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G:\02_SUPERVISORES\Publicações\Exportar do TS\"/>
    </mc:Choice>
  </mc:AlternateContent>
  <xr:revisionPtr revIDLastSave="0" documentId="8_{A0C7E382-4DE2-465B-96C7-A43816870EE1}" xr6:coauthVersionLast="47" xr6:coauthVersionMax="47" xr10:uidLastSave="{00000000-0000-0000-0000-000000000000}"/>
  <bookViews>
    <workbookView xWindow="-120" yWindow="-120" windowWidth="29040" windowHeight="15840" tabRatio="924" activeTab="7" xr2:uid="{6CA083D5-C2B5-4D57-9191-2A6E14E9A5AB}"/>
  </bookViews>
  <sheets>
    <sheet name="INSTRUÇÕES" sheetId="156" r:id="rId1"/>
    <sheet name="ÍNDICE" sheetId="153" r:id="rId2"/>
    <sheet name="DADOS BASE - LARANJAS" sheetId="152" r:id="rId3"/>
    <sheet name="DADOS BASE -OUTRAS LARANJAS" sheetId="2" r:id="rId4"/>
    <sheet name="DADOS BASE -LIMAS ÁCIDAS LIMÕES" sheetId="7" r:id="rId5"/>
    <sheet name="DADOS BASE - TANGERINAS" sheetId="155" r:id="rId6"/>
    <sheet name="DADOS BASE- ESTIMATIVA LARANJAS" sheetId="143" r:id="rId7"/>
    <sheet name="DADOS BASE - DERRIÇA LARANJAS" sheetId="144" r:id="rId8"/>
    <sheet name="TAB 1" sheetId="6" r:id="rId9"/>
    <sheet name="TAB 2" sheetId="8" r:id="rId10"/>
    <sheet name="TAB 3" sheetId="9" r:id="rId11"/>
    <sheet name="TAB 4" sheetId="10" r:id="rId12"/>
    <sheet name="TAB 5" sheetId="11" r:id="rId13"/>
    <sheet name="TAB 6" sheetId="12" r:id="rId14"/>
    <sheet name="TAB 7" sheetId="13" r:id="rId15"/>
    <sheet name="TAB 8" sheetId="14" r:id="rId16"/>
    <sheet name="TAB 9" sheetId="16" r:id="rId17"/>
    <sheet name="TAB 10" sheetId="17" r:id="rId18"/>
    <sheet name="TAB 11" sheetId="112" r:id="rId19"/>
    <sheet name="TAB 12" sheetId="19" r:id="rId20"/>
    <sheet name="TAB 13" sheetId="20" r:id="rId21"/>
    <sheet name="TAB 14" sheetId="21" r:id="rId22"/>
    <sheet name="TAB 15" sheetId="22" r:id="rId23"/>
    <sheet name="TAB 16" sheetId="23" r:id="rId24"/>
    <sheet name="TAB 17" sheetId="24" r:id="rId25"/>
    <sheet name="TAB 18" sheetId="25" r:id="rId26"/>
    <sheet name="TAB 19" sheetId="26" r:id="rId27"/>
    <sheet name="TAB 20" sheetId="27" r:id="rId28"/>
    <sheet name="TAB 21" sheetId="28" r:id="rId29"/>
    <sheet name="TAB 22" sheetId="29" r:id="rId30"/>
    <sheet name="TAB 23" sheetId="30" r:id="rId31"/>
    <sheet name="TAB 24" sheetId="31" r:id="rId32"/>
    <sheet name="TAB 25" sheetId="32" r:id="rId33"/>
    <sheet name="TAB 26" sheetId="33" r:id="rId34"/>
    <sheet name="TAB 27" sheetId="34" r:id="rId35"/>
    <sheet name="TAB 28" sheetId="35" r:id="rId36"/>
    <sheet name="TAB 29" sheetId="36" r:id="rId37"/>
    <sheet name="TAB 30" sheetId="37" r:id="rId38"/>
    <sheet name="TAB 31" sheetId="38" r:id="rId39"/>
    <sheet name="TAB 32" sheetId="39" r:id="rId40"/>
    <sheet name="TAB 33" sheetId="44" r:id="rId41"/>
    <sheet name="TAB 34" sheetId="45" r:id="rId42"/>
    <sheet name="TAB 35" sheetId="46" r:id="rId43"/>
    <sheet name="TAB 36" sheetId="47" r:id="rId44"/>
    <sheet name="TAB 37" sheetId="48" r:id="rId45"/>
    <sheet name="TAB 38" sheetId="49" r:id="rId46"/>
    <sheet name="TAB 39" sheetId="50" r:id="rId47"/>
    <sheet name="TAB 40" sheetId="51" r:id="rId48"/>
    <sheet name="TAB 41" sheetId="52" r:id="rId49"/>
    <sheet name="TAB 42" sheetId="53" r:id="rId50"/>
    <sheet name="TAB 43" sheetId="54" r:id="rId51"/>
    <sheet name="TAB 44" sheetId="55" r:id="rId52"/>
    <sheet name="TAB 45" sheetId="56" r:id="rId53"/>
    <sheet name="TAB 46" sheetId="57" r:id="rId54"/>
    <sheet name="TAB 47" sheetId="58" r:id="rId55"/>
    <sheet name="TAB 48" sheetId="59" r:id="rId56"/>
    <sheet name="TAB 49" sheetId="60" r:id="rId57"/>
    <sheet name="TAB 50" sheetId="61" r:id="rId58"/>
    <sheet name="TAB 51" sheetId="62" r:id="rId59"/>
    <sheet name="TAB 52" sheetId="63" r:id="rId60"/>
    <sheet name="TAB 53" sheetId="64" r:id="rId61"/>
    <sheet name="TAB 54" sheetId="65" r:id="rId62"/>
    <sheet name="TAB 55" sheetId="66" r:id="rId63"/>
    <sheet name="TAB 56" sheetId="67" r:id="rId64"/>
    <sheet name="TAB 57" sheetId="68" r:id="rId65"/>
    <sheet name="TAB 58" sheetId="69" r:id="rId66"/>
    <sheet name="TAB 59" sheetId="70" r:id="rId67"/>
    <sheet name="TAB 60" sheetId="71" r:id="rId68"/>
    <sheet name="TAB 61" sheetId="72" r:id="rId69"/>
    <sheet name="TAB 62" sheetId="73" r:id="rId70"/>
    <sheet name="TAB 63" sheetId="74" r:id="rId71"/>
    <sheet name="TAB 64" sheetId="75" r:id="rId72"/>
    <sheet name="TAB 65" sheetId="76" r:id="rId73"/>
    <sheet name="TAB 66" sheetId="77" r:id="rId74"/>
    <sheet name="TAB 67" sheetId="78" r:id="rId75"/>
    <sheet name="TAB 68" sheetId="79" r:id="rId76"/>
    <sheet name="TAB 69" sheetId="80" r:id="rId77"/>
    <sheet name="TAB 70" sheetId="81" r:id="rId78"/>
    <sheet name="TAB 71" sheetId="82" r:id="rId79"/>
    <sheet name="TAB 72" sheetId="83" r:id="rId80"/>
    <sheet name="TAB 73" sheetId="84" r:id="rId81"/>
    <sheet name="TAB 74" sheetId="85" r:id="rId82"/>
    <sheet name="TAB 75" sheetId="86" r:id="rId83"/>
    <sheet name="TAB 76" sheetId="87" r:id="rId84"/>
    <sheet name="TAB 77" sheetId="88" r:id="rId85"/>
    <sheet name="TAB 78" sheetId="89" r:id="rId86"/>
    <sheet name="TAB 79" sheetId="90" r:id="rId87"/>
    <sheet name="TAB 80" sheetId="91" r:id="rId88"/>
    <sheet name="TAB 81" sheetId="92" r:id="rId89"/>
    <sheet name="TAB 82" sheetId="93" r:id="rId90"/>
    <sheet name="TAB 83" sheetId="94" r:id="rId91"/>
    <sheet name="TAB 84" sheetId="113" r:id="rId92"/>
    <sheet name="TAB 85" sheetId="96" r:id="rId93"/>
    <sheet name="TAB 86" sheetId="97" r:id="rId94"/>
    <sheet name="TAB 87" sheetId="98" r:id="rId95"/>
    <sheet name="TAB 88" sheetId="99" r:id="rId96"/>
    <sheet name="TAB 89" sheetId="100" r:id="rId97"/>
    <sheet name="TAB 90" sheetId="101" r:id="rId98"/>
    <sheet name="TAB 91" sheetId="102" r:id="rId99"/>
    <sheet name="TAB 92" sheetId="103" r:id="rId100"/>
    <sheet name="TAB 93" sheetId="104" r:id="rId101"/>
    <sheet name="TAB 94" sheetId="105" r:id="rId102"/>
    <sheet name="TAB 95" sheetId="106" r:id="rId103"/>
    <sheet name="TAB 96" sheetId="107" r:id="rId104"/>
    <sheet name="TAB 97" sheetId="108" r:id="rId105"/>
    <sheet name="TAB 98" sheetId="148" r:id="rId106"/>
    <sheet name="TAB 99" sheetId="146" r:id="rId107"/>
    <sheet name="TAB 100" sheetId="147" r:id="rId108"/>
    <sheet name="TAB 101" sheetId="149" r:id="rId109"/>
    <sheet name="TAB 102" sheetId="150" r:id="rId110"/>
    <sheet name="EST 1" sheetId="151" r:id="rId111"/>
    <sheet name="EST 2" sheetId="115" r:id="rId112"/>
    <sheet name="EST 3" sheetId="116" r:id="rId113"/>
    <sheet name="EST4" sheetId="117" r:id="rId114"/>
    <sheet name="EST 5" sheetId="118" r:id="rId115"/>
    <sheet name="EST 6" sheetId="119" r:id="rId116"/>
    <sheet name="EST 7" sheetId="120" r:id="rId117"/>
    <sheet name="EST 8" sheetId="121" r:id="rId118"/>
    <sheet name="EST 9" sheetId="122" r:id="rId119"/>
    <sheet name="EST 10" sheetId="123" r:id="rId120"/>
    <sheet name="EST 11" sheetId="124" r:id="rId121"/>
    <sheet name="EST 12" sheetId="125" r:id="rId122"/>
    <sheet name="EST 13" sheetId="126" r:id="rId123"/>
    <sheet name="EST 14" sheetId="127" r:id="rId124"/>
    <sheet name="EST 15" sheetId="128" r:id="rId125"/>
    <sheet name="EST 16" sheetId="129" r:id="rId126"/>
    <sheet name="EST 17" sheetId="130" r:id="rId127"/>
  </sheets>
  <definedNames>
    <definedName name="_xlnm._FilterDatabase" localSheetId="7" hidden="1">'DADOS BASE - DERRIÇA LARANJAS'!$A$1:$P$2549</definedName>
    <definedName name="_xlnm._FilterDatabase" localSheetId="2" hidden="1">'DADOS BASE - LARANJAS'!#REF!</definedName>
    <definedName name="_xlnm._FilterDatabase" localSheetId="5" hidden="1">'DADOS BASE - TANGERINAS'!$A$1:$H$529</definedName>
    <definedName name="_xlnm._FilterDatabase" localSheetId="4" hidden="1">'DADOS BASE -LIMAS ÁCIDAS LIMÕES'!$A$1:$H$332</definedName>
    <definedName name="_xlnm._FilterDatabase" localSheetId="3" hidden="1">'DADOS BASE -OUTRAS LARANJAS'!$A$1:$Q$777</definedName>
    <definedName name="_Hlk482615869" localSheetId="78">'TAB 71'!#REF!</definedName>
    <definedName name="_Hlk512167055" localSheetId="71">'TAB 64'!#REF!</definedName>
    <definedName name="_Hlk512265184" localSheetId="72">'TAB 65'!#REF!</definedName>
    <definedName name="_Toc420314893" localSheetId="10">'TAB 3'!$A$1</definedName>
    <definedName name="_Toc420314894" localSheetId="11">'TAB 4'!$A$1</definedName>
    <definedName name="_Toc421867576" localSheetId="11">'TAB 4'!#REF!</definedName>
    <definedName name="_Toc421867577" localSheetId="12">'TAB 5'!#REF!</definedName>
    <definedName name="_Toc421874274" localSheetId="111">'EST 2'!#REF!</definedName>
    <definedName name="_Toc421874278" localSheetId="116">'EST 7'!#REF!</definedName>
    <definedName name="_Toc421874283" localSheetId="122">'EST 13'!#REF!</definedName>
    <definedName name="_Toc450490621" localSheetId="125">'EST 16'!#REF!</definedName>
    <definedName name="_Toc482363744" localSheetId="90">'TAB 83'!#REF!</definedName>
    <definedName name="_Toc482363745" localSheetId="18">'TAB 11'!#REF!</definedName>
    <definedName name="_Toc482363746" localSheetId="19">'TAB 12'!#REF!</definedName>
    <definedName name="_Toc482363747" localSheetId="20">'TAB 13'!#REF!</definedName>
    <definedName name="_Toc482363748" localSheetId="21">'TAB 14'!#REF!</definedName>
    <definedName name="_Toc482363750" localSheetId="23">'TAB 16'!#REF!</definedName>
    <definedName name="_Toc482363751" localSheetId="24">'TAB 17'!#REF!</definedName>
    <definedName name="_Toc482363753" localSheetId="26">'TAB 19'!#REF!</definedName>
    <definedName name="_Toc482363754" localSheetId="27">'TAB 20'!#REF!</definedName>
    <definedName name="_Toc482363755" localSheetId="28">'TAB 21'!#REF!</definedName>
    <definedName name="_Toc482363756" localSheetId="29">'TAB 22'!#REF!</definedName>
    <definedName name="_Toc482363757" localSheetId="30">'TAB 23'!#REF!</definedName>
    <definedName name="_Toc482363758" localSheetId="31">'TAB 24'!#REF!</definedName>
    <definedName name="_Toc482363759" localSheetId="32">'TAB 25'!#REF!</definedName>
    <definedName name="_Toc482363760" localSheetId="33">'TAB 26'!#REF!</definedName>
    <definedName name="_Toc482363761" localSheetId="34">'TAB 27'!#REF!</definedName>
    <definedName name="_Toc482363762" localSheetId="35">'TAB 28'!$A$1</definedName>
    <definedName name="_Toc482363764" localSheetId="37">'TAB 30'!#REF!</definedName>
    <definedName name="_Toc482363764" localSheetId="42">'TAB 35'!#REF!</definedName>
    <definedName name="_Toc482363764" localSheetId="47">'TAB 40'!#REF!</definedName>
    <definedName name="_Toc482363765" localSheetId="38">'TAB 31'!#REF!</definedName>
    <definedName name="_Toc482363765" localSheetId="43">'TAB 36'!#REF!</definedName>
    <definedName name="_Toc482363765" localSheetId="48">'TAB 41'!#REF!</definedName>
    <definedName name="_Toc482363766" localSheetId="39">'TAB 32'!#REF!</definedName>
    <definedName name="_Toc482363766" localSheetId="44">'TAB 37'!#REF!</definedName>
    <definedName name="_Toc482363766" localSheetId="49">'TAB 42'!#REF!</definedName>
    <definedName name="_Toc482363779" localSheetId="52">'TAB 45'!#REF!</definedName>
    <definedName name="_Toc482363780" localSheetId="53">'TAB 46'!#REF!</definedName>
    <definedName name="_Toc482363781" localSheetId="54">'TAB 47'!#REF!</definedName>
    <definedName name="_Toc482363782" localSheetId="55">'TAB 48'!#REF!</definedName>
    <definedName name="_Toc482363783" localSheetId="56">'TAB 49'!#REF!</definedName>
    <definedName name="_Toc482363784" localSheetId="57">'TAB 50'!#REF!</definedName>
    <definedName name="_Toc482363785" localSheetId="58">'TAB 51'!#REF!</definedName>
    <definedName name="_Toc482363786" localSheetId="59">'TAB 52'!#REF!</definedName>
    <definedName name="_Toc482363787" localSheetId="60">'TAB 53'!#REF!</definedName>
    <definedName name="_Toc482363789" localSheetId="62">'TAB 55'!#REF!</definedName>
    <definedName name="_Toc482363790" localSheetId="63">'TAB 56'!#REF!</definedName>
    <definedName name="_Toc482363793" localSheetId="66">'TAB 59'!#REF!</definedName>
    <definedName name="_Toc482363794" localSheetId="67">'TAB 60'!#REF!</definedName>
    <definedName name="_Toc482363795" localSheetId="68">'TAB 61'!#REF!</definedName>
    <definedName name="_Toc482363796" localSheetId="69">'TAB 62'!#REF!</definedName>
    <definedName name="_Toc482363797" localSheetId="70">'TAB 63'!#REF!</definedName>
    <definedName name="_Toc482363798" localSheetId="71">'TAB 64'!#REF!</definedName>
    <definedName name="_Toc482363800" localSheetId="73">'TAB 66'!#REF!</definedName>
    <definedName name="_Toc482363801" localSheetId="74">'TAB 67'!#REF!</definedName>
    <definedName name="_Toc482363805" localSheetId="78">'TAB 71'!#REF!</definedName>
    <definedName name="_Toc482363807" localSheetId="80">'TAB 73'!#REF!</definedName>
    <definedName name="_Toc482363808" localSheetId="81">'TAB 74'!#REF!</definedName>
    <definedName name="_Toc482363809" localSheetId="82">'TAB 75'!#REF!</definedName>
    <definedName name="_Toc482363810" localSheetId="83">'TAB 76'!#REF!</definedName>
    <definedName name="_Toc482363812" localSheetId="85">'TAB 78'!#REF!</definedName>
    <definedName name="_Toc482363813" localSheetId="86">'TAB 79'!#REF!</definedName>
    <definedName name="_Toc482363814" localSheetId="87">'TAB 80'!#REF!</definedName>
    <definedName name="_Toc482363815" localSheetId="88">'TAB 81'!#REF!</definedName>
    <definedName name="_Toc482363816" localSheetId="89">'TAB 82'!#REF!</definedName>
    <definedName name="_Toc482363817" localSheetId="91">'TAB 84'!#REF!</definedName>
    <definedName name="_Toc482363819" localSheetId="93">'TAB 86'!#REF!</definedName>
    <definedName name="_Toc482363821" localSheetId="95">'TAB 88'!#REF!</definedName>
    <definedName name="_Toc482363823" localSheetId="97">'TAB 90'!#REF!</definedName>
    <definedName name="_Toc482363825" localSheetId="99">'TAB 92'!#REF!</definedName>
    <definedName name="_Toc482363826" localSheetId="100">'TAB 93'!#REF!</definedName>
    <definedName name="_Toc482367303" localSheetId="112">'EST 3'!#REF!</definedName>
    <definedName name="_Toc482367304" localSheetId="113">'EST4'!#REF!</definedName>
    <definedName name="_Toc482367305" localSheetId="114">'EST 5'!#REF!</definedName>
    <definedName name="_Toc482367306" localSheetId="115">'EST 6'!#REF!</definedName>
    <definedName name="_Toc482367310" localSheetId="119">'EST 10'!#REF!</definedName>
    <definedName name="_Toc482367312" localSheetId="121">'EST 12'!#REF!</definedName>
    <definedName name="_Toc482367315" localSheetId="124">'EST 15'!#REF!</definedName>
    <definedName name="_Toc482367317" localSheetId="126">'EST 17'!#REF!</definedName>
    <definedName name="_Toc482371747" localSheetId="35">'TAB 28'!#REF!</definedName>
    <definedName name="_Toc482374838" localSheetId="19">'TAB 12'!$A$1</definedName>
    <definedName name="_Toc482374839" localSheetId="20">'TAB 13'!$A$1</definedName>
    <definedName name="_Toc482374840" localSheetId="21">'TAB 14'!$A$1</definedName>
    <definedName name="_Toc482374842" localSheetId="23">'TAB 16'!$A$1</definedName>
    <definedName name="_Toc482374843" localSheetId="24">'TAB 17'!$A$1</definedName>
    <definedName name="_Toc482374844" localSheetId="25">'TAB 18'!$A$1</definedName>
    <definedName name="_Toc482374845" localSheetId="26">'TAB 19'!$A$1</definedName>
    <definedName name="_Toc482374846" localSheetId="27">'TAB 20'!$A$1</definedName>
    <definedName name="_Toc482374847" localSheetId="28">'TAB 21'!$A$1</definedName>
    <definedName name="_Toc482374848" localSheetId="29">'TAB 22'!$A$1</definedName>
    <definedName name="_Toc482374849" localSheetId="30">'TAB 23'!$A$1</definedName>
    <definedName name="_Toc482374850" localSheetId="31">'TAB 24'!$A$1</definedName>
    <definedName name="_Toc482374853" localSheetId="34">'TAB 27'!$A$1</definedName>
    <definedName name="_Toc482374855" localSheetId="36">'TAB 29'!$A$1</definedName>
    <definedName name="_Toc482374856" localSheetId="37">'TAB 30'!$A$1</definedName>
    <definedName name="_Toc482374857" localSheetId="38">'TAB 31'!$A$1</definedName>
    <definedName name="_Toc482374858" localSheetId="39">'TAB 32'!$A$1</definedName>
    <definedName name="_Toc482374859" localSheetId="40">'TAB 33'!$A$1</definedName>
    <definedName name="_Toc482374860" localSheetId="41">'TAB 34'!$A$1</definedName>
    <definedName name="_Toc482374861" localSheetId="42">'TAB 35'!$A$1</definedName>
    <definedName name="_Toc482374862" localSheetId="43">'TAB 36'!$A$1</definedName>
    <definedName name="_Toc482374863" localSheetId="44">'TAB 37'!$A$1</definedName>
    <definedName name="_Toc482374864" localSheetId="45">'TAB 38'!$A$1</definedName>
    <definedName name="_Toc482374865" localSheetId="46">'TAB 39'!$A$1</definedName>
    <definedName name="_Toc482374866" localSheetId="47">'TAB 40'!$A$1</definedName>
    <definedName name="_Toc482374867" localSheetId="48">'TAB 41'!$A$1</definedName>
    <definedName name="_Toc482374868" localSheetId="49">'TAB 42'!$A$1</definedName>
    <definedName name="_Toc482374869" localSheetId="50">'TAB 43'!$A$1</definedName>
    <definedName name="_Toc482374871" localSheetId="52">'TAB 45'!$A$1</definedName>
    <definedName name="_Toc482374872" localSheetId="53">'TAB 46'!$A$1</definedName>
    <definedName name="_Toc482374873" localSheetId="54">'TAB 47'!$A$1</definedName>
    <definedName name="_Toc482374874" localSheetId="55">'TAB 48'!$A$1</definedName>
    <definedName name="_Toc482374875" localSheetId="56">'TAB 49'!$A$1</definedName>
    <definedName name="_Toc482374876" localSheetId="57">'TAB 50'!$A$1</definedName>
    <definedName name="_Toc482374877" localSheetId="58">'TAB 51'!$A$1</definedName>
    <definedName name="_Toc482374878" localSheetId="59">'TAB 52'!$A$1</definedName>
    <definedName name="_Toc482374879" localSheetId="60">'TAB 53'!$A$1</definedName>
    <definedName name="_Toc482374881" localSheetId="62">'TAB 55'!$A$1</definedName>
    <definedName name="_Toc482374882" localSheetId="63">'TAB 56'!$A$1</definedName>
    <definedName name="_Toc482374885" localSheetId="66">'TAB 59'!$A$1</definedName>
    <definedName name="_Toc482374886" localSheetId="67">'TAB 60'!$A$1</definedName>
    <definedName name="_Toc482374887" localSheetId="68">'TAB 61'!$A$1</definedName>
    <definedName name="_Toc482374888" localSheetId="69">'TAB 62'!$A$1</definedName>
    <definedName name="_Toc482374889" localSheetId="70">'TAB 63'!$A$1</definedName>
    <definedName name="_Toc482374890" localSheetId="71">'TAB 64'!$A$1</definedName>
    <definedName name="_Toc482374892" localSheetId="73">'TAB 66'!$A$1</definedName>
    <definedName name="_Toc482374893" localSheetId="74">'TAB 67'!$A$1</definedName>
    <definedName name="_Toc482374897" localSheetId="78">'TAB 71'!$A$1</definedName>
    <definedName name="_Toc482374899" localSheetId="80">'TAB 73'!$A$1</definedName>
    <definedName name="_Toc482374900" localSheetId="81">'TAB 74'!$A$1</definedName>
    <definedName name="_Toc482374902" localSheetId="83">'TAB 76'!$A$1</definedName>
    <definedName name="_Toc482374903" localSheetId="84">'TAB 77'!$A$1</definedName>
    <definedName name="_Toc482374904" localSheetId="85">'TAB 78'!$A$1</definedName>
    <definedName name="_Toc482374906" localSheetId="87">'TAB 80'!$A$1</definedName>
    <definedName name="_Toc482374907" localSheetId="88">'TAB 81'!$A$1</definedName>
    <definedName name="_Toc482374908" localSheetId="89">'TAB 82'!$A$1</definedName>
    <definedName name="_Toc482374909" localSheetId="91">'TAB 84'!$A$1</definedName>
    <definedName name="_Toc482374917" localSheetId="98">'TAB 91'!$A$1</definedName>
    <definedName name="_Toc514612228" localSheetId="110">'EST 1'!$A$1</definedName>
    <definedName name="_Toc514612229" localSheetId="111">'EST 2'!$A$1</definedName>
    <definedName name="_Toc514612230" localSheetId="112">'EST 3'!#REF!</definedName>
    <definedName name="_Toc514612231" localSheetId="113">'EST4'!$A$1</definedName>
    <definedName name="_Toc514612232" localSheetId="114">'EST 5'!$A$1</definedName>
    <definedName name="_Toc514612233" localSheetId="115">'EST 6'!$A$1</definedName>
    <definedName name="_Toc514612234" localSheetId="116">'EST 7'!$A$1</definedName>
    <definedName name="_Toc514612236" localSheetId="118">'EST 9'!$A$1</definedName>
    <definedName name="_Toc514612237" localSheetId="119">'EST 10'!$A$1</definedName>
    <definedName name="_Toc514612238" localSheetId="120">'EST 11'!$A$1</definedName>
    <definedName name="_Toc514612239" localSheetId="121">'EST 12'!$A$1</definedName>
    <definedName name="_Toc514612240" localSheetId="122">'EST 13'!$A$1</definedName>
    <definedName name="_Toc514612241" localSheetId="123">'EST 14'!$A$1</definedName>
    <definedName name="_Toc514612243" localSheetId="125">'EST 16'!$A$1</definedName>
    <definedName name="_Toc514615593" localSheetId="117">'EST 8'!$A$1</definedName>
    <definedName name="_Toc515051076" localSheetId="8">'TAB 1'!$A$1</definedName>
    <definedName name="_Toc515051077" localSheetId="9">'TAB 2'!$A$1</definedName>
    <definedName name="_Toc515051080" localSheetId="12">'TAB 5'!$A$1</definedName>
    <definedName name="_Toc515051081" localSheetId="13">'TAB 6'!$A$1</definedName>
    <definedName name="_Toc515051082" localSheetId="14">'TAB 7'!$A$1</definedName>
    <definedName name="_Toc515051083" localSheetId="15">'TAB 8'!$A$1</definedName>
    <definedName name="_Toc515051084" localSheetId="16">'TAB 9'!$A$1</definedName>
    <definedName name="_Toc515051085" localSheetId="17">'TAB 10'!$A$1</definedName>
    <definedName name="_Toc515051086" localSheetId="18">'TAB 11'!$A$1</definedName>
    <definedName name="_Toc515051090" localSheetId="22">'TAB 15'!$A$1</definedName>
    <definedName name="_Toc515051100" localSheetId="32">'TAB 25'!$A$1</definedName>
    <definedName name="_Toc515051101" localSheetId="33">'TAB 26'!$A$1</definedName>
    <definedName name="_Toc515051119" localSheetId="51">'TAB 44'!$A$1</definedName>
    <definedName name="_Toc515051129" localSheetId="61">'TAB 54'!$A$1</definedName>
    <definedName name="_Toc515051132" localSheetId="64">'TAB 57'!$A$1</definedName>
    <definedName name="_Toc515051133" localSheetId="65">'TAB 58'!$A$1</definedName>
    <definedName name="_Toc515051140" localSheetId="72">'TAB 65'!$A$1</definedName>
    <definedName name="_Toc515051143" localSheetId="75">'TAB 68'!$A$1</definedName>
    <definedName name="_Toc515051144" localSheetId="76">'TAB 69'!$A$1</definedName>
    <definedName name="_Toc515051145" localSheetId="77">'TAB 70'!$A$1</definedName>
    <definedName name="_Toc515051147" localSheetId="79">'TAB 72'!$A$1</definedName>
    <definedName name="_Toc515051150" localSheetId="82">'TAB 75'!$A$1</definedName>
    <definedName name="_Toc515051154" localSheetId="86">'TAB 79'!$A$1</definedName>
    <definedName name="_Toc515051158" localSheetId="90">'TAB 83'!$A$1</definedName>
    <definedName name="_Toc515051160" localSheetId="92">'TAB 85'!$A$1</definedName>
    <definedName name="_Toc515051161" localSheetId="93">'TAB 86'!$A$1</definedName>
    <definedName name="_Toc515051162" localSheetId="94">'TAB 87'!$A$1</definedName>
    <definedName name="_Toc515051163" localSheetId="95">'TAB 88'!$A$1</definedName>
    <definedName name="_Toc515051164" localSheetId="96">'TAB 89'!$A$1</definedName>
    <definedName name="_Toc515051165" localSheetId="97">'TAB 90'!$A$1</definedName>
    <definedName name="_Toc515051167" localSheetId="99">'TAB 92'!$A$1</definedName>
    <definedName name="_Toc515051168" localSheetId="100">'TAB 93'!$A$1</definedName>
    <definedName name="_Toc515051169" localSheetId="101">'TAB 94'!$A$1</definedName>
    <definedName name="_Toc515051170" localSheetId="102">'TAB 95'!$A$1</definedName>
    <definedName name="_Toc515051171" localSheetId="103">'TAB 96'!$A$1</definedName>
    <definedName name="_Toc515051172" localSheetId="104">'TAB 97'!$A$1</definedName>
    <definedName name="_Toc515051173" localSheetId="105">'TAB 98'!$A$1</definedName>
    <definedName name="_Toc515051174" localSheetId="106">'TAB 99'!$A$1</definedName>
    <definedName name="_Toc515051175" localSheetId="107">'TAB 100'!$A$1</definedName>
    <definedName name="_Toc515051176" localSheetId="108">'TAB 101'!$A$1</definedName>
    <definedName name="_Toc515051177" localSheetId="109">'TAB 102'!$A$1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196" i="152" l="1"/>
  <c r="N2196" i="152"/>
  <c r="M2196" i="152"/>
  <c r="L2196" i="152"/>
  <c r="K2196" i="152"/>
  <c r="J2196" i="152"/>
  <c r="I2196" i="152"/>
  <c r="H2196" i="152"/>
  <c r="G2196" i="152"/>
  <c r="H529" i="155"/>
  <c r="G529" i="155"/>
  <c r="P357" i="143"/>
  <c r="F357" i="143"/>
  <c r="G357" i="143"/>
  <c r="H357" i="143"/>
  <c r="I357" i="143"/>
  <c r="K357" i="143"/>
  <c r="L357" i="143"/>
  <c r="M357" i="143"/>
  <c r="N357" i="143"/>
  <c r="O357" i="143"/>
  <c r="S111" i="143"/>
  <c r="T64" i="143"/>
  <c r="T86" i="143"/>
  <c r="T73" i="143"/>
  <c r="T84" i="143"/>
  <c r="T302" i="143"/>
  <c r="T305" i="143"/>
  <c r="T316" i="143"/>
  <c r="T320" i="143"/>
  <c r="T56" i="143"/>
  <c r="E357" i="143"/>
  <c r="S64" i="143"/>
  <c r="S67" i="143"/>
  <c r="S63" i="143"/>
  <c r="S65" i="143"/>
  <c r="S66" i="143"/>
  <c r="S85" i="143"/>
  <c r="S87" i="143"/>
  <c r="S90" i="143"/>
  <c r="S86" i="143"/>
  <c r="S88" i="143"/>
  <c r="S89" i="143"/>
  <c r="S69" i="143"/>
  <c r="S72" i="143"/>
  <c r="S68" i="143"/>
  <c r="S70" i="143"/>
  <c r="S71" i="143"/>
  <c r="S73" i="143"/>
  <c r="S75" i="143"/>
  <c r="S78" i="143"/>
  <c r="S74" i="143"/>
  <c r="S76" i="143"/>
  <c r="S77" i="143"/>
  <c r="S79" i="143"/>
  <c r="S81" i="143"/>
  <c r="S84" i="143"/>
  <c r="S80" i="143"/>
  <c r="S82" i="143"/>
  <c r="S83" i="143"/>
  <c r="S299" i="143"/>
  <c r="S301" i="143"/>
  <c r="S304" i="143"/>
  <c r="S300" i="143"/>
  <c r="S302" i="143"/>
  <c r="S303" i="143"/>
  <c r="S323" i="143"/>
  <c r="S325" i="143"/>
  <c r="S328" i="143"/>
  <c r="S324" i="143"/>
  <c r="S326" i="143"/>
  <c r="S327" i="143"/>
  <c r="S305" i="143"/>
  <c r="S307" i="143"/>
  <c r="S310" i="143"/>
  <c r="S306" i="143"/>
  <c r="S308" i="143"/>
  <c r="S309" i="143"/>
  <c r="S311" i="143"/>
  <c r="S313" i="143"/>
  <c r="S316" i="143"/>
  <c r="S312" i="143"/>
  <c r="S314" i="143"/>
  <c r="S315" i="143"/>
  <c r="S317" i="143"/>
  <c r="S319" i="143"/>
  <c r="S322" i="143"/>
  <c r="S318" i="143"/>
  <c r="S320" i="143"/>
  <c r="S321" i="143"/>
  <c r="S32" i="143"/>
  <c r="S34" i="143"/>
  <c r="S37" i="143"/>
  <c r="S33" i="143"/>
  <c r="S35" i="143"/>
  <c r="S36" i="143"/>
  <c r="S56" i="143"/>
  <c r="S58" i="143"/>
  <c r="S61" i="143"/>
  <c r="S57" i="143"/>
  <c r="S59" i="143"/>
  <c r="S60" i="143"/>
  <c r="S38" i="143"/>
  <c r="S40" i="143"/>
  <c r="S43" i="143"/>
  <c r="S39" i="143"/>
  <c r="S41" i="143"/>
  <c r="S42" i="143"/>
  <c r="S44" i="143"/>
  <c r="S46" i="143"/>
  <c r="S49" i="143"/>
  <c r="S45" i="143"/>
  <c r="S47" i="143"/>
  <c r="S48" i="143"/>
  <c r="S50" i="143"/>
  <c r="S52" i="143"/>
  <c r="S55" i="143"/>
  <c r="S51" i="143"/>
  <c r="S53" i="143"/>
  <c r="S54" i="143"/>
  <c r="S209" i="143"/>
  <c r="S211" i="143"/>
  <c r="S214" i="143"/>
  <c r="S210" i="143"/>
  <c r="S212" i="143"/>
  <c r="S213" i="143"/>
  <c r="S233" i="143"/>
  <c r="S235" i="143"/>
  <c r="S238" i="143"/>
  <c r="S234" i="143"/>
  <c r="S236" i="143"/>
  <c r="S237" i="143"/>
  <c r="S215" i="143"/>
  <c r="S217" i="143"/>
  <c r="S220" i="143"/>
  <c r="S216" i="143"/>
  <c r="S218" i="143"/>
  <c r="S219" i="143"/>
  <c r="S221" i="143"/>
  <c r="S223" i="143"/>
  <c r="S226" i="143"/>
  <c r="S222" i="143"/>
  <c r="S224" i="143"/>
  <c r="S225" i="143"/>
  <c r="S227" i="143"/>
  <c r="S229" i="143"/>
  <c r="S232" i="143"/>
  <c r="S228" i="143"/>
  <c r="S230" i="143"/>
  <c r="S231" i="143"/>
  <c r="S179" i="143"/>
  <c r="S181" i="143"/>
  <c r="S184" i="143"/>
  <c r="S180" i="143"/>
  <c r="S182" i="143"/>
  <c r="S183" i="143"/>
  <c r="S203" i="143"/>
  <c r="S205" i="143"/>
  <c r="S208" i="143"/>
  <c r="S204" i="143"/>
  <c r="S206" i="143"/>
  <c r="S207" i="143"/>
  <c r="S185" i="143"/>
  <c r="S187" i="143"/>
  <c r="S190" i="143"/>
  <c r="S186" i="143"/>
  <c r="S188" i="143"/>
  <c r="S189" i="143"/>
  <c r="S191" i="143"/>
  <c r="S193" i="143"/>
  <c r="S196" i="143"/>
  <c r="S192" i="143"/>
  <c r="S194" i="143"/>
  <c r="S195" i="143"/>
  <c r="S197" i="143"/>
  <c r="S199" i="143"/>
  <c r="S202" i="143"/>
  <c r="S198" i="143"/>
  <c r="S200" i="143"/>
  <c r="S201" i="143"/>
  <c r="S329" i="143"/>
  <c r="S331" i="143"/>
  <c r="S334" i="143"/>
  <c r="S330" i="143"/>
  <c r="S332" i="143"/>
  <c r="S333" i="143"/>
  <c r="S351" i="143"/>
  <c r="S353" i="143"/>
  <c r="S356" i="143"/>
  <c r="S352" i="143"/>
  <c r="S354" i="143"/>
  <c r="S355" i="143"/>
  <c r="S335" i="143"/>
  <c r="S337" i="143"/>
  <c r="S338" i="143"/>
  <c r="S336" i="143"/>
  <c r="S339" i="143"/>
  <c r="S341" i="143"/>
  <c r="S344" i="143"/>
  <c r="S340" i="143"/>
  <c r="S342" i="143"/>
  <c r="S343" i="143"/>
  <c r="S345" i="143"/>
  <c r="S347" i="143"/>
  <c r="S350" i="143"/>
  <c r="S346" i="143"/>
  <c r="S348" i="143"/>
  <c r="S349" i="143"/>
  <c r="S269" i="143"/>
  <c r="S271" i="143"/>
  <c r="S274" i="143"/>
  <c r="S270" i="143"/>
  <c r="S272" i="143"/>
  <c r="S273" i="143"/>
  <c r="S293" i="143"/>
  <c r="S295" i="143"/>
  <c r="S298" i="143"/>
  <c r="S294" i="143"/>
  <c r="S296" i="143"/>
  <c r="S297" i="143"/>
  <c r="S275" i="143"/>
  <c r="S277" i="143"/>
  <c r="S280" i="143"/>
  <c r="S276" i="143"/>
  <c r="S278" i="143"/>
  <c r="S279" i="143"/>
  <c r="S281" i="143"/>
  <c r="S283" i="143"/>
  <c r="S286" i="143"/>
  <c r="S282" i="143"/>
  <c r="S284" i="143"/>
  <c r="S285" i="143"/>
  <c r="S287" i="143"/>
  <c r="S289" i="143"/>
  <c r="S292" i="143"/>
  <c r="S288" i="143"/>
  <c r="S290" i="143"/>
  <c r="S291" i="143"/>
  <c r="S149" i="143"/>
  <c r="S151" i="143"/>
  <c r="S154" i="143"/>
  <c r="S150" i="143"/>
  <c r="S152" i="143"/>
  <c r="S153" i="143"/>
  <c r="S173" i="143"/>
  <c r="S175" i="143"/>
  <c r="S178" i="143"/>
  <c r="S174" i="143"/>
  <c r="S176" i="143"/>
  <c r="S177" i="143"/>
  <c r="S155" i="143"/>
  <c r="S157" i="143"/>
  <c r="S160" i="143"/>
  <c r="S156" i="143"/>
  <c r="S158" i="143"/>
  <c r="S159" i="143"/>
  <c r="S161" i="143"/>
  <c r="S163" i="143"/>
  <c r="S166" i="143"/>
  <c r="S162" i="143"/>
  <c r="S164" i="143"/>
  <c r="S165" i="143"/>
  <c r="S167" i="143"/>
  <c r="S169" i="143"/>
  <c r="S172" i="143"/>
  <c r="S168" i="143"/>
  <c r="S170" i="143"/>
  <c r="S171" i="143"/>
  <c r="S239" i="143"/>
  <c r="S241" i="143"/>
  <c r="S244" i="143"/>
  <c r="S240" i="143"/>
  <c r="S242" i="143"/>
  <c r="S243" i="143"/>
  <c r="S263" i="143"/>
  <c r="S265" i="143"/>
  <c r="S268" i="143"/>
  <c r="S264" i="143"/>
  <c r="S266" i="143"/>
  <c r="S267" i="143"/>
  <c r="S245" i="143"/>
  <c r="S247" i="143"/>
  <c r="S250" i="143"/>
  <c r="S246" i="143"/>
  <c r="S248" i="143"/>
  <c r="S249" i="143"/>
  <c r="S251" i="143"/>
  <c r="S253" i="143"/>
  <c r="S256" i="143"/>
  <c r="S252" i="143"/>
  <c r="S254" i="143"/>
  <c r="S255" i="143"/>
  <c r="S257" i="143"/>
  <c r="S259" i="143"/>
  <c r="S262" i="143"/>
  <c r="S258" i="143"/>
  <c r="S260" i="143"/>
  <c r="S261" i="143"/>
  <c r="S119" i="143"/>
  <c r="S121" i="143"/>
  <c r="S124" i="143"/>
  <c r="S120" i="143"/>
  <c r="S122" i="143"/>
  <c r="S123" i="143"/>
  <c r="S143" i="143"/>
  <c r="S145" i="143"/>
  <c r="S148" i="143"/>
  <c r="S144" i="143"/>
  <c r="S146" i="143"/>
  <c r="S147" i="143"/>
  <c r="S125" i="143"/>
  <c r="S127" i="143"/>
  <c r="S130" i="143"/>
  <c r="S126" i="143"/>
  <c r="S128" i="143"/>
  <c r="S129" i="143"/>
  <c r="S131" i="143"/>
  <c r="S133" i="143"/>
  <c r="S136" i="143"/>
  <c r="S132" i="143"/>
  <c r="S134" i="143"/>
  <c r="S135" i="143"/>
  <c r="S137" i="143"/>
  <c r="S139" i="143"/>
  <c r="S142" i="143"/>
  <c r="S138" i="143"/>
  <c r="S140" i="143"/>
  <c r="S141" i="143"/>
  <c r="S2" i="143"/>
  <c r="S4" i="143"/>
  <c r="S7" i="143"/>
  <c r="S3" i="143"/>
  <c r="S5" i="143"/>
  <c r="S6" i="143"/>
  <c r="S26" i="143"/>
  <c r="S28" i="143"/>
  <c r="S31" i="143"/>
  <c r="S27" i="143"/>
  <c r="S29" i="143"/>
  <c r="S30" i="143"/>
  <c r="S8" i="143"/>
  <c r="S10" i="143"/>
  <c r="S13" i="143"/>
  <c r="S9" i="143"/>
  <c r="S11" i="143"/>
  <c r="S12" i="143"/>
  <c r="S14" i="143"/>
  <c r="S16" i="143"/>
  <c r="S19" i="143"/>
  <c r="S15" i="143"/>
  <c r="S17" i="143"/>
  <c r="S18" i="143"/>
  <c r="S20" i="143"/>
  <c r="S22" i="143"/>
  <c r="S25" i="143"/>
  <c r="S21" i="143"/>
  <c r="S23" i="143"/>
  <c r="S24" i="143"/>
  <c r="S91" i="143"/>
  <c r="S93" i="143"/>
  <c r="S96" i="143"/>
  <c r="S92" i="143"/>
  <c r="S94" i="143"/>
  <c r="S95" i="143"/>
  <c r="S113" i="143"/>
  <c r="S115" i="143"/>
  <c r="S118" i="143"/>
  <c r="S114" i="143"/>
  <c r="S116" i="143"/>
  <c r="S117" i="143"/>
  <c r="S97" i="143"/>
  <c r="S99" i="143"/>
  <c r="S101" i="143"/>
  <c r="S98" i="143"/>
  <c r="S100" i="143"/>
  <c r="S102" i="143"/>
  <c r="S104" i="143"/>
  <c r="S107" i="143"/>
  <c r="S103" i="143"/>
  <c r="S105" i="143"/>
  <c r="S106" i="143"/>
  <c r="S108" i="143"/>
  <c r="S110" i="143"/>
  <c r="S112" i="143"/>
  <c r="S109" i="143"/>
  <c r="S62" i="143"/>
  <c r="T63" i="143"/>
  <c r="T66" i="143"/>
  <c r="T87" i="143"/>
  <c r="T89" i="143"/>
  <c r="T72" i="143"/>
  <c r="T70" i="143"/>
  <c r="T78" i="143"/>
  <c r="T76" i="143"/>
  <c r="T79" i="143"/>
  <c r="T82" i="143"/>
  <c r="T299" i="143"/>
  <c r="T304" i="143"/>
  <c r="T323" i="143"/>
  <c r="T328" i="143"/>
  <c r="T326" i="143"/>
  <c r="T310" i="143"/>
  <c r="T308" i="143"/>
  <c r="T311" i="143"/>
  <c r="T314" i="143"/>
  <c r="T317" i="143"/>
  <c r="T322" i="143"/>
  <c r="T32" i="143"/>
  <c r="T37" i="143"/>
  <c r="T35" i="143"/>
  <c r="T61" i="143"/>
  <c r="T59" i="143"/>
  <c r="T38" i="143"/>
  <c r="T40" i="143"/>
  <c r="T43" i="143"/>
  <c r="T39" i="143"/>
  <c r="T41" i="143"/>
  <c r="T42" i="143"/>
  <c r="T44" i="143"/>
  <c r="T46" i="143"/>
  <c r="T49" i="143"/>
  <c r="T45" i="143"/>
  <c r="T47" i="143"/>
  <c r="T48" i="143"/>
  <c r="T50" i="143"/>
  <c r="T52" i="143"/>
  <c r="T55" i="143"/>
  <c r="T51" i="143"/>
  <c r="T53" i="143"/>
  <c r="T54" i="143"/>
  <c r="T209" i="143"/>
  <c r="T211" i="143"/>
  <c r="T214" i="143"/>
  <c r="T210" i="143"/>
  <c r="T212" i="143"/>
  <c r="T213" i="143"/>
  <c r="T233" i="143"/>
  <c r="T235" i="143"/>
  <c r="T238" i="143"/>
  <c r="T234" i="143"/>
  <c r="T236" i="143"/>
  <c r="T237" i="143"/>
  <c r="T215" i="143"/>
  <c r="T217" i="143"/>
  <c r="T220" i="143"/>
  <c r="T216" i="143"/>
  <c r="T218" i="143"/>
  <c r="T219" i="143"/>
  <c r="T221" i="143"/>
  <c r="T223" i="143"/>
  <c r="T226" i="143"/>
  <c r="T222" i="143"/>
  <c r="T224" i="143"/>
  <c r="T225" i="143"/>
  <c r="T227" i="143"/>
  <c r="T229" i="143"/>
  <c r="T232" i="143"/>
  <c r="T228" i="143"/>
  <c r="T230" i="143"/>
  <c r="T231" i="143"/>
  <c r="T179" i="143"/>
  <c r="T181" i="143"/>
  <c r="T184" i="143"/>
  <c r="T180" i="143"/>
  <c r="T182" i="143"/>
  <c r="T183" i="143"/>
  <c r="T203" i="143"/>
  <c r="T205" i="143"/>
  <c r="T208" i="143"/>
  <c r="T204" i="143"/>
  <c r="T206" i="143"/>
  <c r="T207" i="143"/>
  <c r="T185" i="143"/>
  <c r="T187" i="143"/>
  <c r="T190" i="143"/>
  <c r="T186" i="143"/>
  <c r="T188" i="143"/>
  <c r="T189" i="143"/>
  <c r="T191" i="143"/>
  <c r="T193" i="143"/>
  <c r="T196" i="143"/>
  <c r="T192" i="143"/>
  <c r="T194" i="143"/>
  <c r="T195" i="143"/>
  <c r="T197" i="143"/>
  <c r="T199" i="143"/>
  <c r="T202" i="143"/>
  <c r="T198" i="143"/>
  <c r="T200" i="143"/>
  <c r="T201" i="143"/>
  <c r="T329" i="143"/>
  <c r="T331" i="143"/>
  <c r="T334" i="143"/>
  <c r="T330" i="143"/>
  <c r="T332" i="143"/>
  <c r="T333" i="143"/>
  <c r="T351" i="143"/>
  <c r="T353" i="143"/>
  <c r="T356" i="143"/>
  <c r="T352" i="143"/>
  <c r="T354" i="143"/>
  <c r="T355" i="143"/>
  <c r="T335" i="143"/>
  <c r="T337" i="143"/>
  <c r="T338" i="143"/>
  <c r="T336" i="143"/>
  <c r="T339" i="143"/>
  <c r="T341" i="143"/>
  <c r="T344" i="143"/>
  <c r="T340" i="143"/>
  <c r="T342" i="143"/>
  <c r="T343" i="143"/>
  <c r="T345" i="143"/>
  <c r="T347" i="143"/>
  <c r="T350" i="143"/>
  <c r="T346" i="143"/>
  <c r="T348" i="143"/>
  <c r="T349" i="143"/>
  <c r="T269" i="143"/>
  <c r="T271" i="143"/>
  <c r="T274" i="143"/>
  <c r="T270" i="143"/>
  <c r="T272" i="143"/>
  <c r="T273" i="143"/>
  <c r="T293" i="143"/>
  <c r="T295" i="143"/>
  <c r="T298" i="143"/>
  <c r="T294" i="143"/>
  <c r="T296" i="143"/>
  <c r="T297" i="143"/>
  <c r="T275" i="143"/>
  <c r="T277" i="143"/>
  <c r="T280" i="143"/>
  <c r="T276" i="143"/>
  <c r="T278" i="143"/>
  <c r="T279" i="143"/>
  <c r="T281" i="143"/>
  <c r="T283" i="143"/>
  <c r="T286" i="143"/>
  <c r="T282" i="143"/>
  <c r="T284" i="143"/>
  <c r="T285" i="143"/>
  <c r="T287" i="143"/>
  <c r="T289" i="143"/>
  <c r="T292" i="143"/>
  <c r="T288" i="143"/>
  <c r="T290" i="143"/>
  <c r="T291" i="143"/>
  <c r="T149" i="143"/>
  <c r="T151" i="143"/>
  <c r="T154" i="143"/>
  <c r="T150" i="143"/>
  <c r="T152" i="143"/>
  <c r="T153" i="143"/>
  <c r="T173" i="143"/>
  <c r="T175" i="143"/>
  <c r="T178" i="143"/>
  <c r="T174" i="143"/>
  <c r="T176" i="143"/>
  <c r="T177" i="143"/>
  <c r="T155" i="143"/>
  <c r="T157" i="143"/>
  <c r="T160" i="143"/>
  <c r="T156" i="143"/>
  <c r="T158" i="143"/>
  <c r="T159" i="143"/>
  <c r="T161" i="143"/>
  <c r="T163" i="143"/>
  <c r="T166" i="143"/>
  <c r="T162" i="143"/>
  <c r="T164" i="143"/>
  <c r="T165" i="143"/>
  <c r="T167" i="143"/>
  <c r="T169" i="143"/>
  <c r="T172" i="143"/>
  <c r="T168" i="143"/>
  <c r="T170" i="143"/>
  <c r="T171" i="143"/>
  <c r="T239" i="143"/>
  <c r="T241" i="143"/>
  <c r="T244" i="143"/>
  <c r="T240" i="143"/>
  <c r="T242" i="143"/>
  <c r="T243" i="143"/>
  <c r="T263" i="143"/>
  <c r="T265" i="143"/>
  <c r="T268" i="143"/>
  <c r="T264" i="143"/>
  <c r="T266" i="143"/>
  <c r="T267" i="143"/>
  <c r="T245" i="143"/>
  <c r="T247" i="143"/>
  <c r="T250" i="143"/>
  <c r="T246" i="143"/>
  <c r="T248" i="143"/>
  <c r="T249" i="143"/>
  <c r="T251" i="143"/>
  <c r="T253" i="143"/>
  <c r="T256" i="143"/>
  <c r="T252" i="143"/>
  <c r="T254" i="143"/>
  <c r="T255" i="143"/>
  <c r="T257" i="143"/>
  <c r="T259" i="143"/>
  <c r="T262" i="143"/>
  <c r="T258" i="143"/>
  <c r="T260" i="143"/>
  <c r="T261" i="143"/>
  <c r="T119" i="143"/>
  <c r="T121" i="143"/>
  <c r="T124" i="143"/>
  <c r="T120" i="143"/>
  <c r="T122" i="143"/>
  <c r="T123" i="143"/>
  <c r="T143" i="143"/>
  <c r="T145" i="143"/>
  <c r="T148" i="143"/>
  <c r="T144" i="143"/>
  <c r="T146" i="143"/>
  <c r="T147" i="143"/>
  <c r="T125" i="143"/>
  <c r="T127" i="143"/>
  <c r="T130" i="143"/>
  <c r="T126" i="143"/>
  <c r="T128" i="143"/>
  <c r="T129" i="143"/>
  <c r="T131" i="143"/>
  <c r="T133" i="143"/>
  <c r="T136" i="143"/>
  <c r="T132" i="143"/>
  <c r="T134" i="143"/>
  <c r="T135" i="143"/>
  <c r="T137" i="143"/>
  <c r="T139" i="143"/>
  <c r="T142" i="143"/>
  <c r="T138" i="143"/>
  <c r="T140" i="143"/>
  <c r="T141" i="143"/>
  <c r="T2" i="143"/>
  <c r="T4" i="143"/>
  <c r="T7" i="143"/>
  <c r="T3" i="143"/>
  <c r="T5" i="143"/>
  <c r="T6" i="143"/>
  <c r="T26" i="143"/>
  <c r="T28" i="143"/>
  <c r="T31" i="143"/>
  <c r="T27" i="143"/>
  <c r="T29" i="143"/>
  <c r="T30" i="143"/>
  <c r="T8" i="143"/>
  <c r="T10" i="143"/>
  <c r="T13" i="143"/>
  <c r="T9" i="143"/>
  <c r="T11" i="143"/>
  <c r="T12" i="143"/>
  <c r="T14" i="143"/>
  <c r="T16" i="143"/>
  <c r="T19" i="143"/>
  <c r="T15" i="143"/>
  <c r="T17" i="143"/>
  <c r="T18" i="143"/>
  <c r="T20" i="143"/>
  <c r="T22" i="143"/>
  <c r="T25" i="143"/>
  <c r="T21" i="143"/>
  <c r="T23" i="143"/>
  <c r="T24" i="143"/>
  <c r="T91" i="143"/>
  <c r="T93" i="143"/>
  <c r="T96" i="143"/>
  <c r="T92" i="143"/>
  <c r="T94" i="143"/>
  <c r="T95" i="143"/>
  <c r="T113" i="143"/>
  <c r="T115" i="143"/>
  <c r="T118" i="143"/>
  <c r="T114" i="143"/>
  <c r="T116" i="143"/>
  <c r="T117" i="143"/>
  <c r="T97" i="143"/>
  <c r="T99" i="143"/>
  <c r="T101" i="143"/>
  <c r="T98" i="143"/>
  <c r="T100" i="143"/>
  <c r="T102" i="143"/>
  <c r="T104" i="143"/>
  <c r="T107" i="143"/>
  <c r="T103" i="143"/>
  <c r="T105" i="143"/>
  <c r="T106" i="143"/>
  <c r="T108" i="143"/>
  <c r="T110" i="143"/>
  <c r="T112" i="143"/>
  <c r="T109" i="143"/>
  <c r="T111" i="143"/>
  <c r="T62" i="143"/>
  <c r="J64" i="143"/>
  <c r="J67" i="143"/>
  <c r="J63" i="143"/>
  <c r="J65" i="143"/>
  <c r="J66" i="143"/>
  <c r="J85" i="143"/>
  <c r="J87" i="143"/>
  <c r="J90" i="143"/>
  <c r="J86" i="143"/>
  <c r="J88" i="143"/>
  <c r="J89" i="143"/>
  <c r="J69" i="143"/>
  <c r="J72" i="143"/>
  <c r="J68" i="143"/>
  <c r="J70" i="143"/>
  <c r="J71" i="143"/>
  <c r="J73" i="143"/>
  <c r="J75" i="143"/>
  <c r="J78" i="143"/>
  <c r="J74" i="143"/>
  <c r="J76" i="143"/>
  <c r="J77" i="143"/>
  <c r="J79" i="143"/>
  <c r="J81" i="143"/>
  <c r="J84" i="143"/>
  <c r="J80" i="143"/>
  <c r="J82" i="143"/>
  <c r="J83" i="143"/>
  <c r="J299" i="143"/>
  <c r="J301" i="143"/>
  <c r="J304" i="143"/>
  <c r="J300" i="143"/>
  <c r="J302" i="143"/>
  <c r="J303" i="143"/>
  <c r="J323" i="143"/>
  <c r="J325" i="143"/>
  <c r="J328" i="143"/>
  <c r="J324" i="143"/>
  <c r="J326" i="143"/>
  <c r="J327" i="143"/>
  <c r="J305" i="143"/>
  <c r="J307" i="143"/>
  <c r="J310" i="143"/>
  <c r="J306" i="143"/>
  <c r="J308" i="143"/>
  <c r="J309" i="143"/>
  <c r="J311" i="143"/>
  <c r="J313" i="143"/>
  <c r="J316" i="143"/>
  <c r="J312" i="143"/>
  <c r="J314" i="143"/>
  <c r="J315" i="143"/>
  <c r="J317" i="143"/>
  <c r="J319" i="143"/>
  <c r="J322" i="143"/>
  <c r="J318" i="143"/>
  <c r="J320" i="143"/>
  <c r="J321" i="143"/>
  <c r="J32" i="143"/>
  <c r="J34" i="143"/>
  <c r="J37" i="143"/>
  <c r="J33" i="143"/>
  <c r="J35" i="143"/>
  <c r="J36" i="143"/>
  <c r="J56" i="143"/>
  <c r="J58" i="143"/>
  <c r="J61" i="143"/>
  <c r="J57" i="143"/>
  <c r="J59" i="143"/>
  <c r="J60" i="143"/>
  <c r="J38" i="143"/>
  <c r="J40" i="143"/>
  <c r="J43" i="143"/>
  <c r="J39" i="143"/>
  <c r="J41" i="143"/>
  <c r="J42" i="143"/>
  <c r="J44" i="143"/>
  <c r="J46" i="143"/>
  <c r="J49" i="143"/>
  <c r="J45" i="143"/>
  <c r="J47" i="143"/>
  <c r="J48" i="143"/>
  <c r="J50" i="143"/>
  <c r="J52" i="143"/>
  <c r="J55" i="143"/>
  <c r="J51" i="143"/>
  <c r="J53" i="143"/>
  <c r="J54" i="143"/>
  <c r="J209" i="143"/>
  <c r="J211" i="143"/>
  <c r="J214" i="143"/>
  <c r="J210" i="143"/>
  <c r="J212" i="143"/>
  <c r="J213" i="143"/>
  <c r="J233" i="143"/>
  <c r="J235" i="143"/>
  <c r="J238" i="143"/>
  <c r="J234" i="143"/>
  <c r="J236" i="143"/>
  <c r="J237" i="143"/>
  <c r="J215" i="143"/>
  <c r="J217" i="143"/>
  <c r="J220" i="143"/>
  <c r="J216" i="143"/>
  <c r="J218" i="143"/>
  <c r="J219" i="143"/>
  <c r="J221" i="143"/>
  <c r="J223" i="143"/>
  <c r="J226" i="143"/>
  <c r="J222" i="143"/>
  <c r="J224" i="143"/>
  <c r="J225" i="143"/>
  <c r="J227" i="143"/>
  <c r="J229" i="143"/>
  <c r="J232" i="143"/>
  <c r="J228" i="143"/>
  <c r="J230" i="143"/>
  <c r="J231" i="143"/>
  <c r="J179" i="143"/>
  <c r="J181" i="143"/>
  <c r="J184" i="143"/>
  <c r="J180" i="143"/>
  <c r="J182" i="143"/>
  <c r="J183" i="143"/>
  <c r="J203" i="143"/>
  <c r="J205" i="143"/>
  <c r="J208" i="143"/>
  <c r="J204" i="143"/>
  <c r="J206" i="143"/>
  <c r="J207" i="143"/>
  <c r="J185" i="143"/>
  <c r="J187" i="143"/>
  <c r="J190" i="143"/>
  <c r="J186" i="143"/>
  <c r="J188" i="143"/>
  <c r="J189" i="143"/>
  <c r="J191" i="143"/>
  <c r="J193" i="143"/>
  <c r="J196" i="143"/>
  <c r="J192" i="143"/>
  <c r="J194" i="143"/>
  <c r="J195" i="143"/>
  <c r="J197" i="143"/>
  <c r="J199" i="143"/>
  <c r="J202" i="143"/>
  <c r="J198" i="143"/>
  <c r="J200" i="143"/>
  <c r="J201" i="143"/>
  <c r="J329" i="143"/>
  <c r="J331" i="143"/>
  <c r="J334" i="143"/>
  <c r="J330" i="143"/>
  <c r="J332" i="143"/>
  <c r="J333" i="143"/>
  <c r="J351" i="143"/>
  <c r="J353" i="143"/>
  <c r="J356" i="143"/>
  <c r="J352" i="143"/>
  <c r="J354" i="143"/>
  <c r="J355" i="143"/>
  <c r="J335" i="143"/>
  <c r="J337" i="143"/>
  <c r="J338" i="143"/>
  <c r="J336" i="143"/>
  <c r="J339" i="143"/>
  <c r="J341" i="143"/>
  <c r="J344" i="143"/>
  <c r="J340" i="143"/>
  <c r="J342" i="143"/>
  <c r="J343" i="143"/>
  <c r="J345" i="143"/>
  <c r="J347" i="143"/>
  <c r="J350" i="143"/>
  <c r="J346" i="143"/>
  <c r="J348" i="143"/>
  <c r="J349" i="143"/>
  <c r="J269" i="143"/>
  <c r="J271" i="143"/>
  <c r="J274" i="143"/>
  <c r="J270" i="143"/>
  <c r="J272" i="143"/>
  <c r="J273" i="143"/>
  <c r="J293" i="143"/>
  <c r="J295" i="143"/>
  <c r="J298" i="143"/>
  <c r="J294" i="143"/>
  <c r="J296" i="143"/>
  <c r="J297" i="143"/>
  <c r="J275" i="143"/>
  <c r="J277" i="143"/>
  <c r="J280" i="143"/>
  <c r="J276" i="143"/>
  <c r="J278" i="143"/>
  <c r="J279" i="143"/>
  <c r="J281" i="143"/>
  <c r="J283" i="143"/>
  <c r="J286" i="143"/>
  <c r="J282" i="143"/>
  <c r="J284" i="143"/>
  <c r="J285" i="143"/>
  <c r="J287" i="143"/>
  <c r="J289" i="143"/>
  <c r="J292" i="143"/>
  <c r="J288" i="143"/>
  <c r="J290" i="143"/>
  <c r="J291" i="143"/>
  <c r="J149" i="143"/>
  <c r="J151" i="143"/>
  <c r="J154" i="143"/>
  <c r="J150" i="143"/>
  <c r="J152" i="143"/>
  <c r="J153" i="143"/>
  <c r="J173" i="143"/>
  <c r="J175" i="143"/>
  <c r="J178" i="143"/>
  <c r="J174" i="143"/>
  <c r="J176" i="143"/>
  <c r="J177" i="143"/>
  <c r="J155" i="143"/>
  <c r="J157" i="143"/>
  <c r="J160" i="143"/>
  <c r="J156" i="143"/>
  <c r="J158" i="143"/>
  <c r="J159" i="143"/>
  <c r="J161" i="143"/>
  <c r="J163" i="143"/>
  <c r="J166" i="143"/>
  <c r="J162" i="143"/>
  <c r="J164" i="143"/>
  <c r="J165" i="143"/>
  <c r="J167" i="143"/>
  <c r="J169" i="143"/>
  <c r="J172" i="143"/>
  <c r="J168" i="143"/>
  <c r="J170" i="143"/>
  <c r="J171" i="143"/>
  <c r="J239" i="143"/>
  <c r="J241" i="143"/>
  <c r="J244" i="143"/>
  <c r="J240" i="143"/>
  <c r="J242" i="143"/>
  <c r="J243" i="143"/>
  <c r="J263" i="143"/>
  <c r="J265" i="143"/>
  <c r="J268" i="143"/>
  <c r="J264" i="143"/>
  <c r="J266" i="143"/>
  <c r="J267" i="143"/>
  <c r="J245" i="143"/>
  <c r="J247" i="143"/>
  <c r="J250" i="143"/>
  <c r="J246" i="143"/>
  <c r="J248" i="143"/>
  <c r="J249" i="143"/>
  <c r="J251" i="143"/>
  <c r="J253" i="143"/>
  <c r="J256" i="143"/>
  <c r="J252" i="143"/>
  <c r="J254" i="143"/>
  <c r="J255" i="143"/>
  <c r="J257" i="143"/>
  <c r="J259" i="143"/>
  <c r="J262" i="143"/>
  <c r="J258" i="143"/>
  <c r="J260" i="143"/>
  <c r="J261" i="143"/>
  <c r="J119" i="143"/>
  <c r="J121" i="143"/>
  <c r="J124" i="143"/>
  <c r="J120" i="143"/>
  <c r="J122" i="143"/>
  <c r="J123" i="143"/>
  <c r="J143" i="143"/>
  <c r="J145" i="143"/>
  <c r="J148" i="143"/>
  <c r="J144" i="143"/>
  <c r="J146" i="143"/>
  <c r="J147" i="143"/>
  <c r="J125" i="143"/>
  <c r="J127" i="143"/>
  <c r="J130" i="143"/>
  <c r="J126" i="143"/>
  <c r="J128" i="143"/>
  <c r="J129" i="143"/>
  <c r="J131" i="143"/>
  <c r="J133" i="143"/>
  <c r="J136" i="143"/>
  <c r="J132" i="143"/>
  <c r="J134" i="143"/>
  <c r="J135" i="143"/>
  <c r="J137" i="143"/>
  <c r="J139" i="143"/>
  <c r="J142" i="143"/>
  <c r="J138" i="143"/>
  <c r="J140" i="143"/>
  <c r="J141" i="143"/>
  <c r="J2" i="143"/>
  <c r="J4" i="143"/>
  <c r="J7" i="143"/>
  <c r="J3" i="143"/>
  <c r="J5" i="143"/>
  <c r="J6" i="143"/>
  <c r="J26" i="143"/>
  <c r="J28" i="143"/>
  <c r="J31" i="143"/>
  <c r="J27" i="143"/>
  <c r="J29" i="143"/>
  <c r="J30" i="143"/>
  <c r="J8" i="143"/>
  <c r="J10" i="143"/>
  <c r="J13" i="143"/>
  <c r="J9" i="143"/>
  <c r="J11" i="143"/>
  <c r="J12" i="143"/>
  <c r="J14" i="143"/>
  <c r="J16" i="143"/>
  <c r="J19" i="143"/>
  <c r="J15" i="143"/>
  <c r="J17" i="143"/>
  <c r="J18" i="143"/>
  <c r="J20" i="143"/>
  <c r="J22" i="143"/>
  <c r="J25" i="143"/>
  <c r="J21" i="143"/>
  <c r="J23" i="143"/>
  <c r="J24" i="143"/>
  <c r="J91" i="143"/>
  <c r="J93" i="143"/>
  <c r="J96" i="143"/>
  <c r="J92" i="143"/>
  <c r="J94" i="143"/>
  <c r="J95" i="143"/>
  <c r="J113" i="143"/>
  <c r="J115" i="143"/>
  <c r="J118" i="143"/>
  <c r="J114" i="143"/>
  <c r="J116" i="143"/>
  <c r="J117" i="143"/>
  <c r="J97" i="143"/>
  <c r="J99" i="143"/>
  <c r="J101" i="143"/>
  <c r="J98" i="143"/>
  <c r="J100" i="143"/>
  <c r="J102" i="143"/>
  <c r="J104" i="143"/>
  <c r="J107" i="143"/>
  <c r="J103" i="143"/>
  <c r="J105" i="143"/>
  <c r="J106" i="143"/>
  <c r="J108" i="143"/>
  <c r="J110" i="143"/>
  <c r="J112" i="143"/>
  <c r="J109" i="143"/>
  <c r="J111" i="143"/>
  <c r="J62" i="143"/>
  <c r="G332" i="7"/>
  <c r="H332" i="7"/>
  <c r="H777" i="2"/>
  <c r="I777" i="2"/>
  <c r="J777" i="2"/>
  <c r="K777" i="2"/>
  <c r="L777" i="2"/>
  <c r="M777" i="2"/>
  <c r="N777" i="2"/>
  <c r="O777" i="2"/>
  <c r="G777" i="2"/>
  <c r="T60" i="143"/>
  <c r="T57" i="143"/>
  <c r="T58" i="143"/>
  <c r="T36" i="143"/>
  <c r="T33" i="143"/>
  <c r="T34" i="143"/>
  <c r="T321" i="143"/>
  <c r="T318" i="143"/>
  <c r="T319" i="143"/>
  <c r="T315" i="143"/>
  <c r="T312" i="143"/>
  <c r="T313" i="143"/>
  <c r="T309" i="143"/>
  <c r="T306" i="143"/>
  <c r="T307" i="143"/>
  <c r="T327" i="143"/>
  <c r="T324" i="143"/>
  <c r="T325" i="143"/>
  <c r="T303" i="143"/>
  <c r="T300" i="143"/>
  <c r="T301" i="143"/>
  <c r="T83" i="143"/>
  <c r="T80" i="143"/>
  <c r="T81" i="143"/>
  <c r="T77" i="143"/>
  <c r="T74" i="143"/>
  <c r="T75" i="143"/>
  <c r="T71" i="143"/>
  <c r="T68" i="143"/>
  <c r="T69" i="143"/>
  <c r="T88" i="143"/>
  <c r="T90" i="143"/>
  <c r="T85" i="143"/>
  <c r="T65" i="143"/>
  <c r="T67" i="143"/>
  <c r="P777" i="2" l="1"/>
  <c r="J357" i="143"/>
  <c r="T358" i="143"/>
  <c r="T357" i="143"/>
  <c r="S357" i="143"/>
  <c r="T359" i="143" l="1"/>
  <c r="U213" i="143" l="1"/>
  <c r="U249" i="143"/>
  <c r="U127" i="143"/>
  <c r="U45" i="143"/>
  <c r="U171" i="143"/>
  <c r="U34" i="143"/>
  <c r="U183" i="143"/>
  <c r="U330" i="143"/>
  <c r="U222" i="143"/>
  <c r="U223" i="143"/>
  <c r="U255" i="143"/>
  <c r="U313" i="143"/>
  <c r="U346" i="143"/>
  <c r="U99" i="143"/>
  <c r="U231" i="143"/>
  <c r="U111" i="143"/>
  <c r="U18" i="143"/>
  <c r="U52" i="143"/>
  <c r="U264" i="143"/>
  <c r="U327" i="143"/>
  <c r="U336" i="143"/>
  <c r="U36" i="143"/>
  <c r="U261" i="143"/>
  <c r="U189" i="143"/>
  <c r="U282" i="143"/>
  <c r="U320" i="143"/>
  <c r="U46" i="143"/>
  <c r="U259" i="143"/>
  <c r="U150" i="143"/>
  <c r="U6" i="143"/>
  <c r="U15" i="143"/>
  <c r="U205" i="143"/>
  <c r="U9" i="143"/>
  <c r="U121" i="143"/>
  <c r="U159" i="143"/>
  <c r="U187" i="143"/>
  <c r="U89" i="143"/>
  <c r="U355" i="143"/>
  <c r="U65" i="143"/>
  <c r="U165" i="143"/>
  <c r="U174" i="143"/>
  <c r="U347" i="143"/>
  <c r="U156" i="143"/>
  <c r="U310" i="143"/>
  <c r="U225" i="143"/>
  <c r="U341" i="143"/>
  <c r="U253" i="143"/>
  <c r="U315" i="143"/>
  <c r="U285" i="143"/>
  <c r="U58" i="143"/>
  <c r="U90" i="143"/>
  <c r="U294" i="143"/>
  <c r="U24" i="143"/>
  <c r="U163" i="143"/>
  <c r="U273" i="143"/>
  <c r="U318" i="143"/>
  <c r="U139" i="143"/>
  <c r="U283" i="143"/>
  <c r="U297" i="143"/>
  <c r="U321" i="143"/>
  <c r="U67" i="143"/>
  <c r="U193" i="143"/>
  <c r="U10" i="143"/>
  <c r="U51" i="143"/>
  <c r="U333" i="143"/>
  <c r="U234" i="143"/>
  <c r="U32" i="143"/>
  <c r="U337" i="143"/>
  <c r="U305" i="143"/>
  <c r="U301" i="143"/>
  <c r="U59" i="143"/>
  <c r="U92" i="143"/>
  <c r="U168" i="143"/>
  <c r="U105" i="143"/>
  <c r="U28" i="143"/>
  <c r="U258" i="143"/>
  <c r="U157" i="143"/>
  <c r="U204" i="143"/>
  <c r="U84" i="143"/>
  <c r="U192" i="143"/>
  <c r="U73" i="143"/>
  <c r="U288" i="143"/>
  <c r="U177" i="143"/>
  <c r="U38" i="143"/>
  <c r="U55" i="143"/>
  <c r="U102" i="143"/>
  <c r="U132" i="143"/>
  <c r="U98" i="143"/>
  <c r="U335" i="143"/>
  <c r="U35" i="143"/>
  <c r="U135" i="143"/>
  <c r="U170" i="143"/>
  <c r="U112" i="143"/>
  <c r="U229" i="143"/>
  <c r="U176" i="143"/>
  <c r="U182" i="143"/>
  <c r="U74" i="143"/>
  <c r="U133" i="143"/>
  <c r="U267" i="143"/>
  <c r="U235" i="143"/>
  <c r="U125" i="143"/>
  <c r="U70" i="143"/>
  <c r="U343" i="143"/>
  <c r="U236" i="143"/>
  <c r="U354" i="143"/>
  <c r="U113" i="143"/>
  <c r="U241" i="143"/>
  <c r="U57" i="143"/>
  <c r="U130" i="143"/>
  <c r="U226" i="143"/>
  <c r="U289" i="143"/>
  <c r="U4" i="143"/>
  <c r="U37" i="143"/>
  <c r="U284" i="143"/>
  <c r="U356" i="143"/>
  <c r="U94" i="143"/>
  <c r="U129" i="143"/>
  <c r="U295" i="143"/>
  <c r="U349" i="143"/>
  <c r="U118" i="143"/>
  <c r="U122" i="143"/>
  <c r="U149" i="143"/>
  <c r="U188" i="143"/>
  <c r="U326" i="143"/>
  <c r="U214" i="143"/>
  <c r="U280" i="143"/>
  <c r="U17" i="143"/>
  <c r="U276" i="143"/>
  <c r="U151" i="143"/>
  <c r="U141" i="143"/>
  <c r="U153" i="143"/>
  <c r="U207" i="143"/>
  <c r="U348" i="143"/>
  <c r="U302" i="143"/>
  <c r="U145" i="143"/>
  <c r="U219" i="143"/>
  <c r="U209" i="143"/>
  <c r="U257" i="143"/>
  <c r="U325" i="143"/>
  <c r="U291" i="143"/>
  <c r="U19" i="143"/>
  <c r="U279" i="143"/>
  <c r="U82" i="143"/>
  <c r="U144" i="143"/>
  <c r="U228" i="143"/>
  <c r="U117" i="143"/>
  <c r="U155" i="143"/>
  <c r="U332" i="143"/>
  <c r="U23" i="143"/>
  <c r="U328" i="143"/>
  <c r="U147" i="143"/>
  <c r="U56" i="143"/>
  <c r="U62" i="143"/>
  <c r="U309" i="143"/>
  <c r="U199" i="143"/>
  <c r="U181" i="143"/>
  <c r="U314" i="143"/>
  <c r="U344" i="143"/>
  <c r="U136" i="143"/>
  <c r="U340" i="143"/>
  <c r="U201" i="143"/>
  <c r="U123" i="143"/>
  <c r="U30" i="143"/>
  <c r="U353" i="143"/>
  <c r="U140" i="143"/>
  <c r="U311" i="143"/>
  <c r="U278" i="143"/>
  <c r="U250" i="143"/>
  <c r="U350" i="143"/>
  <c r="U104" i="143"/>
  <c r="U86" i="143"/>
  <c r="U138" i="143"/>
  <c r="U39" i="143"/>
  <c r="U21" i="143"/>
  <c r="U217" i="143"/>
  <c r="U254" i="143"/>
  <c r="U303" i="143"/>
  <c r="U44" i="143"/>
  <c r="U212" i="143"/>
  <c r="U131" i="143"/>
  <c r="U63" i="143"/>
  <c r="U224" i="143"/>
  <c r="U210" i="143"/>
  <c r="U211" i="143"/>
  <c r="U307" i="143"/>
  <c r="U186" i="143"/>
  <c r="U230" i="143"/>
  <c r="U126" i="143"/>
  <c r="U2" i="143"/>
  <c r="U71" i="143"/>
  <c r="U96" i="143"/>
  <c r="U240" i="143"/>
  <c r="U42" i="143"/>
  <c r="U244" i="143"/>
  <c r="U233" i="143"/>
  <c r="U334" i="143"/>
  <c r="U216" i="143"/>
  <c r="U246" i="143"/>
  <c r="U317" i="143"/>
  <c r="U81" i="143"/>
  <c r="U146" i="143"/>
  <c r="U252" i="143"/>
  <c r="U215" i="143"/>
  <c r="U247" i="143"/>
  <c r="U312" i="143"/>
  <c r="U115" i="143"/>
  <c r="U83" i="143"/>
  <c r="U243" i="143"/>
  <c r="U239" i="143"/>
  <c r="U298" i="143"/>
  <c r="U277" i="143"/>
  <c r="U179" i="143"/>
  <c r="U110" i="143"/>
  <c r="U162" i="143"/>
  <c r="U287" i="143"/>
  <c r="U75" i="143"/>
  <c r="U64" i="143"/>
  <c r="U107" i="143"/>
  <c r="U339" i="143"/>
  <c r="U13" i="143"/>
  <c r="U194" i="143"/>
  <c r="U265" i="143"/>
  <c r="U269" i="143"/>
  <c r="U300" i="143"/>
  <c r="U72" i="143"/>
  <c r="U185" i="143"/>
  <c r="U3" i="143"/>
  <c r="U47" i="143"/>
  <c r="U198" i="143"/>
  <c r="U40" i="143"/>
  <c r="U323" i="143"/>
  <c r="U68" i="143"/>
  <c r="U175" i="143"/>
  <c r="U95" i="143"/>
  <c r="U263" i="143"/>
  <c r="U27" i="143"/>
  <c r="U120" i="143"/>
  <c r="U290" i="143"/>
  <c r="U271" i="143"/>
  <c r="U195" i="143"/>
  <c r="U203" i="143"/>
  <c r="U306" i="143"/>
  <c r="U93" i="143"/>
  <c r="U54" i="143"/>
  <c r="U26" i="143"/>
  <c r="U345" i="143"/>
  <c r="U178" i="143"/>
  <c r="U251" i="143"/>
  <c r="U237" i="143"/>
  <c r="U114" i="143"/>
  <c r="U304" i="143"/>
  <c r="U218" i="143"/>
  <c r="U352" i="143"/>
  <c r="U180" i="143"/>
  <c r="U275" i="143"/>
  <c r="U12" i="143"/>
  <c r="U108" i="143"/>
  <c r="U101" i="143"/>
  <c r="U22" i="143"/>
  <c r="U329" i="143"/>
  <c r="U169" i="143"/>
  <c r="U270" i="143"/>
  <c r="U60" i="143"/>
  <c r="U158" i="143"/>
  <c r="U76" i="143"/>
  <c r="U16" i="143"/>
  <c r="U41" i="143"/>
  <c r="U48" i="143"/>
  <c r="U66" i="143"/>
  <c r="U331" i="143"/>
  <c r="U248" i="143"/>
  <c r="U11" i="143"/>
  <c r="U69" i="143"/>
  <c r="U109" i="143"/>
  <c r="U80" i="143"/>
  <c r="U200" i="143"/>
  <c r="U103" i="143"/>
  <c r="U97" i="143"/>
  <c r="U91" i="143"/>
  <c r="U20" i="143"/>
  <c r="U8" i="143"/>
  <c r="U31" i="143"/>
  <c r="U7" i="143"/>
  <c r="U142" i="143"/>
  <c r="U134" i="143"/>
  <c r="U148" i="143"/>
  <c r="U124" i="143"/>
  <c r="U260" i="143"/>
  <c r="U256" i="143"/>
  <c r="U266" i="143"/>
  <c r="U242" i="143"/>
  <c r="U167" i="143"/>
  <c r="U166" i="143"/>
  <c r="U160" i="143"/>
  <c r="U152" i="143"/>
  <c r="U292" i="143"/>
  <c r="U281" i="143"/>
  <c r="U293" i="143"/>
  <c r="U274" i="143"/>
  <c r="U338" i="143"/>
  <c r="U202" i="143"/>
  <c r="U196" i="143"/>
  <c r="U190" i="143"/>
  <c r="U208" i="143"/>
  <c r="U232" i="143"/>
  <c r="U221" i="143"/>
  <c r="U238" i="143"/>
  <c r="U50" i="143"/>
  <c r="U43" i="143"/>
  <c r="U322" i="143"/>
  <c r="U299" i="143"/>
  <c r="U78" i="143"/>
  <c r="U316" i="143"/>
  <c r="U88" i="143"/>
  <c r="U324" i="143"/>
  <c r="U33" i="143"/>
  <c r="U106" i="143"/>
  <c r="U100" i="143"/>
  <c r="U116" i="143"/>
  <c r="U25" i="143"/>
  <c r="U14" i="143"/>
  <c r="U29" i="143"/>
  <c r="U5" i="143"/>
  <c r="U137" i="143"/>
  <c r="U128" i="143"/>
  <c r="U143" i="143"/>
  <c r="U119" i="143"/>
  <c r="U262" i="143"/>
  <c r="U245" i="143"/>
  <c r="U268" i="143"/>
  <c r="U172" i="143"/>
  <c r="U164" i="143"/>
  <c r="U161" i="143"/>
  <c r="U173" i="143"/>
  <c r="U154" i="143"/>
  <c r="U286" i="143"/>
  <c r="U296" i="143"/>
  <c r="U272" i="143"/>
  <c r="U342" i="143"/>
  <c r="U351" i="143"/>
  <c r="U197" i="143"/>
  <c r="U191" i="143"/>
  <c r="U206" i="143"/>
  <c r="U184" i="143"/>
  <c r="U227" i="143"/>
  <c r="U220" i="143"/>
  <c r="U53" i="143"/>
  <c r="U49" i="143"/>
  <c r="U61" i="143"/>
  <c r="U308" i="143"/>
  <c r="U79" i="143"/>
  <c r="U87" i="143"/>
  <c r="U85" i="143"/>
  <c r="U77" i="143"/>
  <c r="U319" i="143"/>
  <c r="U357" i="143" l="1"/>
</calcChain>
</file>

<file path=xl/sharedStrings.xml><?xml version="1.0" encoding="utf-8"?>
<sst xmlns="http://schemas.openxmlformats.org/spreadsheetml/2006/main" count="37894" uniqueCount="1585">
  <si>
    <t>REGIAO</t>
  </si>
  <si>
    <t>SETOR</t>
  </si>
  <si>
    <t>VARIEDADE</t>
  </si>
  <si>
    <t>GRUPO_IDADE</t>
  </si>
  <si>
    <t>PLANTIO</t>
  </si>
  <si>
    <t>ALT</t>
  </si>
  <si>
    <t>HAMLIN</t>
  </si>
  <si>
    <t>RUBI</t>
  </si>
  <si>
    <t>WESTIN</t>
  </si>
  <si>
    <t>NATAL</t>
  </si>
  <si>
    <t>OUTRAS LARANJAS</t>
  </si>
  <si>
    <t>PINEAPPLE</t>
  </si>
  <si>
    <t>VALENCIA AMERICANA</t>
  </si>
  <si>
    <t>PERA</t>
  </si>
  <si>
    <t>VALENCIA</t>
  </si>
  <si>
    <t>AVA</t>
  </si>
  <si>
    <t>SELETA</t>
  </si>
  <si>
    <t>BEB</t>
  </si>
  <si>
    <t>BRO</t>
  </si>
  <si>
    <t>DUA</t>
  </si>
  <si>
    <t>ITG</t>
  </si>
  <si>
    <t>LIM</t>
  </si>
  <si>
    <t>MAT</t>
  </si>
  <si>
    <t>PFE</t>
  </si>
  <si>
    <t>SJO</t>
  </si>
  <si>
    <t>TMG</t>
  </si>
  <si>
    <t>VOT</t>
  </si>
  <si>
    <t>TOTAL</t>
  </si>
  <si>
    <t>Inventário, setor e variação</t>
  </si>
  <si>
    <t>Total</t>
  </si>
  <si>
    <t>dos setores</t>
  </si>
  <si>
    <t>(hectares)</t>
  </si>
  <si>
    <t>(%)</t>
  </si>
  <si>
    <t>Inventário 2015</t>
  </si>
  <si>
    <t>Norte................................</t>
  </si>
  <si>
    <t>Noroeste...........................</t>
  </si>
  <si>
    <t>Centro..............................</t>
  </si>
  <si>
    <t>Sul....................................</t>
  </si>
  <si>
    <t>Sudoeste...........................</t>
  </si>
  <si>
    <t>Total................................</t>
  </si>
  <si>
    <t>Percentual dos citros.....</t>
  </si>
  <si>
    <t>(X)</t>
  </si>
  <si>
    <t>Inventário 2018</t>
  </si>
  <si>
    <t>Variação acumulada</t>
  </si>
  <si>
    <t>Hectares...........................</t>
  </si>
  <si>
    <t>-</t>
  </si>
  <si>
    <t>Percentual........................</t>
  </si>
  <si>
    <t>PONKAN</t>
  </si>
  <si>
    <t>TANGERINA</t>
  </si>
  <si>
    <t>MURCOTT</t>
  </si>
  <si>
    <t>OUTRAS TANGERINAS</t>
  </si>
  <si>
    <t>Setor</t>
  </si>
  <si>
    <t>(número)</t>
  </si>
  <si>
    <t>Norte</t>
  </si>
  <si>
    <t>Noroeste</t>
  </si>
  <si>
    <t>Centro</t>
  </si>
  <si>
    <t>Sul</t>
  </si>
  <si>
    <t>Sudoeste</t>
  </si>
  <si>
    <t>Faixas de tamanho de propriedade</t>
  </si>
  <si>
    <t>considerando a área total de laranjas</t>
  </si>
  <si>
    <t>Propriedades com pomares de</t>
  </si>
  <si>
    <t>laranjas</t>
  </si>
  <si>
    <t>Área de laranjas</t>
  </si>
  <si>
    <t>Propriedades com pomares de laranjas</t>
  </si>
  <si>
    <t>Percentual irrigada</t>
  </si>
  <si>
    <t>Faixas de número de árvores de laranja na propriedade</t>
  </si>
  <si>
    <t>Árvores</t>
  </si>
  <si>
    <t>não produtivas e produtivas</t>
  </si>
  <si>
    <t>(árvores)</t>
  </si>
  <si>
    <t>(1.000 árvores)</t>
  </si>
  <si>
    <t>Área do talhão</t>
  </si>
  <si>
    <t>Inventário e setor</t>
  </si>
  <si>
    <t>Alterações</t>
  </si>
  <si>
    <t>Variação</t>
  </si>
  <si>
    <t>acumulada</t>
  </si>
  <si>
    <t>Pomares por ano de plantio</t>
  </si>
  <si>
    <t>implementados após o inventário 2015</t>
  </si>
  <si>
    <t>Norte........................</t>
  </si>
  <si>
    <t>Noroeste...................</t>
  </si>
  <si>
    <t>Centro......................</t>
  </si>
  <si>
    <t>Sul............................</t>
  </si>
  <si>
    <t>Sudoeste...................</t>
  </si>
  <si>
    <t>Total........................</t>
  </si>
  <si>
    <t>Sudoeste..................</t>
  </si>
  <si>
    <t>Variedade</t>
  </si>
  <si>
    <t>Área</t>
  </si>
  <si>
    <t>Percentual</t>
  </si>
  <si>
    <t>Total..............................................</t>
  </si>
  <si>
    <t>Árvores não produtivas</t>
  </si>
  <si>
    <t>Árvores produtivas</t>
  </si>
  <si>
    <t>(1.000</t>
  </si>
  <si>
    <t>árvores)</t>
  </si>
  <si>
    <t>Inventário e grupo de variedades</t>
  </si>
  <si>
    <t>Hamlin, Westin, Rubi.............</t>
  </si>
  <si>
    <t>Pera Rio..................................</t>
  </si>
  <si>
    <t>Natal.......................................</t>
  </si>
  <si>
    <t>Total.......................................</t>
  </si>
  <si>
    <t>Natal......................................</t>
  </si>
  <si>
    <t>Total.....................................</t>
  </si>
  <si>
    <t>Tabela 15 – Laranjas: Estratificação da totalidade das covas dos pomares [inventário 2018 e variação acumulada] (continua na página seguinte)</t>
  </si>
  <si>
    <t>Região e grupo de variedade</t>
  </si>
  <si>
    <t>não produtivas</t>
  </si>
  <si>
    <t>produtivas</t>
  </si>
  <si>
    <t>mortas</t>
  </si>
  <si>
    <t>Falhas</t>
  </si>
  <si>
    <t>covas)</t>
  </si>
  <si>
    <t>árvores e covas)</t>
  </si>
  <si>
    <t>Triângulo Mineiro</t>
  </si>
  <si>
    <t xml:space="preserve">Hamlin, Westin e Rubi.............. </t>
  </si>
  <si>
    <t>Pera Rio.....................................</t>
  </si>
  <si>
    <t>Natal..........................................</t>
  </si>
  <si>
    <t>Subtotal..........................................</t>
  </si>
  <si>
    <t>Bebedouro</t>
  </si>
  <si>
    <t>Altinópolis</t>
  </si>
  <si>
    <t>Votuporanga</t>
  </si>
  <si>
    <t>São José do Rio Preto</t>
  </si>
  <si>
    <t>Matão</t>
  </si>
  <si>
    <t>Duartina</t>
  </si>
  <si>
    <t>Brotas</t>
  </si>
  <si>
    <t>Porto Ferreira</t>
  </si>
  <si>
    <t>Limeira</t>
  </si>
  <si>
    <t>Avaré</t>
  </si>
  <si>
    <t>Itapetininga</t>
  </si>
  <si>
    <t>Total...............................................</t>
  </si>
  <si>
    <t>Percentual......................................</t>
  </si>
  <si>
    <t>Árvores...........................................</t>
  </si>
  <si>
    <t>Tabela 16 – Laranjas: Árvores por grupo de idade e faixa etária do talhão – Cinturão Citrícola [inventário 2018]</t>
  </si>
  <si>
    <t>1 – 2 anos</t>
  </si>
  <si>
    <t>3 – 5 anos</t>
  </si>
  <si>
    <t>6 – 10 anos</t>
  </si>
  <si>
    <t>Acima de 10 anos</t>
  </si>
  <si>
    <t>1 – 2 anos.................</t>
  </si>
  <si>
    <t>3 – 5 anos.................</t>
  </si>
  <si>
    <t>6 – 10 anos...............</t>
  </si>
  <si>
    <t>Acima de 10 anos....</t>
  </si>
  <si>
    <t>Percentual...............</t>
  </si>
  <si>
    <t>Tabela 17 – Laranjas: Árvores por grupo de idade, faixa etária do talhão e setor [inventário 2018]</t>
  </si>
  <si>
    <t>Idade dos talhões</t>
  </si>
  <si>
    <t>e setor</t>
  </si>
  <si>
    <t>e grupo de variedade</t>
  </si>
  <si>
    <t>Hamlin, Westin e Rubi</t>
  </si>
  <si>
    <t>1 – 2 anos...........................</t>
  </si>
  <si>
    <t>3 – 5 anos...........................</t>
  </si>
  <si>
    <t>6 – 10 anos.........................</t>
  </si>
  <si>
    <t>Acima de 10 anos..............</t>
  </si>
  <si>
    <t>Subtotal............................</t>
  </si>
  <si>
    <t>Outras precoces</t>
  </si>
  <si>
    <t>Pera Rio</t>
  </si>
  <si>
    <t>Valência e V. Folha Murcha</t>
  </si>
  <si>
    <t>Natal</t>
  </si>
  <si>
    <t>Total......................................</t>
  </si>
  <si>
    <t>Tabela 19 – Hamlin, Westin e Rubi: Árvores por grupo de idade e faixa etária do talhão – Setor Norte [inventário 2018]</t>
  </si>
  <si>
    <t>e regiões do setor Norte</t>
  </si>
  <si>
    <t>1 – 2 anos.......................</t>
  </si>
  <si>
    <t>3 – 5 anos.......................</t>
  </si>
  <si>
    <t>6 – 10 anos.....................</t>
  </si>
  <si>
    <t>Acima de 10 anos...........</t>
  </si>
  <si>
    <t>Subtotal.........................</t>
  </si>
  <si>
    <t>1 – 2 anos..............................</t>
  </si>
  <si>
    <t>3 – 5 anos..............................</t>
  </si>
  <si>
    <t>6 – 10 anos............................</t>
  </si>
  <si>
    <t>Acima de 10 anos..................</t>
  </si>
  <si>
    <t>Tabela 20 – Hamlin, Westin e Rubi: Árvores por grupo de idade e faixa etária do talhão – Setor Noroeste [inventário 2018]</t>
  </si>
  <si>
    <t>e regiões do setor Noroeste</t>
  </si>
  <si>
    <t>Tabela 21 – Hamlin, Westin e Rubi: Árvores por grupo de idade e faixa etária do talhão – Setor Centro [inventário 2018]</t>
  </si>
  <si>
    <t>e regiões do setor Centro</t>
  </si>
  <si>
    <t>Tabela 22 – Hamlin, Westin e Rubi: Árvores por grupo de idade e faixa etária do talhão – Setor Sul [inventário 2018]</t>
  </si>
  <si>
    <t>e regiões do setor Sul</t>
  </si>
  <si>
    <t>Tabela 23 – Hamlin, Westin e Rubi: Árvores por grupo de idade e faixa etária do talhão – Setor Sudoeste [inventário 2018]</t>
  </si>
  <si>
    <t>e regiões do setor Sudoeste</t>
  </si>
  <si>
    <t>1 – 2 anos...............................</t>
  </si>
  <si>
    <t>3 – 5 anos...............................</t>
  </si>
  <si>
    <t>6 – 10 anos.............................</t>
  </si>
  <si>
    <t>Acima de 10 anos................</t>
  </si>
  <si>
    <t>Tabela 29 – Pera Rio: Árvores por grupo de idade e faixa etária do talhão – Setor Norte [inventário 2018]</t>
  </si>
  <si>
    <t>Tabela 30 – Pera Rio: Árvores por grupo de idade e faixa etária do talhão – Setor Noroeste [inventário 2018]</t>
  </si>
  <si>
    <t>Tabela 31 – Pera Rio: Árvores por grupo de idade e faixa etária do talhão – Setor Centro [inventário 2018]</t>
  </si>
  <si>
    <t>Tabela 32 – Pera Rio: Árvores por grupo de idade e faixa etária do talhão – Setor Sul [inventário 2018]</t>
  </si>
  <si>
    <t>Tabela 34 – Valência e Valência Folha Murcha: Árvores por grupo de idade e faixa etária do talhão – Setor Norte [inventário 2018]</t>
  </si>
  <si>
    <t>Tabela 33 – Pera Rio: Árvores por grupo de idade da árvore e faixa etária do talhão – Setor Sudoeste [inventário 2018]</t>
  </si>
  <si>
    <t>Tabela 35 – Valência e Valência Folha Murcha: Árvores por grupo de idade e faixa etária do talhão – Setor Noroeste [inventário 2018]</t>
  </si>
  <si>
    <t>Tabela 36 – Valência e Valência Folha Murcha: Árvores por grupo de idade e faixa etária do talhão – Setor Centro [inventário 2018]</t>
  </si>
  <si>
    <t>Tabela 37 – Valência e Valência Folha Murcha: Árvores por grupo de idade e faixa etária do talhão – Setor Sul [inventário 2018]</t>
  </si>
  <si>
    <t>Tabela 38 – Valência e Valência Folha Murcha: Árvores por grupo de idade e faixa etária do talhão – Setor Sudoeste [inventário 2018]</t>
  </si>
  <si>
    <t>Tabela 39 – Natal: Árvores por grupo de idade e faixa etária do talhão – Setor Norte [inventário 2018]</t>
  </si>
  <si>
    <t>Tabela 40 – Natal: Árvores por grupo de idade e faixa etária do talhão – Setor Noroeste [inventário 2018]</t>
  </si>
  <si>
    <t>Tabela 41 – Natal: Árvores por grupo de idade e faixa etária do talhão – Setor Centro [inventário 2018]</t>
  </si>
  <si>
    <t>Tabela 42 – Natal: Árvores por grupo de idade e faixa etária do talhão – Setor Sul [inventário 2018]</t>
  </si>
  <si>
    <t>Tabela 43 – Natal: Árvores por grupo de idade e faixa etária do talhão – Setor Sudoeste [inventário 2018]</t>
  </si>
  <si>
    <t>Tabela 44 – Laranjas: Área de pomares em formação e adultos por setor e região [inventário 2018 e variação acumulada]</t>
  </si>
  <si>
    <t>Setor e região</t>
  </si>
  <si>
    <t>Área de pomares</t>
  </si>
  <si>
    <t>(A)</t>
  </si>
  <si>
    <t>(B)</t>
  </si>
  <si>
    <t>(C)</t>
  </si>
  <si>
    <t>Triângulo Mineiro...........................</t>
  </si>
  <si>
    <t>Bebedouro......................................</t>
  </si>
  <si>
    <t>Altinópolis.....................................</t>
  </si>
  <si>
    <t>Subtotal ........................................</t>
  </si>
  <si>
    <t>Votuporanga..................................</t>
  </si>
  <si>
    <t>São José do Rio Preto...................</t>
  </si>
  <si>
    <t>Subtotal........................................</t>
  </si>
  <si>
    <t>Matão.............................................</t>
  </si>
  <si>
    <t>Duartina.........................................</t>
  </si>
  <si>
    <t>Brotas.............................................</t>
  </si>
  <si>
    <t>Subtotal.........................................</t>
  </si>
  <si>
    <t>Porto Ferreira.................................</t>
  </si>
  <si>
    <t>Limeira..........................................</t>
  </si>
  <si>
    <t>Avaré.............................................</t>
  </si>
  <si>
    <t>Itapetininga....................................</t>
  </si>
  <si>
    <t>Percentual.....................................</t>
  </si>
  <si>
    <t>Tabela 45 – Laranjas: Árvores não produtivas e produtivas por setor e região [inventário 2018 e variação acumulada]</t>
  </si>
  <si>
    <t>Nos pomares</t>
  </si>
  <si>
    <t>(replantas)</t>
  </si>
  <si>
    <t>(D)</t>
  </si>
  <si>
    <t>(E)</t>
  </si>
  <si>
    <t xml:space="preserve">(1.000 </t>
  </si>
  <si>
    <t>(1.000  árvores)</t>
  </si>
  <si>
    <t>Triângulo Mineiro........</t>
  </si>
  <si>
    <t>Bebedouro....................</t>
  </si>
  <si>
    <t>Altinópolis...................</t>
  </si>
  <si>
    <t>Subtotal .......................</t>
  </si>
  <si>
    <t>Votuporanga..................</t>
  </si>
  <si>
    <t>S. J. do Rio Preto..........</t>
  </si>
  <si>
    <t>Subtotal........................</t>
  </si>
  <si>
    <t>Matão............................</t>
  </si>
  <si>
    <t>Duartina........................</t>
  </si>
  <si>
    <t>Brotas...........................</t>
  </si>
  <si>
    <t>Porto Ferreira................</t>
  </si>
  <si>
    <t>Limeira.........................</t>
  </si>
  <si>
    <t>Avaré............................</t>
  </si>
  <si>
    <t>Itapetininga...................</t>
  </si>
  <si>
    <t>Total.............................</t>
  </si>
  <si>
    <t>Percentual....................</t>
  </si>
  <si>
    <t>Tabela 46 – Laranjas: Área de pomares por faixa etária do talhão, setor e região [inventário 2018]</t>
  </si>
  <si>
    <t>Triâng.Mineiro....</t>
  </si>
  <si>
    <t>Bebedouro...........</t>
  </si>
  <si>
    <t>Altinópolis..........</t>
  </si>
  <si>
    <t>Subtotal..............</t>
  </si>
  <si>
    <t>Votuporanga........</t>
  </si>
  <si>
    <t>S. J. Rio Preto......</t>
  </si>
  <si>
    <t>Matão..................</t>
  </si>
  <si>
    <t>Duartina..............</t>
  </si>
  <si>
    <t>Brotas..................</t>
  </si>
  <si>
    <t>Porto Ferreira....</t>
  </si>
  <si>
    <t>Limeira................</t>
  </si>
  <si>
    <t>Avaré...................</t>
  </si>
  <si>
    <t>Itapetininga.........</t>
  </si>
  <si>
    <t>Total...................</t>
  </si>
  <si>
    <t>Percentual..........</t>
  </si>
  <si>
    <t>Tabela 47 – Laranjas: Árvores por grupo de idade, faixa etária do talhão, setor e região [inventário 2018]</t>
  </si>
  <si>
    <t>Idades dos talhões e árvores</t>
  </si>
  <si>
    <t>Talhões</t>
  </si>
  <si>
    <t>1 – 2</t>
  </si>
  <si>
    <t>anos</t>
  </si>
  <si>
    <t>3 – 5</t>
  </si>
  <si>
    <t>6 – 10</t>
  </si>
  <si>
    <t>acima de 10</t>
  </si>
  <si>
    <t>acima 10</t>
  </si>
  <si>
    <t>Triâng.Mineiro</t>
  </si>
  <si>
    <t>Subtotal.........</t>
  </si>
  <si>
    <t>Tabela 48 – Laranjas: Área de pomares de variedades precoces por setor e região [inventário 2018]</t>
  </si>
  <si>
    <t>Precoces</t>
  </si>
  <si>
    <t>Hamlin</t>
  </si>
  <si>
    <t>Westin</t>
  </si>
  <si>
    <t>Rubi</t>
  </si>
  <si>
    <t>Valência Americana</t>
  </si>
  <si>
    <t>Seleta</t>
  </si>
  <si>
    <t>Pineapple</t>
  </si>
  <si>
    <t>Triâng.Mineiro.....</t>
  </si>
  <si>
    <t>Bebedouro............</t>
  </si>
  <si>
    <t>Altinópolis...........</t>
  </si>
  <si>
    <t>Subtotal...............</t>
  </si>
  <si>
    <t>Matão...................</t>
  </si>
  <si>
    <t>Duartina...............</t>
  </si>
  <si>
    <t>Brotas...................</t>
  </si>
  <si>
    <t>Porto Ferreira.......</t>
  </si>
  <si>
    <t>Itapetininga..........</t>
  </si>
  <si>
    <t>Total....................</t>
  </si>
  <si>
    <t>Percentual...........</t>
  </si>
  <si>
    <t>Tabela 49 – Laranjas: Árvores de variedades precoces por setor e região [inventário 2018]</t>
  </si>
  <si>
    <t>Valência</t>
  </si>
  <si>
    <t>Valência Folha Murcha</t>
  </si>
  <si>
    <t>S. J. Rio Preto.....</t>
  </si>
  <si>
    <t>Tabela 52 – Laranjas: Área de pomares por faixa etária do talhão, região e variedade – Setor Norte [inventário 2018]</t>
  </si>
  <si>
    <t>Setor e variedade</t>
  </si>
  <si>
    <t>Acima de</t>
  </si>
  <si>
    <t>10 anos</t>
  </si>
  <si>
    <t>Hamlin................</t>
  </si>
  <si>
    <t>Westin................</t>
  </si>
  <si>
    <t>Rubi....................</t>
  </si>
  <si>
    <t>Seleta..................</t>
  </si>
  <si>
    <t>Pineapple............</t>
  </si>
  <si>
    <t>Pera Rio .............</t>
  </si>
  <si>
    <t>Valência..............</t>
  </si>
  <si>
    <t>Natal...................</t>
  </si>
  <si>
    <t>Subtotal..................</t>
  </si>
  <si>
    <t>Percentual..............</t>
  </si>
  <si>
    <t>Total......................</t>
  </si>
  <si>
    <t>(percentual)</t>
  </si>
  <si>
    <t>Total.............................................</t>
  </si>
  <si>
    <t>(árvores/</t>
  </si>
  <si>
    <t>hectare)</t>
  </si>
  <si>
    <t>Região</t>
  </si>
  <si>
    <t>Média</t>
  </si>
  <si>
    <t>Total..........................................................................</t>
  </si>
  <si>
    <t>Média.......................................</t>
  </si>
  <si>
    <t>Municípios</t>
  </si>
  <si>
    <t>Triângulo Mineiro (TMG)</t>
  </si>
  <si>
    <t>15 municípios</t>
  </si>
  <si>
    <t>Bebedouro (BEB)</t>
  </si>
  <si>
    <t>34 municípios</t>
  </si>
  <si>
    <t>Altinópolis (ALT)</t>
  </si>
  <si>
    <t>Votuporanga (VOT)</t>
  </si>
  <si>
    <t>São José do Rio Preto (SJO)</t>
  </si>
  <si>
    <t>Matão (MAT)</t>
  </si>
  <si>
    <t>20 municípios</t>
  </si>
  <si>
    <t>Duartina (DUA)</t>
  </si>
  <si>
    <t>38 municípios</t>
  </si>
  <si>
    <t>Brotas (BRO)</t>
  </si>
  <si>
    <t>Porto Ferreira (PFE)</t>
  </si>
  <si>
    <t>Limeira (LIM)</t>
  </si>
  <si>
    <t>26 municípios</t>
  </si>
  <si>
    <t>Avaré (AVA)</t>
  </si>
  <si>
    <t>29 municípios</t>
  </si>
  <si>
    <t>Itapetininga (ITG)</t>
  </si>
  <si>
    <t>5 setores</t>
  </si>
  <si>
    <t>12 regiões</t>
  </si>
  <si>
    <t>Campina Verde, Campo Florido, Canápolis, Comendador Gomes, Conceição das Alagoas, Frutal, Gurinhatã, Itapagipe, Ituiutaba, Monte Alegre de Minas, Planura, Prata, São Francisco de Sales, Uberaba, Uberlândia.</t>
  </si>
  <si>
    <t>Ariranha, Barretos, Bebedouro, Cajobi, Catanduva, Catiguá, Colina, Colômbia, Elisiário, Embaúba, Guaraci, Ibirá, Irapuã, Itajobi, Marapoama, Monte Azul Paulista, Novais, Olímpia, Palmares Paulista, Paraíso, Pirangi, Pitangueiras, Sales, Santa Adélia, Severínia, Tabapuã, Taiaçu, Taiúva, Taquaral, Terra Roxa, Uchoa, Urupês, Viradouro, Vista Alegre do Alto.</t>
  </si>
  <si>
    <t>Altinópolis, Batatais, Brodowski, Cajuru, Cássia dos Coqueiros, Cristais Paulista, Fortaleza de Minas, Franca, Ibiraci, Igarapava, Jacuí, Jeriquara, Monte Santo de Minas, Nova Resende, Patrocínio Paulista, Pedregulho, Santo Antônio da Alegria, São Pedro da União, São Sebastião do Paraíso, São Tomás de Aquino.</t>
  </si>
  <si>
    <t>Álvares Florence, Américo de Campos, Andradina, Aparecida d'Oeste, Aspásia, Auriflama, Cardoso, Dirce Reis, Dolcinópolis, Estrela d'Oeste, Fernandópolis, General Salgado, Guaraçaí, Guarani d'Oeste, Guzolândia, Indiaporã, Jales, Macedônia, Marinópolis, Meridiano, Mesópolis, Mira Estrela, Murutinga do Sul, Nova Canaã Paulista, Ouroeste, Palmeira d'Oeste, Paranapuã, Parisi, Pedranópolis, Pontalinda, Pontes Gestal, Populina, Riolândia, Rubinéia, Santa Albertina, Santa Clara d'Oeste, Santa Fé do Sul, Santa Rita d'Oeste, Santa Salete, Santana da Ponte Pensa, Santo Antônio do Aracanguá, São Francisco, São João das Duas Pontes, São João de Iracema, Sud Mennucci, Suzanápolis, Três Fronteiras, Turmalina, Urânia, Valentim Gentil, Vitória Brasil, Votuporanga.</t>
  </si>
  <si>
    <t>52 municípios</t>
  </si>
  <si>
    <t>Adolfo, Altair, Bady Bassitt, Bálsamo, Cedral, Cosmorama, Floreal, Guapiaçu, Icém, Ipiguá, Jaci, José Bonifácio, Magda, Mendonça, Mirassol, Mirassolândia, Monções, Monte Aprazível, Neves Paulista, Nhandeara, Nipoã, Nova Aliança, Nova Granada, Onda Verde, Orindiúva, Palestina, Paulo de Faria, Planalto, Poloni, Potirendaba, São José do Rio Preto, Tanabi, Ubarana, Zacarias.</t>
  </si>
  <si>
    <t>Américo Brasiliense, Araraquara, Bariri, Boa Esperança do Sul, Borborema, Cândido Rodrigues, Fernando Prestes, Gavião Peixoto, Ibitinga, Itaju, Itápolis, Matão, Monte Alto, Motuca, Nova Europa, Novo Horizonte, Rincão, Santa Lúcia, Tabatinga, Taquaritinga.</t>
  </si>
  <si>
    <t>Agudos, Alvinlândia, Arealva, Avaí, Balbinos, Bauru, Cabrália Paulista, Cafelândia, Campos Novos Paulista, Duartina, Echaporã, Espírito Santo do Turvo, Fernão, Gália, Garça, Getulina, Guaiçara, Guaimbê, Guarantã, Iacanga, Júlio Mesquita, Lins, Lucianópolis, Lupércio, Marília, Ocauçu, Paulistânia, Pederneiras, Pirajuí, Piratininga, Pongaí, Presidente Alves, Reginópolis, Sabino, Santa Cruz do Rio Pardo, São Pedro do Turvo, Ubirajara, Uru.</t>
  </si>
  <si>
    <t>Analândia, Bocaina, Brotas, Corumbataí, Dois Córregos, Dourado, Ibaté, Itirapina, Mineiros do Tietê, Ribeirão Bonito, Santa Maria da Serra, São Carlos, São Pedro, Torrinha, Trabiju.</t>
  </si>
  <si>
    <t>Aguaí, Caconde, Casa Branca, Descalvado, Itobi, Luís Antônio, Mococa, Pirassununga, Porto Ferreira, Santa Cruz da Conceição, Santa Cruz das Palmeiras, Santa Rita do Passa Quatro, Santa Rosa de Viterbo, São João da Boa Vista, São Simão, Tambaú, Vargem Grande do Sul.</t>
  </si>
  <si>
    <t>17 municípios</t>
  </si>
  <si>
    <t>Águas de Santa Bárbara, Angatuba, Anhembi, Araçoiaba da Serra, Arandu, Avaré, Bofete, Borebi, Botucatu, Capela do Alto, Cerqueira César, Cesário Lange, Conchas, Guareí, Iaras, Iperó, Itatinga, Lençóis Paulista, Manduri, Óleo, Pardinho, Porangaba, Porto Feliz, Pratânia, Salto de Pirapora, São Manuel, Sorocaba, Tatuí, Tietê.</t>
  </si>
  <si>
    <t>Alambari, Buri, Campina do Monte Alegre, Capão Bonito, Coronel Macedo, Itaberá, Itaí, Itapetininga, Itapeva, Itaporanga, Itararé, Nova Campina, Paranapanema, Pilar do Sul, São Miguel Arcanjo, Sarapuí, Sarutaiá, Taquarituba, Taquarivaí, Tejupá.</t>
  </si>
  <si>
    <t>320 municípios</t>
  </si>
  <si>
    <t>69 municípios</t>
  </si>
  <si>
    <t>86 municípios</t>
  </si>
  <si>
    <t>73 municípios</t>
  </si>
  <si>
    <t>43 municípios</t>
  </si>
  <si>
    <t>49 municípios</t>
  </si>
  <si>
    <t>16 municípios</t>
  </si>
  <si>
    <t>37 municípios</t>
  </si>
  <si>
    <t>21 municípios</t>
  </si>
  <si>
    <t>31 municípios</t>
  </si>
  <si>
    <t>Área de pomares adultos</t>
  </si>
  <si>
    <t>Estimativa da safra de laranja</t>
  </si>
  <si>
    <t>2017/18</t>
  </si>
  <si>
    <t>Por árvore</t>
  </si>
  <si>
    <t>Por hectare</t>
  </si>
  <si>
    <t>(caixas/</t>
  </si>
  <si>
    <t>árvore)</t>
  </si>
  <si>
    <t>(1.000.000 caixas)</t>
  </si>
  <si>
    <t>Norte....................</t>
  </si>
  <si>
    <t>Noroeste...............</t>
  </si>
  <si>
    <t>Centro...................</t>
  </si>
  <si>
    <t>Sul........................</t>
  </si>
  <si>
    <t>Sudoeste...............</t>
  </si>
  <si>
    <t>talhões</t>
  </si>
  <si>
    <t>por grupo de idade</t>
  </si>
  <si>
    <t>Acima de 10</t>
  </si>
  <si>
    <t>(frutos/</t>
  </si>
  <si>
    <t>6 – 10 anos...........</t>
  </si>
  <si>
    <t>Acima de 10 anos.</t>
  </si>
  <si>
    <t>Total.....................</t>
  </si>
  <si>
    <t>por grupo de idade das árvores</t>
  </si>
  <si>
    <t>Acima de          10 anos</t>
  </si>
  <si>
    <t>Florada</t>
  </si>
  <si>
    <t>Percentual da estimativa de</t>
  </si>
  <si>
    <t>safra de laranja por florada</t>
  </si>
  <si>
    <t>1ª..............................................................</t>
  </si>
  <si>
    <t>2ª..............................................................</t>
  </si>
  <si>
    <t>3ª..............................................................</t>
  </si>
  <si>
    <t>4ª..............................................................</t>
  </si>
  <si>
    <t>Total........................................................</t>
  </si>
  <si>
    <t>1ª.........</t>
  </si>
  <si>
    <t>2ª.........</t>
  </si>
  <si>
    <t>3ª.........</t>
  </si>
  <si>
    <t>4ª.........</t>
  </si>
  <si>
    <t>Grupo de variedades</t>
  </si>
  <si>
    <t>Precoces:</t>
  </si>
  <si>
    <t>Hamlin, Westin e Rubi.........</t>
  </si>
  <si>
    <t>Outras Precoces:</t>
  </si>
  <si>
    <t>Pera Rio................................</t>
  </si>
  <si>
    <t>Tardias:</t>
  </si>
  <si>
    <t>Média...................................</t>
  </si>
  <si>
    <t>Natal.....................................</t>
  </si>
  <si>
    <t>Hamlin, Westin e Rubi.............</t>
  </si>
  <si>
    <t>Pera Rio....................................</t>
  </si>
  <si>
    <t>Natal.........................................</t>
  </si>
  <si>
    <t>Total.........................................</t>
  </si>
  <si>
    <t>Região e grupo de variedades</t>
  </si>
  <si>
    <t>acima de 10 anos</t>
  </si>
  <si>
    <t>Hamlin, Westin e Rubi..............</t>
  </si>
  <si>
    <t>Média setor</t>
  </si>
  <si>
    <t>Campina Verde, Campo Florido, Frutal, Itapagipe, Monte Alegre de Minas, Prata, Uberaba.</t>
  </si>
  <si>
    <t>7 municípios</t>
  </si>
  <si>
    <t>30 municípios</t>
  </si>
  <si>
    <t>Ariranha, Barretos, Bebedouro, Cajobi, Colina, Colômbia, Elisiário, Embaúba, Ibirá, Irapuã, Marapoama, Guaraci, Itajobi, Monte Azul Paulista, Novais, Olímpia, Paraíso, Pirangi, Pitangueiras, Sales, Severínia, Santa Adélia, Tabapuã, Taiaçu, Taiúva, Taquaral, Uchoa, Urupês, Viradouro, Vista Alegre do Alto.</t>
  </si>
  <si>
    <t>Álvares Florence, Américo de Campos, Andradina, Aparecida d'Oeste, Aspásia, Cardoso, Dolcinópolis, Estrela d'Oeste, Fernandópolis, Guaraçaí, Guarani d'Oeste, Jales, Macedônia, Marinópolis, Meridiano, Mesópolis, Mira Estrela, Murutinga do Sul, Palmeira d'Oeste, Paranapuã, Parisi, Pedranópolis, Pontalinda, Populina, Rubinéia, Santa Albertina, Santa Clara d'Oeste, Santa Fé do Sul, Santa Rita d'Oeste, Santa Salete, Santana da Ponte Pensa, Santo Antônio do Aracanguá, São Francisco, São João das Duas Pontes, São João de Iracema, Sud Mennucci, Suzanápolis, Três Fronteiras, Turmalina, Urânia, Valentim Gentil, Vitória Brasil, Votuporanga, Mirandópolis.</t>
  </si>
  <si>
    <t>44 municípios</t>
  </si>
  <si>
    <t>Adolfo, Altair, Bady Bassitt, Bálsamo, Cedral, Cosmorama, Floreal, Ipiguá, Jaci, José Bonifácio, Mendonça, Mirassolândia, Monte Aprazível, Nhandeara, Nova Aliança, Nova Granada, Palestina, Paulo de Faria, Planalto, Potirendaba, São José do Rio Preto, Tanabi.</t>
  </si>
  <si>
    <t>22 municípios</t>
  </si>
  <si>
    <t>Américo Brasiliense, Bariri, Boa Esperança do Sul, Borborema, Cândido Rodrigues, Fernando Prestes, Gavião Peixoto, Ibitinga, Itaju, Itápolis, Matão, Monte Alto, Motuca, Nova Europa, Novo Horizonte, Santa Lúcia, Tabatinga, Taquaritinga.</t>
  </si>
  <si>
    <t>18 municípios</t>
  </si>
  <si>
    <t>Alvinlândia, Arealva, Avaí, Bauru, Cabrália Paulista, Cafelândia, Campos Novos Paulista, Duartina, Fernão, Getulina, Guaimbê, Iacanga, Lins, Lucianópolis, Marília, Paulistânia, Pederneiras, Piratininga, Presidente Alves, São Pedro do Turvo, Ubirajara.</t>
  </si>
  <si>
    <t>Analândia, Bocaina, Brotas, Corumbataí, Dois Córregos, Itirapina, Mineiros do Tietê, Santa Maria da Serra, Torrinha, Trabiju.</t>
  </si>
  <si>
    <t>10 municípios</t>
  </si>
  <si>
    <t>Aguaí, Casa Branca, Descalvado, Mococa, Pirassununga, Porto Ferreira, Santa Cruz da Conceição, Santa Cruz das Palmeiras, Santa Rita do Passa Quatro, São João da Boa Vista, São Simão, Tambaú, Guaxupé.</t>
  </si>
  <si>
    <t>13 municípios</t>
  </si>
  <si>
    <t>Águas de Santa Bárbara, Angatuba, Anhembi, Araçoiaba da Serra, Avaré, Botucatu, Capela do Alto, Guareí, Iperó, Itatinga, Manduri, Porto Feliz, Pratânia, Salto de Pirapora, Sorocaba, Tatuí.</t>
  </si>
  <si>
    <t>Alambari, Buri, Capão Bonito, Itaberá, Itaí, Itapetininga, Itapeva, Itaporanga, Paranapanema, São Miguel Arcanjo, Sarapuí, Tejupá.</t>
  </si>
  <si>
    <t>12 municípios</t>
  </si>
  <si>
    <t>Altinópolis, Cajuru, Ibiraci, Itamogi, Jacuí, Monte Santo de Minas, Nova Resende, Patrocínio Paulista, Pedregulho, Santo Antônio da Alegria, São Pedro da União, São Sebastião do Paraíso.</t>
  </si>
  <si>
    <t>66 municípios</t>
  </si>
  <si>
    <t>42 municípios</t>
  </si>
  <si>
    <t>28 municípios</t>
  </si>
  <si>
    <t>Campina Verde, Campo Florido, Frutal, Monte Alegre de Minas, Prata, Uberaba, Conceição das Alagoas, Iturama.</t>
  </si>
  <si>
    <t>8 municípios</t>
  </si>
  <si>
    <t>Ariranha, Barretos, Bebedouro, Cajobi, Colina, Colômbia, Elisiário, Embaúba, Guaraci, Ibirá, Irapuã, Itajobi, Marapoama, Monte Azul Paulista, Novais, Olímpia, Paraíso, Pirangi, Sales, Santa Adélia, Severínia, Tabapuã, Taiaçu, Taiúva, Taquaral, Uchoa, Urupês, Viradouro, Vista Alegre do Alto, Catanduva, Catiguá, Palmares Paulista, Pindorama.</t>
  </si>
  <si>
    <t>33 municípios</t>
  </si>
  <si>
    <t>Altinópolis, Brodowski, Monte Santo de Minas, Patrocínio Paulista, Santo Antônio da Alegria, São Sebastião do Paraíso.</t>
  </si>
  <si>
    <t>Álvares Florence, Aparecida d'Oeste, Aspásia, Dolcinópolis, Estrela d'Oeste, Fernandópolis, Guaraçaí, Guarani d'Oeste, Jales, Macedônia, Marinópolis, Meridiano, Mesópolis, Mira Estrela, Murutinga do Sul, Palmeira d'Oeste, Paranapuã, Parisi, Pedranópolis, Pontalinda, Populina, Rubinéia, Santa Albertina, Santa Fé do Sul, Santa Rita d'Oeste, Santa Salete, Santana da Ponte Pensa, Santo Antônio do Aracanguá, São Francisco, São João das Duas Pontes, São João de Iracema, Sud Mennucci, Três Fronteiras, Turmalina, Urânia, Valentim Gentil, Vitória Brasil, Votuporanga, Mirandópolis, Dirce Reis, Guzolândia, Nova Canaã Paulista, Ouroeste, Pereira Barreto, Pontes Gestal.</t>
  </si>
  <si>
    <t>45 municípios</t>
  </si>
  <si>
    <t>Adolfo, Altair, Bady Bassitt, Bálsamo, Cedral, Cosmorama, Jaci, Ipiguá, José Bonifácio, Mendonça, Mirassolândia, Nhandeara, Nova Aliança, Palestina, Nova Granada, Planalto, Potirendaba, São José do Rio Preto, Tanabi, Macaubal, Guapiaçu, Neves Paulista, Onda Verde, Sebastianópolis do Sul, Zacarias.</t>
  </si>
  <si>
    <t>25 municípios</t>
  </si>
  <si>
    <t>Bariri, Boa Esperança do Sul, Borborema, Cândido Rodrigues, Fernando Prestes, Ibitinga, Itápolis, Itaju, Matão, Monte Alto, Motuca, Nova Europa, Novo Horizonte, Taquaritinga, Tabatinga, Araraquara, Jaboticabal.</t>
  </si>
  <si>
    <t>Arealva, Avaí, Bauru, Cabrália Paulista, Cafelândia, Campos Novos Paulista, Fernão, Duartina, Getulina, Guaimbê, Iacanga, Lins, Lucianópolis, Pederneiras, Marília, Piratininga, Presidente Alves, São Pedro do Turvo, Ubirajara, Álvaro de Carvalho, Boracéia, Echaporã, Gália, Guaiçara, Guarantã, Ocauçu, Pirajuí, Pongaí, Promissão, Reginópolis, Uru.</t>
  </si>
  <si>
    <t>Analândia, Bocaina, Corumbataí, Brotas, Dois Córregos, Itirapina, Mineiros do Tietê, Trabiju, Ribeirão Bonito.</t>
  </si>
  <si>
    <t>9 municípios</t>
  </si>
  <si>
    <t>Aguaí, Casa Branca, Pirassununga, Mococa, Porto Ferreira, Santa Rita do Passa Quatro, São João da Boa Vista, São Simão, Tambaú, Guaxupé, Guaranésia, Itobi, Luís Antônio, Santa Rosa de Viterbo, São José do Rio Pardo, Vargem Grande do Sul.</t>
  </si>
  <si>
    <t>24 municípios</t>
  </si>
  <si>
    <t>Águas de Santa Bárbara, Angatuba, Avaré, Araçoiaba da Serra, Botucatu, Capela do Alto, Itatinga, Porto Feliz, Sorocaba, Tatuí, Arandu, Cabreúva, Cerqueira César.</t>
  </si>
  <si>
    <t>Buri, Itaberá, Itapeva, Itaí, Itaporanga, Paranapanema, São Miguel Arcanjo.</t>
  </si>
  <si>
    <t>47 municípios</t>
  </si>
  <si>
    <t>70 municípios</t>
  </si>
  <si>
    <t>57 municípios</t>
  </si>
  <si>
    <t>40 municípios</t>
  </si>
  <si>
    <t>Monte Alegre de Minas, Prata, Uberaba, Conceição das Alagoas.</t>
  </si>
  <si>
    <t>4 municípios</t>
  </si>
  <si>
    <t>Ariranha, Barretos, Bebedouro, Cajobi, Colômbia, Embaúba, Itajobi, Marapoama, Monte Azul Paulista, Olímpia, Paraíso, Pirangi, Pitangueiras, Santa Adélia, Severínia, Taiaçu, Taiúva, Uchoa, Urupês, Vista Alegre do Alto, Terra Roxa.</t>
  </si>
  <si>
    <t>Altinópolis,  Batatais, Brodowski, Cássia dos Coqueiros, Ibiraci, Monte Santo de Minas, Nova Resende, Patrocínio Paulista, Pedregulho, Santo Antônio da Alegria, São Pedro da União, São Sebastião do Paraíso.</t>
  </si>
  <si>
    <t>Álvares Florence, Aspásia, Estrela d'Oeste, Fernandópolis, Jales, Macedônia, Mesópolis, Murutinga do Sul, Palmeira d'Oeste, Paranapuã, Parisi, Pontalinda, Santa Albertina, Santa Clara d'Oeste, Santa Fé do Sul, Santa Salete, Santana da Ponte Pensa, São João das Duas Pontes, Sud Mennucci, Três Fronteiras, Turmalina, Urânia, Vitória Brasil, Votuporanga, Auriflama.</t>
  </si>
  <si>
    <t>Altair, Bálsamo, Cedral, Ipiguá, José Bonifácio, Mendonça, Mirassolândia, Monte Aprazível, Nhandeara, Nova Aliança, Potirendaba.</t>
  </si>
  <si>
    <t>11 municípios</t>
  </si>
  <si>
    <t>Américo Brasiliense, Bariri, Boa Esperança do Sul, Borborema, Fernando Prestes, Ibitinga, Itaju, Itápolis, Monte Alto, Novo Horizonte, Tabatinga, Taquaritinga.</t>
  </si>
  <si>
    <t>Alvinlândia, Arealva, Avaí, Cabrália Paulista, Cafelândia, Campos Novos Paulista, Duartina, Fernão, Guaimbê, Iacanga, Lucianópolis, Marília, Paulistânia, Pederneiras, Piratininga, Presidente Alves, São Pedro do Turvo, Ubirajara, Agudos, Echaporã, Espírito Santo do Turvo, Guarantã, Santa Cruz do Rio Pardo.</t>
  </si>
  <si>
    <t>23 municípios</t>
  </si>
  <si>
    <t>Analândia, Bocaina, Brotas, Corumbataí, Dois Córregos, Itirapina, Mineiros do Tietê, Santa Maria da Serra, Torrinha, Trabiju, Ribeirão Bonito, São Carlos, São Pedro.</t>
  </si>
  <si>
    <t>Aguaí, Casa Branca, Descalvado, Mococa, Pirassununga, Porto Ferreira, Santa Cruz das Palmeiras, Santa Rita do Passa Quatro, São João da Boa Vista, São Simão, Tambaú, Vargem Grande do Sul.</t>
  </si>
  <si>
    <t>19 municípios</t>
  </si>
  <si>
    <t>Águas de Santa Bárbara, Angatuba, Anhembi, Araçoiaba da Serra, Avaré, Botucatu, Capela do Alto, Guareí, Iperó, Itatinga, Manduri, Porto Feliz, Pratânia, Salto de Pirapora, Sorocaba, Tatuí, Arandu, Cerqueira César, Conchas.</t>
  </si>
  <si>
    <t>Alambari, Buri, Capão Bonito, Itaberá, Itaí, Itapetininga, Itapeva, Itaporanga, Paranapanema, São Miguel Arcanjo, Sarapuí, Tejupá, Coronel Macedo, Itararé, Pilar do Sul, Sarutaiá, Taquarivaí.</t>
  </si>
  <si>
    <t>36 municípios</t>
  </si>
  <si>
    <t>48 municípios</t>
  </si>
  <si>
    <t>Outras</t>
  </si>
  <si>
    <t>Total...........................................</t>
  </si>
  <si>
    <t>GPO_IDADE</t>
  </si>
  <si>
    <t>T2_1</t>
  </si>
  <si>
    <t>T3_2</t>
  </si>
  <si>
    <t>T3_1</t>
  </si>
  <si>
    <t>1) NORTE</t>
  </si>
  <si>
    <t>2) NOROESTE</t>
  </si>
  <si>
    <t>3) CENTRO</t>
  </si>
  <si>
    <t>4) SUL</t>
  </si>
  <si>
    <t>5) SUDOESTE</t>
  </si>
  <si>
    <t>01) TMG</t>
  </si>
  <si>
    <t>02) BEB</t>
  </si>
  <si>
    <t>03) ALT</t>
  </si>
  <si>
    <t>04) VOT</t>
  </si>
  <si>
    <t>05) SJO</t>
  </si>
  <si>
    <t>06) MAT</t>
  </si>
  <si>
    <t>07) DUA</t>
  </si>
  <si>
    <t>08) BRO</t>
  </si>
  <si>
    <t>09) PFE</t>
  </si>
  <si>
    <t>10) LIM</t>
  </si>
  <si>
    <t>11) AVA</t>
  </si>
  <si>
    <t>12) ITG</t>
  </si>
  <si>
    <t>1) HAMLIN, WESTIN e RUBI</t>
  </si>
  <si>
    <t>2) OUTRAS PRECOCES</t>
  </si>
  <si>
    <t>3) PERA RIO</t>
  </si>
  <si>
    <t>4) VALÊNCIA e V.FOLHA MURCHA</t>
  </si>
  <si>
    <t>5) NATAL</t>
  </si>
  <si>
    <t>REGIÃO</t>
  </si>
  <si>
    <t>GPO_VARIEDADE</t>
  </si>
  <si>
    <t>HECTARE</t>
  </si>
  <si>
    <t>NÃO PRODUTIVA (1.000 árvores)</t>
  </si>
  <si>
    <t>ARV_0 (1.000 árvores)</t>
  </si>
  <si>
    <t>ARV_1 (1.000 árvores)</t>
  </si>
  <si>
    <t>ARV_2 (1.000 árvores)</t>
  </si>
  <si>
    <t>ARV_3 (1.000 árvores)</t>
  </si>
  <si>
    <t>PRODUTIVA (1.000 árvores)</t>
  </si>
  <si>
    <t>FALHA (1.000 covas)</t>
  </si>
  <si>
    <t>MORTA (1.000 árvores)</t>
  </si>
  <si>
    <t>DENSIDADE (árvores/hectare)</t>
  </si>
  <si>
    <t>COVAS (1.000 covas)</t>
  </si>
  <si>
    <t>DENSIDADE</t>
  </si>
  <si>
    <t>TOT_FRUTOS</t>
  </si>
  <si>
    <t>FRUTOS_F1</t>
  </si>
  <si>
    <t>FRUTOS_F2</t>
  </si>
  <si>
    <t>FRUTOS_F3</t>
  </si>
  <si>
    <t>FRUTOS_F4_100%</t>
  </si>
  <si>
    <t>FRUTOS_F4_33%</t>
  </si>
  <si>
    <t>FRUTOS_TOT</t>
  </si>
  <si>
    <t>TOT_FRUTOS_F1</t>
  </si>
  <si>
    <t>TOT_FRUTOS_F2</t>
  </si>
  <si>
    <t>TOT_FRUTOS_F3</t>
  </si>
  <si>
    <t>TOT_FRUTOS_F4</t>
  </si>
  <si>
    <t>FR_CX_FINAL</t>
  </si>
  <si>
    <t>QUEDA (%)</t>
  </si>
  <si>
    <t>FRUTOS_ARV</t>
  </si>
  <si>
    <t>CAIXAS_FINAL</t>
  </si>
  <si>
    <t>T1_1</t>
  </si>
  <si>
    <t>T2_2</t>
  </si>
  <si>
    <t>T3_3</t>
  </si>
  <si>
    <t>GRUPO VARIEDADE</t>
  </si>
  <si>
    <t xml:space="preserve">VARIEDADE </t>
  </si>
  <si>
    <t>Tabela 1 – Todos os citros: Área de pomares por setor [inventários 2015, 2018 e variação acumulada]</t>
  </si>
  <si>
    <t>Limas ácidas</t>
  </si>
  <si>
    <t xml:space="preserve">Percentual   </t>
  </si>
  <si>
    <r>
      <t>Laranjas</t>
    </r>
    <r>
      <rPr>
        <vertAlign val="superscript"/>
        <sz val="10"/>
        <color indexed="8"/>
        <rFont val="Times New Roman"/>
        <family val="1"/>
      </rPr>
      <t>1</t>
    </r>
  </si>
  <si>
    <r>
      <t>laranjas</t>
    </r>
    <r>
      <rPr>
        <vertAlign val="superscript"/>
        <sz val="10"/>
        <color indexed="8"/>
        <rFont val="Times New Roman"/>
        <family val="1"/>
      </rPr>
      <t>2</t>
    </r>
  </si>
  <si>
    <r>
      <t>e limões</t>
    </r>
    <r>
      <rPr>
        <vertAlign val="superscript"/>
        <sz val="10"/>
        <color indexed="8"/>
        <rFont val="Times New Roman"/>
        <family val="1"/>
      </rPr>
      <t>3</t>
    </r>
  </si>
  <si>
    <r>
      <t>Tangerinas</t>
    </r>
    <r>
      <rPr>
        <vertAlign val="superscript"/>
        <sz val="10"/>
        <color indexed="8"/>
        <rFont val="Times New Roman"/>
        <family val="1"/>
      </rPr>
      <t>4</t>
    </r>
  </si>
  <si>
    <r>
      <t>Total</t>
    </r>
    <r>
      <rPr>
        <vertAlign val="superscript"/>
        <sz val="10"/>
        <color indexed="8"/>
        <rFont val="Times New Roman"/>
        <family val="1"/>
      </rPr>
      <t>5</t>
    </r>
  </si>
  <si>
    <t>(X) Não se aplica.</t>
  </si>
  <si>
    <t>¹ Laranjas: Hamlin, Westin, Rubi, Valência Americana, Seleta, Pineapple, Pera Rio, Valência, Valência Folha Murcha e Natal.</t>
  </si>
  <si>
    <t>² Outras laranjas: Bahia, Baianinha, Charmute de Brotas, Lima Verde, Lima Tardia, Piralima, Lima Sorocaba, Lima Roque, João Nunes, Lima da Pérsia e outras variedades.</t>
  </si>
  <si>
    <t>³ Limas ácidas e limões: lima ácida Tahiti, lima ácida Galego, limão Siciliano e outras variedades.</t>
  </si>
  <si>
    <r>
      <rPr>
        <vertAlign val="superscript"/>
        <sz val="10"/>
        <color indexed="8"/>
        <rFont val="Calibri"/>
        <family val="2"/>
      </rPr>
      <t>⁴</t>
    </r>
    <r>
      <rPr>
        <vertAlign val="superscript"/>
        <sz val="10"/>
        <color indexed="8"/>
        <rFont val="Times New Roman"/>
        <family val="1"/>
      </rPr>
      <t xml:space="preserve"> Tangerinas: Ponkan, Murcott e outras variedades.</t>
    </r>
  </si>
  <si>
    <r>
      <rPr>
        <vertAlign val="superscript"/>
        <sz val="10"/>
        <color indexed="8"/>
        <rFont val="Calibri"/>
        <family val="2"/>
      </rPr>
      <t>⁵</t>
    </r>
    <r>
      <rPr>
        <vertAlign val="superscript"/>
        <sz val="10"/>
        <color indexed="8"/>
        <rFont val="Times New Roman"/>
        <family val="1"/>
      </rPr>
      <t xml:space="preserve"> Os pomares que estavam abandonados no inventário 2015 e que foram encontrados recuperados neste novo mapeamento, tiveram seus dados integrados no inventário 2018 em seus respectivos anos de plantio.</t>
    </r>
  </si>
  <si>
    <t>Tabela 2 – Todos os citros: Propriedades com pomares de citros estratificadas por setor [inventários 2015 e 2018]</t>
  </si>
  <si>
    <t>Norte..............................................</t>
  </si>
  <si>
    <t>Noroeste.........................................</t>
  </si>
  <si>
    <t>Centro............................................</t>
  </si>
  <si>
    <t>Sul..................................................</t>
  </si>
  <si>
    <t>Sudoeste.........................................</t>
  </si>
  <si>
    <r>
      <t>Total</t>
    </r>
    <r>
      <rPr>
        <sz val="10"/>
        <color indexed="8"/>
        <rFont val="Times New Roman"/>
        <family val="1"/>
      </rPr>
      <t>..............................................</t>
    </r>
  </si>
  <si>
    <t>Tabela 3 – Laranjas: Propriedades com pomares de laranjas estratificadas por tamanho da área de laranja [inventários 2015 e 2018]</t>
  </si>
  <si>
    <t>0,1 –  10.........................................</t>
  </si>
  <si>
    <t>10,1 – 50........................................</t>
  </si>
  <si>
    <t>50,1 – 100......................................</t>
  </si>
  <si>
    <t>100,1 – 500....................................</t>
  </si>
  <si>
    <t>500,1 – 1.000.................................</t>
  </si>
  <si>
    <t>Acima de 1.000.............................</t>
  </si>
  <si>
    <r>
      <t>Média por propriedade</t>
    </r>
    <r>
      <rPr>
        <sz val="10"/>
        <color indexed="8"/>
        <rFont val="Times New Roman"/>
        <family val="1"/>
      </rPr>
      <t>...............</t>
    </r>
  </si>
  <si>
    <t>Tabela 4 – Laranjas: Propriedades com pomares de laranjas estratificadas por número de árvores de laranja [inventários 2015 e 2018]</t>
  </si>
  <si>
    <t>Inferior a 10 mil..........................</t>
  </si>
  <si>
    <t>10,1 – 19 mil..............................</t>
  </si>
  <si>
    <t>20 – 29 mil..................................</t>
  </si>
  <si>
    <t>30 – 49 mil..................................</t>
  </si>
  <si>
    <t>50 – 99 mil..................................</t>
  </si>
  <si>
    <t>100 – 199 mil..............................</t>
  </si>
  <si>
    <t>Acima de 200 mil ......................</t>
  </si>
  <si>
    <t>Média por propriedade............</t>
  </si>
  <si>
    <t>Tabela 5 – Laranjas: Talhões de laranja estratificados por tamanho da área do talhão [inventários 2015 e 2018]</t>
  </si>
  <si>
    <t>Inferior a 1....................................</t>
  </si>
  <si>
    <t>1,1 – 4...........................................</t>
  </si>
  <si>
    <t>4,1 – 10.........................................</t>
  </si>
  <si>
    <t>10,1 – 20.......................................</t>
  </si>
  <si>
    <t>Acima de 20..................................</t>
  </si>
  <si>
    <t>Média por talhão.......................</t>
  </si>
  <si>
    <r>
      <t>Tabela 6 – Laranjas e outras</t>
    </r>
    <r>
      <rPr>
        <b/>
        <vertAlign val="superscript"/>
        <sz val="10"/>
        <color indexed="8"/>
        <rFont val="Times New Roman"/>
        <family val="1"/>
      </rPr>
      <t>1</t>
    </r>
    <r>
      <rPr>
        <b/>
        <sz val="10"/>
        <color indexed="8"/>
        <rFont val="Times New Roman"/>
        <family val="1"/>
      </rPr>
      <t>: Área de pomares por setor</t>
    </r>
    <r>
      <rPr>
        <sz val="10"/>
        <color indexed="8"/>
        <rFont val="Times New Roman"/>
        <family val="1"/>
      </rPr>
      <t xml:space="preserve"> </t>
    </r>
    <r>
      <rPr>
        <b/>
        <sz val="10"/>
        <color indexed="8"/>
        <rFont val="Times New Roman"/>
        <family val="1"/>
      </rPr>
      <t>[inventários 2015, 2018 e variação acumulada]</t>
    </r>
  </si>
  <si>
    <r>
      <t>Total</t>
    </r>
    <r>
      <rPr>
        <vertAlign val="superscript"/>
        <sz val="10"/>
        <color indexed="8"/>
        <rFont val="Times New Roman"/>
        <family val="1"/>
      </rPr>
      <t>2</t>
    </r>
  </si>
  <si>
    <t>Perda acumulada de pomares por erradicação e abandono</t>
  </si>
  <si>
    <t>-  Não disponível.</t>
  </si>
  <si>
    <t>Tabela 7 – Outras laranjas: Área de pomares por variedade [inventário 2018]</t>
  </si>
  <si>
    <t>Bahia e Baianinha.....................................................</t>
  </si>
  <si>
    <t>Charmute de Brotas...................................................</t>
  </si>
  <si>
    <t>Laranjas limas e lima doce.........................................</t>
  </si>
  <si>
    <t>Outras........................................................................</t>
  </si>
  <si>
    <t>Total.........................................................................</t>
  </si>
  <si>
    <t>Tabela 8 – Limas ácidas e limões: Área de pomares por variedade [inventário 2018]</t>
  </si>
  <si>
    <t>Lima ácida Tahiti.......................................................</t>
  </si>
  <si>
    <t>Limão Siciliano.........................................................</t>
  </si>
  <si>
    <t>Outras variedades incluindo as não identificadas......</t>
  </si>
  <si>
    <t>Tabela 9 – Tangerinas: Área de pomares por variedade [inventário 2018]</t>
  </si>
  <si>
    <t>Ponkan.......................................................................</t>
  </si>
  <si>
    <t>Murcott......................................................................</t>
  </si>
  <si>
    <t>Outras.........................................................................</t>
  </si>
  <si>
    <t>Tabela 10 – Laranjas: Área de pomares por setor [inventários 2015, 2018 e variação acumulada]</t>
  </si>
  <si>
    <r>
      <t>Total</t>
    </r>
    <r>
      <rPr>
        <vertAlign val="superscript"/>
        <sz val="10"/>
        <color indexed="8"/>
        <rFont val="Times New Roman"/>
        <family val="1"/>
      </rPr>
      <t>1</t>
    </r>
  </si>
  <si>
    <t>² Os pomares que estavam abandonados no inventário 2015 e que foram encontrados recuperados neste novo mapeamento, tiveram seus dados integrados no inventário 2018 nos respectivos anos de plantio.</t>
  </si>
  <si>
    <t xml:space="preserve">¹ Laranjas: Hamlin, Westin, Rubi, Valência Americana, Seleta, Pineapple, Pera Rio, Valência, Valência Folha Murcha e Natal. Outras laranjas: Bahia, Baianinha, Charmute de Brotas, Lima Verde, Lima Tardia, Piralima, Lima Sorocaba, Lima Roque, João Nunes, Lima da Pérsia e outras variedades. </t>
  </si>
  <si>
    <t>Tabela 11 – Laranjas: Pomares implementados de 2015 a 2017 em áreas de expansão e renovação [inventário 2018]</t>
  </si>
  <si>
    <t>Pomares implementados em 2015, 2016 e 2017 (após o inventário 2015)</t>
  </si>
  <si>
    <t>Em área de expansão</t>
  </si>
  <si>
    <t>Em área de renovação</t>
  </si>
  <si>
    <t xml:space="preserve">¹ Os pomares que estavam abandonados no inventário 2015 e que foram encontrados recuperados neste novo mapeamento, tiveram seus dados integrados no inventário 2018 nos respectivos anos de plantio.
</t>
  </si>
  <si>
    <t>Tabela 12 – Laranjas: Árvores por setor  [inventários 2015, 2018 e variação acumulada]</t>
  </si>
  <si>
    <t>Tabela 13 – Laranjas: Área de pomares por grupo de variedades [inventários 2015, 2018 e variação acumulada]</t>
  </si>
  <si>
    <r>
      <t>Outras precoces</t>
    </r>
    <r>
      <rPr>
        <vertAlign val="superscript"/>
        <sz val="10"/>
        <color indexed="8"/>
        <rFont val="Times New Roman"/>
        <family val="1"/>
      </rPr>
      <t>2</t>
    </r>
    <r>
      <rPr>
        <sz val="10"/>
        <color indexed="8"/>
        <rFont val="Times New Roman"/>
        <family val="1"/>
      </rPr>
      <t>....................</t>
    </r>
  </si>
  <si>
    <r>
      <t>Valencia e V.Folha Murcha</t>
    </r>
    <r>
      <rPr>
        <vertAlign val="superscript"/>
        <sz val="10"/>
        <color indexed="8"/>
        <rFont val="Times New Roman"/>
        <family val="1"/>
      </rPr>
      <t>3</t>
    </r>
    <r>
      <rPr>
        <sz val="10"/>
        <color indexed="8"/>
        <rFont val="Times New Roman"/>
        <family val="1"/>
      </rPr>
      <t>.</t>
    </r>
  </si>
  <si>
    <t>³ Valência Americana, Seleta e Pineapple.</t>
  </si>
  <si>
    <r>
      <rPr>
        <sz val="8"/>
        <color indexed="8"/>
        <rFont val="Calibri"/>
        <family val="2"/>
      </rPr>
      <t xml:space="preserve">⁴ </t>
    </r>
    <r>
      <rPr>
        <sz val="8"/>
        <color indexed="8"/>
        <rFont val="Times New Roman"/>
        <family val="1"/>
      </rPr>
      <t>Valência Folha Murcha.</t>
    </r>
  </si>
  <si>
    <t>Tabela 14 – Laranjas: Árvores por grupo de variedades [inventários 2015, 2018 e variação acumulada]</t>
  </si>
  <si>
    <t>Hamlin, Westin, Rubi...........</t>
  </si>
  <si>
    <r>
      <t>Outras precoces</t>
    </r>
    <r>
      <rPr>
        <vertAlign val="superscript"/>
        <sz val="10"/>
        <color indexed="8"/>
        <rFont val="Times New Roman"/>
        <family val="1"/>
      </rPr>
      <t>2</t>
    </r>
    <r>
      <rPr>
        <sz val="10"/>
        <color indexed="8"/>
        <rFont val="Times New Roman"/>
        <family val="1"/>
      </rPr>
      <t>...................</t>
    </r>
  </si>
  <si>
    <t>Hamlin, Westin, Rubi..........</t>
  </si>
  <si>
    <r>
      <t>Outras precoces</t>
    </r>
    <r>
      <rPr>
        <vertAlign val="superscript"/>
        <sz val="10"/>
        <color indexed="8"/>
        <rFont val="Times New Roman"/>
        <family val="1"/>
      </rPr>
      <t>2</t>
    </r>
    <r>
      <rPr>
        <sz val="10"/>
        <color indexed="8"/>
        <rFont val="Times New Roman"/>
        <family val="1"/>
      </rPr>
      <t>..................</t>
    </r>
  </si>
  <si>
    <t>⁴ Valência Folha Murcha.</t>
  </si>
  <si>
    <r>
      <t>Outras precoces</t>
    </r>
    <r>
      <rPr>
        <vertAlign val="superscript"/>
        <sz val="10"/>
        <color indexed="8"/>
        <rFont val="Times New Roman"/>
        <family val="1"/>
      </rPr>
      <t>1</t>
    </r>
    <r>
      <rPr>
        <sz val="10"/>
        <color indexed="8"/>
        <rFont val="Times New Roman"/>
        <family val="1"/>
      </rPr>
      <t>........................</t>
    </r>
  </si>
  <si>
    <r>
      <t>Valência e V.Folha Murcha</t>
    </r>
    <r>
      <rPr>
        <vertAlign val="superscript"/>
        <sz val="10"/>
        <color indexed="8"/>
        <rFont val="Times New Roman"/>
        <family val="1"/>
      </rPr>
      <t>2</t>
    </r>
    <r>
      <rPr>
        <sz val="10"/>
        <color indexed="8"/>
        <rFont val="Times New Roman"/>
        <family val="1"/>
      </rPr>
      <t>.....</t>
    </r>
  </si>
  <si>
    <t>¹ Valência Americana, Seleta e Pineapple.</t>
  </si>
  <si>
    <t>² Valência Folha Murcha.</t>
  </si>
  <si>
    <r>
      <t>Idade dos talhões</t>
    </r>
    <r>
      <rPr>
        <vertAlign val="superscript"/>
        <sz val="10"/>
        <color indexed="8"/>
        <rFont val="Times New Roman"/>
        <family val="1"/>
      </rPr>
      <t>1</t>
    </r>
  </si>
  <si>
    <r>
      <t>Idade das árvores</t>
    </r>
    <r>
      <rPr>
        <vertAlign val="superscript"/>
        <sz val="10"/>
        <color indexed="8"/>
        <rFont val="Times New Roman"/>
        <family val="1"/>
      </rPr>
      <t>2</t>
    </r>
  </si>
  <si>
    <t xml:space="preserve"> -  </t>
  </si>
  <si>
    <t>Idades e anos de plantio: 1 – 2 anos (2016 e 2017), 3 – 5 anos (2013 a 2015), 6 – 10 anos (2008 a 2012) e acima de 10 anos (2007 e anteriores).</t>
  </si>
  <si>
    <t>- Representa zero.</t>
  </si>
  <si>
    <t>¹ Calculada com base no ano de formação do talhão.</t>
  </si>
  <si>
    <t>² Estimada a partir de informações fornecidas pelo produtor sobre os anos em que ocorreram replantios no talhão e aspectos visuais da planta, como circunferência de tronco, altura e formato de copa, entre outros fatores.</t>
  </si>
  <si>
    <t>Idade das árvores</t>
  </si>
  <si>
    <t>Subtotal.............................</t>
  </si>
  <si>
    <r>
      <t>Tabela 18</t>
    </r>
    <r>
      <rPr>
        <sz val="10"/>
        <color indexed="8"/>
        <rFont val="Times New Roman"/>
        <family val="1"/>
      </rPr>
      <t xml:space="preserve"> </t>
    </r>
    <r>
      <rPr>
        <b/>
        <sz val="10"/>
        <color indexed="8"/>
        <rFont val="Times New Roman"/>
        <family val="1"/>
      </rPr>
      <t>– Laranjas: Árvores por grupo de idade, faixa etária do talhão e variedade [inventário 2018]</t>
    </r>
  </si>
  <si>
    <r>
      <t>Tabela 24 – Outras precoces</t>
    </r>
    <r>
      <rPr>
        <b/>
        <vertAlign val="superscript"/>
        <sz val="10"/>
        <color indexed="8"/>
        <rFont val="Times New Roman"/>
        <family val="1"/>
      </rPr>
      <t>1</t>
    </r>
    <r>
      <rPr>
        <b/>
        <sz val="10"/>
        <color indexed="8"/>
        <rFont val="Times New Roman"/>
        <family val="1"/>
      </rPr>
      <t>: Árvores por grupo de idade e faixa etária do talhão – Setor Norte [inventário 2018]</t>
    </r>
  </si>
  <si>
    <r>
      <t>Idade dos talhões</t>
    </r>
    <r>
      <rPr>
        <vertAlign val="superscript"/>
        <sz val="10"/>
        <color indexed="8"/>
        <rFont val="Times New Roman"/>
        <family val="1"/>
      </rPr>
      <t>2</t>
    </r>
  </si>
  <si>
    <r>
      <t>Idade das árvores</t>
    </r>
    <r>
      <rPr>
        <vertAlign val="superscript"/>
        <sz val="10"/>
        <color indexed="8"/>
        <rFont val="Times New Roman"/>
        <family val="1"/>
      </rPr>
      <t>3</t>
    </r>
  </si>
  <si>
    <r>
      <t>Tabela 25 – Outras precoces</t>
    </r>
    <r>
      <rPr>
        <b/>
        <vertAlign val="superscript"/>
        <sz val="10"/>
        <color indexed="8"/>
        <rFont val="Times New Roman"/>
        <family val="1"/>
      </rPr>
      <t>1</t>
    </r>
    <r>
      <rPr>
        <b/>
        <sz val="10"/>
        <color indexed="8"/>
        <rFont val="Times New Roman"/>
        <family val="1"/>
      </rPr>
      <t>: Árvores por grupo de idade e faixa etária do talhão – Setor Noroeste [inventário 2018]</t>
    </r>
  </si>
  <si>
    <t>² Calculada com base no ano de formação do talhão.</t>
  </si>
  <si>
    <t>³ Estimada a partir de informações fornecidas pelo produtor sobre os anos em que ocorreram replantios no talhão e aspectos visuais da planta, como circunferência de tronco, altura e formato de copa, entre outros fatores.</t>
  </si>
  <si>
    <r>
      <t>Tabela 26 – Outras precoces</t>
    </r>
    <r>
      <rPr>
        <b/>
        <vertAlign val="superscript"/>
        <sz val="10"/>
        <color indexed="8"/>
        <rFont val="Times New Roman"/>
        <family val="1"/>
      </rPr>
      <t>1</t>
    </r>
    <r>
      <rPr>
        <b/>
        <sz val="10"/>
        <color indexed="8"/>
        <rFont val="Times New Roman"/>
        <family val="1"/>
      </rPr>
      <t>: Árvores por grupo de idade e faixa etária do talhão – Setor Centro [inventário 2018]</t>
    </r>
  </si>
  <si>
    <r>
      <t>Tabela 27 – Outras precoces</t>
    </r>
    <r>
      <rPr>
        <b/>
        <vertAlign val="superscript"/>
        <sz val="10"/>
        <color indexed="8"/>
        <rFont val="Times New Roman"/>
        <family val="1"/>
      </rPr>
      <t>1</t>
    </r>
    <r>
      <rPr>
        <b/>
        <sz val="10"/>
        <color indexed="8"/>
        <rFont val="Times New Roman"/>
        <family val="1"/>
      </rPr>
      <t>: Árvores por grupo de idade e faixa etária do talhão – Setor Sul [inventário 2018]</t>
    </r>
  </si>
  <si>
    <r>
      <t>Tabela 28 – Outras precoces</t>
    </r>
    <r>
      <rPr>
        <b/>
        <vertAlign val="superscript"/>
        <sz val="10"/>
        <color indexed="8"/>
        <rFont val="Times New Roman"/>
        <family val="1"/>
      </rPr>
      <t>1</t>
    </r>
    <r>
      <rPr>
        <b/>
        <sz val="10"/>
        <color indexed="8"/>
        <rFont val="Times New Roman"/>
        <family val="1"/>
      </rPr>
      <t>: Árvores por grupo de idade e faixa etária do talhão – Setor Sudoeste [inventário 2018]</t>
    </r>
  </si>
  <si>
    <t>1 – 2 anos.............................</t>
  </si>
  <si>
    <t>3 – 5 anos.............................</t>
  </si>
  <si>
    <t>6 – 10 anos...........................</t>
  </si>
  <si>
    <r>
      <t>Variação (</t>
    </r>
    <r>
      <rPr>
        <sz val="10"/>
        <color indexed="8"/>
        <rFont val="Wingdings 3"/>
        <family val="1"/>
        <charset val="2"/>
      </rPr>
      <t>r</t>
    </r>
    <r>
      <rPr>
        <sz val="10"/>
        <color indexed="8"/>
        <rFont val="Times New Roman"/>
        <family val="1"/>
      </rPr>
      <t>) acumulada desde o inventário 2015</t>
    </r>
  </si>
  <si>
    <r>
      <t>Área de pomares em formação</t>
    </r>
    <r>
      <rPr>
        <vertAlign val="superscript"/>
        <sz val="10"/>
        <color indexed="8"/>
        <rFont val="Times New Roman"/>
        <family val="1"/>
      </rPr>
      <t>1</t>
    </r>
  </si>
  <si>
    <r>
      <t>adultos</t>
    </r>
    <r>
      <rPr>
        <vertAlign val="superscript"/>
        <sz val="10"/>
        <color indexed="8"/>
        <rFont val="Times New Roman"/>
        <family val="1"/>
      </rPr>
      <t>2</t>
    </r>
  </si>
  <si>
    <r>
      <t>(</t>
    </r>
    <r>
      <rPr>
        <sz val="10"/>
        <color indexed="8"/>
        <rFont val="Wingdings 3"/>
        <family val="1"/>
        <charset val="2"/>
      </rPr>
      <t>r</t>
    </r>
    <r>
      <rPr>
        <sz val="10"/>
        <color indexed="8"/>
        <rFont val="Times New Roman"/>
        <family val="1"/>
      </rPr>
      <t xml:space="preserve"> A)</t>
    </r>
  </si>
  <si>
    <r>
      <t>(</t>
    </r>
    <r>
      <rPr>
        <sz val="10"/>
        <color indexed="8"/>
        <rFont val="Wingdings 3"/>
        <family val="1"/>
        <charset val="2"/>
      </rPr>
      <t>r</t>
    </r>
    <r>
      <rPr>
        <sz val="10"/>
        <color indexed="8"/>
        <rFont val="Times New Roman"/>
        <family val="1"/>
      </rPr>
      <t xml:space="preserve"> B)</t>
    </r>
  </si>
  <si>
    <r>
      <t>(</t>
    </r>
    <r>
      <rPr>
        <sz val="10"/>
        <color indexed="8"/>
        <rFont val="Wingdings 3"/>
        <family val="1"/>
        <charset val="2"/>
      </rPr>
      <t>r</t>
    </r>
    <r>
      <rPr>
        <sz val="10"/>
        <color indexed="8"/>
        <rFont val="Times New Roman"/>
        <family val="1"/>
      </rPr>
      <t xml:space="preserve"> C)</t>
    </r>
  </si>
  <si>
    <t>¹ Pomares implementados em 2016 ou 2017.</t>
  </si>
  <si>
    <t>² Pomares implementados em 2015 ou em anos anteriores.</t>
  </si>
  <si>
    <r>
      <t>Árvores não produtivas</t>
    </r>
    <r>
      <rPr>
        <vertAlign val="superscript"/>
        <sz val="10"/>
        <color indexed="8"/>
        <rFont val="Times New Roman"/>
        <family val="1"/>
      </rPr>
      <t>1</t>
    </r>
  </si>
  <si>
    <r>
      <t>Árvores produtivas</t>
    </r>
    <r>
      <rPr>
        <vertAlign val="superscript"/>
        <sz val="10"/>
        <color indexed="8"/>
        <rFont val="Times New Roman"/>
        <family val="1"/>
      </rPr>
      <t>4</t>
    </r>
  </si>
  <si>
    <r>
      <t>em formação</t>
    </r>
    <r>
      <rPr>
        <vertAlign val="superscript"/>
        <sz val="10"/>
        <color indexed="8"/>
        <rFont val="Times New Roman"/>
        <family val="1"/>
      </rPr>
      <t>2</t>
    </r>
  </si>
  <si>
    <r>
      <t>Nos pomares adultos</t>
    </r>
    <r>
      <rPr>
        <vertAlign val="superscript"/>
        <sz val="10"/>
        <color indexed="8"/>
        <rFont val="Times New Roman"/>
        <family val="1"/>
      </rPr>
      <t>3</t>
    </r>
  </si>
  <si>
    <r>
      <t>(</t>
    </r>
    <r>
      <rPr>
        <sz val="10"/>
        <color indexed="8"/>
        <rFont val="Wingdings 3"/>
        <family val="1"/>
        <charset val="2"/>
      </rPr>
      <t>r</t>
    </r>
    <r>
      <rPr>
        <sz val="10"/>
        <color indexed="8"/>
        <rFont val="Times New Roman"/>
        <family val="1"/>
      </rPr>
      <t>A)</t>
    </r>
  </si>
  <si>
    <r>
      <t>(</t>
    </r>
    <r>
      <rPr>
        <sz val="10"/>
        <color indexed="8"/>
        <rFont val="Wingdings 3"/>
        <family val="1"/>
        <charset val="2"/>
      </rPr>
      <t>r</t>
    </r>
    <r>
      <rPr>
        <sz val="10"/>
        <color indexed="8"/>
        <rFont val="Times New Roman"/>
        <family val="1"/>
      </rPr>
      <t>B)</t>
    </r>
  </si>
  <si>
    <r>
      <t>(</t>
    </r>
    <r>
      <rPr>
        <sz val="10"/>
        <color indexed="8"/>
        <rFont val="Wingdings 3"/>
        <family val="1"/>
        <charset val="2"/>
      </rPr>
      <t>r</t>
    </r>
    <r>
      <rPr>
        <sz val="10"/>
        <color indexed="8"/>
        <rFont val="Times New Roman"/>
        <family val="1"/>
      </rPr>
      <t>C)</t>
    </r>
  </si>
  <si>
    <r>
      <t>(</t>
    </r>
    <r>
      <rPr>
        <sz val="10"/>
        <color indexed="8"/>
        <rFont val="Wingdings 3"/>
        <family val="1"/>
        <charset val="2"/>
      </rPr>
      <t>r</t>
    </r>
    <r>
      <rPr>
        <sz val="10"/>
        <color indexed="8"/>
        <rFont val="Times New Roman"/>
        <family val="1"/>
      </rPr>
      <t>D)</t>
    </r>
  </si>
  <si>
    <r>
      <t>(</t>
    </r>
    <r>
      <rPr>
        <sz val="10"/>
        <color indexed="8"/>
        <rFont val="Wingdings 3"/>
        <family val="1"/>
        <charset val="2"/>
      </rPr>
      <t>r</t>
    </r>
    <r>
      <rPr>
        <sz val="10"/>
        <color indexed="8"/>
        <rFont val="Times New Roman"/>
        <family val="1"/>
      </rPr>
      <t>E)</t>
    </r>
  </si>
  <si>
    <t>¹ Árvores plantadas em 2016 ou 2017.</t>
  </si>
  <si>
    <t>² Pomares implementados em 2016 ou 2017.</t>
  </si>
  <si>
    <t>³ Pomares implementados em 2015 ou em anos anteriores.</t>
  </si>
  <si>
    <r>
      <rPr>
        <sz val="8"/>
        <color indexed="8"/>
        <rFont val="Calibri"/>
        <family val="2"/>
      </rPr>
      <t xml:space="preserve">⁴ </t>
    </r>
    <r>
      <rPr>
        <sz val="8"/>
        <color indexed="8"/>
        <rFont val="Times New Roman"/>
        <family val="1"/>
      </rPr>
      <t>Árvores plantadas em 2015 ou em anos anteriores.</t>
    </r>
  </si>
  <si>
    <r>
      <t>1 – 2 anos</t>
    </r>
    <r>
      <rPr>
        <vertAlign val="superscript"/>
        <sz val="10"/>
        <color indexed="8"/>
        <rFont val="Times New Roman"/>
        <family val="1"/>
      </rPr>
      <t>1</t>
    </r>
  </si>
  <si>
    <t>¹ Área de pomares de laranja em formação.</t>
  </si>
  <si>
    <t>Bebedouro......</t>
  </si>
  <si>
    <t>Altinópolis......</t>
  </si>
  <si>
    <t>Votuporanga...</t>
  </si>
  <si>
    <t>S J Rio Preto...</t>
  </si>
  <si>
    <t>Matão.............</t>
  </si>
  <si>
    <t>Duartina.........</t>
  </si>
  <si>
    <t>Brotas............</t>
  </si>
  <si>
    <t>Subtotal........</t>
  </si>
  <si>
    <t>Porto Ferreira..</t>
  </si>
  <si>
    <t>Limeira...........</t>
  </si>
  <si>
    <t>Avaré.............</t>
  </si>
  <si>
    <t>Itapetininga.....</t>
  </si>
  <si>
    <t>Total..............</t>
  </si>
  <si>
    <t>Percentual.....</t>
  </si>
  <si>
    <t xml:space="preserve"> -   </t>
  </si>
  <si>
    <t xml:space="preserve">- Representa zero.
</t>
  </si>
  <si>
    <t>Tabela 50 – Laranjas: Área de pomares de variedades de meia-estação e tardias por setor e região [inventário 2018]</t>
  </si>
  <si>
    <t>Meia-estação e Tardias</t>
  </si>
  <si>
    <t>Tabela 51 – Laranjas: Árvores de variedades de meia-estação e tardias por setor e região [inventário 2018]</t>
  </si>
  <si>
    <r>
      <t>TMG</t>
    </r>
    <r>
      <rPr>
        <vertAlign val="superscript"/>
        <sz val="10"/>
        <color indexed="8"/>
        <rFont val="Times New Roman"/>
        <family val="1"/>
      </rPr>
      <t>2</t>
    </r>
  </si>
  <si>
    <r>
      <t>V.Americana</t>
    </r>
    <r>
      <rPr>
        <vertAlign val="superscript"/>
        <sz val="10"/>
        <color indexed="8"/>
        <rFont val="Times New Roman"/>
        <family val="1"/>
      </rPr>
      <t>3</t>
    </r>
    <r>
      <rPr>
        <sz val="10"/>
        <color indexed="8"/>
        <rFont val="Times New Roman"/>
        <family val="1"/>
      </rPr>
      <t>......</t>
    </r>
  </si>
  <si>
    <r>
      <t>V.Folha Murcha</t>
    </r>
    <r>
      <rPr>
        <vertAlign val="superscript"/>
        <sz val="10"/>
        <color indexed="8"/>
        <rFont val="Times New Roman"/>
        <family val="1"/>
      </rPr>
      <t>4</t>
    </r>
  </si>
  <si>
    <r>
      <t>BEB</t>
    </r>
    <r>
      <rPr>
        <vertAlign val="superscript"/>
        <sz val="10"/>
        <color indexed="8"/>
        <rFont val="Times New Roman"/>
        <family val="1"/>
      </rPr>
      <t>5</t>
    </r>
  </si>
  <si>
    <r>
      <t>ALT</t>
    </r>
    <r>
      <rPr>
        <vertAlign val="superscript"/>
        <sz val="10"/>
        <color indexed="8"/>
        <rFont val="Times New Roman"/>
        <family val="1"/>
      </rPr>
      <t>7</t>
    </r>
  </si>
  <si>
    <t>² TMG – Triângulo Mineiro.</t>
  </si>
  <si>
    <r>
      <rPr>
        <sz val="8"/>
        <color indexed="8"/>
        <rFont val="Calibri"/>
        <family val="2"/>
      </rPr>
      <t xml:space="preserve">⁴ </t>
    </r>
    <r>
      <rPr>
        <sz val="8"/>
        <color indexed="8"/>
        <rFont val="Times New Roman"/>
        <family val="1"/>
      </rPr>
      <t>V.Folha Murcha – Valência Folha Murcha.</t>
    </r>
  </si>
  <si>
    <r>
      <rPr>
        <sz val="8"/>
        <color indexed="8"/>
        <rFont val="Calibri"/>
        <family val="2"/>
      </rPr>
      <t xml:space="preserve">⁵ </t>
    </r>
    <r>
      <rPr>
        <sz val="8"/>
        <color indexed="8"/>
        <rFont val="Times New Roman"/>
        <family val="1"/>
      </rPr>
      <t>BEB – Bebedouro.</t>
    </r>
  </si>
  <si>
    <t>⁶ ALT – Altinópolis.</t>
  </si>
  <si>
    <t>³ V.Americana – Valência Americana.</t>
  </si>
  <si>
    <t>Tabela 53 – Laranjas: Árvores por grupo de idade, faixa etária do talhão, região e variedade – Setor Norte [inventário 2018]</t>
  </si>
  <si>
    <r>
      <t>TMG</t>
    </r>
    <r>
      <rPr>
        <vertAlign val="superscript"/>
        <sz val="10"/>
        <color indexed="8"/>
        <rFont val="Times New Roman"/>
        <family val="1"/>
      </rPr>
      <t>1</t>
    </r>
  </si>
  <si>
    <r>
      <t>V.Americana</t>
    </r>
    <r>
      <rPr>
        <vertAlign val="superscript"/>
        <sz val="10"/>
        <color indexed="8"/>
        <rFont val="Times New Roman"/>
        <family val="1"/>
      </rPr>
      <t>2</t>
    </r>
    <r>
      <rPr>
        <sz val="10"/>
        <color indexed="8"/>
        <rFont val="Times New Roman"/>
        <family val="1"/>
      </rPr>
      <t>......</t>
    </r>
  </si>
  <si>
    <r>
      <t>V.Folha Murcha</t>
    </r>
    <r>
      <rPr>
        <vertAlign val="superscript"/>
        <sz val="10"/>
        <color indexed="8"/>
        <rFont val="Times New Roman"/>
        <family val="1"/>
      </rPr>
      <t>3</t>
    </r>
  </si>
  <si>
    <r>
      <t>BEB</t>
    </r>
    <r>
      <rPr>
        <vertAlign val="superscript"/>
        <sz val="10"/>
        <color indexed="8"/>
        <rFont val="Times New Roman"/>
        <family val="1"/>
      </rPr>
      <t>4</t>
    </r>
  </si>
  <si>
    <r>
      <t>V.Americana</t>
    </r>
    <r>
      <rPr>
        <vertAlign val="superscript"/>
        <sz val="10"/>
        <color indexed="8"/>
        <rFont val="Times New Roman"/>
        <family val="1"/>
      </rPr>
      <t>3</t>
    </r>
    <r>
      <rPr>
        <sz val="10"/>
        <color indexed="8"/>
        <rFont val="Times New Roman"/>
        <family val="1"/>
      </rPr>
      <t>......</t>
    </r>
  </si>
  <si>
    <r>
      <t>V.Folha Murcha</t>
    </r>
    <r>
      <rPr>
        <vertAlign val="superscript"/>
        <sz val="10"/>
        <color indexed="8"/>
        <rFont val="Times New Roman"/>
        <family val="1"/>
      </rPr>
      <t>4</t>
    </r>
  </si>
  <si>
    <r>
      <t>ALT</t>
    </r>
    <r>
      <rPr>
        <vertAlign val="superscript"/>
        <sz val="10"/>
        <color indexed="8"/>
        <rFont val="Times New Roman"/>
        <family val="1"/>
      </rPr>
      <t>5</t>
    </r>
  </si>
  <si>
    <t>Total.......................</t>
  </si>
  <si>
    <t>⁴ V.Folha Murcha – Valência Folha Murcha.</t>
  </si>
  <si>
    <t>¹ TMG – Triângulo Mineiro.</t>
  </si>
  <si>
    <t>² V.Americana – Valência Americana.</t>
  </si>
  <si>
    <t>⁵ ALT – Altinópolis.</t>
  </si>
  <si>
    <t>⁴ BEB – Bebedouro.</t>
  </si>
  <si>
    <t>³ V.Folha Murcha – Valência Folha Murcha.</t>
  </si>
  <si>
    <t>Tabela 54 – Laranjas: Área de pomares por faixa etária do talhão, região e variedade – Setor Noroeste [inventário 2018]</t>
  </si>
  <si>
    <r>
      <t>1 – 2 anos</t>
    </r>
    <r>
      <rPr>
        <vertAlign val="superscript"/>
        <sz val="10"/>
        <color indexed="8"/>
        <rFont val="Times New Roman"/>
        <family val="1"/>
      </rPr>
      <t>1</t>
    </r>
  </si>
  <si>
    <r>
      <t>VOT</t>
    </r>
    <r>
      <rPr>
        <vertAlign val="superscript"/>
        <sz val="10"/>
        <color indexed="8"/>
        <rFont val="Times New Roman"/>
        <family val="1"/>
      </rPr>
      <t>2</t>
    </r>
  </si>
  <si>
    <r>
      <t>SJO</t>
    </r>
    <r>
      <rPr>
        <vertAlign val="superscript"/>
        <sz val="10"/>
        <color indexed="8"/>
        <rFont val="Times New Roman"/>
        <family val="1"/>
      </rPr>
      <t>5</t>
    </r>
  </si>
  <si>
    <r>
      <t>V.Folha Murcha</t>
    </r>
    <r>
      <rPr>
        <vertAlign val="superscript"/>
        <sz val="10"/>
        <color indexed="8"/>
        <rFont val="Times New Roman"/>
        <family val="1"/>
      </rPr>
      <t>5</t>
    </r>
  </si>
  <si>
    <t>² VOT – Votuporanga.</t>
  </si>
  <si>
    <t>⁵ SJO – São José do Rio Preto.</t>
  </si>
  <si>
    <t>Tabela 55 – Laranjas: Árvores por grupo de idade, região e variedade – Setor Noroeste [inventário 2018]</t>
  </si>
  <si>
    <r>
      <t>VOT</t>
    </r>
    <r>
      <rPr>
        <vertAlign val="superscript"/>
        <sz val="10"/>
        <color indexed="8"/>
        <rFont val="Times New Roman"/>
        <family val="1"/>
      </rPr>
      <t>1</t>
    </r>
  </si>
  <si>
    <t>Pera Rio ............</t>
  </si>
  <si>
    <r>
      <t>SJO</t>
    </r>
    <r>
      <rPr>
        <vertAlign val="superscript"/>
        <sz val="10"/>
        <color indexed="8"/>
        <rFont val="Times New Roman"/>
        <family val="1"/>
      </rPr>
      <t>4</t>
    </r>
  </si>
  <si>
    <t>⁴ SJO – São José do Rio Preto.</t>
  </si>
  <si>
    <t>¹ VOT – Votuporanga.</t>
  </si>
  <si>
    <t>Tabela 56 – Laranjas: Área de pomares por faixa etária do talhão, região e variedade – Setor Centro [inventário 2018]</t>
  </si>
  <si>
    <r>
      <t>MAT</t>
    </r>
    <r>
      <rPr>
        <vertAlign val="superscript"/>
        <sz val="10"/>
        <color indexed="8"/>
        <rFont val="Times New Roman"/>
        <family val="1"/>
      </rPr>
      <t>2</t>
    </r>
  </si>
  <si>
    <r>
      <t>DUA</t>
    </r>
    <r>
      <rPr>
        <vertAlign val="superscript"/>
        <sz val="10"/>
        <color indexed="8"/>
        <rFont val="Times New Roman"/>
        <family val="1"/>
      </rPr>
      <t>5</t>
    </r>
  </si>
  <si>
    <r>
      <t>BRO</t>
    </r>
    <r>
      <rPr>
        <vertAlign val="superscript"/>
        <sz val="10"/>
        <color indexed="8"/>
        <rFont val="Times New Roman"/>
        <family val="1"/>
      </rPr>
      <t>6</t>
    </r>
  </si>
  <si>
    <t>Total..................</t>
  </si>
  <si>
    <t>² MAT – Matão.</t>
  </si>
  <si>
    <t>⁵ DUA – Duartina.</t>
  </si>
  <si>
    <r>
      <rPr>
        <sz val="8"/>
        <color indexed="8"/>
        <rFont val="Calibri"/>
        <family val="2"/>
      </rPr>
      <t>⁶</t>
    </r>
    <r>
      <rPr>
        <sz val="8"/>
        <color indexed="8"/>
        <rFont val="Times New Roman"/>
        <family val="1"/>
      </rPr>
      <t xml:space="preserve"> BRO – Brotas.</t>
    </r>
  </si>
  <si>
    <t>Tabela 57 – Laranjas: Árvores por grupo de idade, faixa etária do talhão, região e variedade – Setor Centro [inventário 2018]</t>
  </si>
  <si>
    <r>
      <t>MAT</t>
    </r>
    <r>
      <rPr>
        <vertAlign val="superscript"/>
        <sz val="10"/>
        <color indexed="8"/>
        <rFont val="Times New Roman"/>
        <family val="1"/>
      </rPr>
      <t>1</t>
    </r>
  </si>
  <si>
    <r>
      <t>DUA</t>
    </r>
    <r>
      <rPr>
        <vertAlign val="superscript"/>
        <sz val="10"/>
        <color indexed="8"/>
        <rFont val="Times New Roman"/>
        <family val="1"/>
      </rPr>
      <t>4</t>
    </r>
  </si>
  <si>
    <r>
      <t>BRO</t>
    </r>
    <r>
      <rPr>
        <vertAlign val="superscript"/>
        <sz val="10"/>
        <color indexed="8"/>
        <rFont val="Times New Roman"/>
        <family val="1"/>
      </rPr>
      <t>5</t>
    </r>
  </si>
  <si>
    <t>⁵ BRO – Brotas.</t>
  </si>
  <si>
    <t>⁴ DUA – Duartina.</t>
  </si>
  <si>
    <t>¹ MAT – Matão.</t>
  </si>
  <si>
    <t>Tabela 58 – Laranjas: Área de pomares por grupo de idade, região e variedade – Setor Sul [inventário 2018]</t>
  </si>
  <si>
    <r>
      <t>PFE</t>
    </r>
    <r>
      <rPr>
        <vertAlign val="superscript"/>
        <sz val="10"/>
        <color indexed="8"/>
        <rFont val="Times New Roman"/>
        <family val="1"/>
      </rPr>
      <t>2</t>
    </r>
  </si>
  <si>
    <r>
      <t>LIM</t>
    </r>
    <r>
      <rPr>
        <vertAlign val="superscript"/>
        <sz val="10"/>
        <color indexed="8"/>
        <rFont val="Times New Roman"/>
        <family val="1"/>
      </rPr>
      <t>5</t>
    </r>
  </si>
  <si>
    <t>² PFE – Porto Ferreira.</t>
  </si>
  <si>
    <t>⁵ LIM – Limeira.</t>
  </si>
  <si>
    <t>Tabela 59 – Laranjas: Árvores de pomares por faixa etária do talhão, região e variedade – Setor Sul [inventário 2018]</t>
  </si>
  <si>
    <t>acima de</t>
  </si>
  <si>
    <r>
      <t>PFE</t>
    </r>
    <r>
      <rPr>
        <vertAlign val="superscript"/>
        <sz val="10"/>
        <color indexed="8"/>
        <rFont val="Times New Roman"/>
        <family val="1"/>
      </rPr>
      <t>1</t>
    </r>
  </si>
  <si>
    <r>
      <t>LIM</t>
    </r>
    <r>
      <rPr>
        <vertAlign val="superscript"/>
        <sz val="10"/>
        <color indexed="8"/>
        <rFont val="Times New Roman"/>
        <family val="1"/>
      </rPr>
      <t>4</t>
    </r>
  </si>
  <si>
    <t>¹ PFE – Porto Ferreira.</t>
  </si>
  <si>
    <t>⁴ LIM – Limeira.</t>
  </si>
  <si>
    <t>Tabela 60 – Laranjas: Área de pomares por faixa etária do talhão, região e variedade – Setor Sudoeste [inventário 2018]</t>
  </si>
  <si>
    <r>
      <t>AVA</t>
    </r>
    <r>
      <rPr>
        <vertAlign val="superscript"/>
        <sz val="10"/>
        <color indexed="8"/>
        <rFont val="Times New Roman"/>
        <family val="1"/>
      </rPr>
      <t>2</t>
    </r>
  </si>
  <si>
    <r>
      <t>ITG</t>
    </r>
    <r>
      <rPr>
        <vertAlign val="superscript"/>
        <sz val="10"/>
        <color indexed="8"/>
        <rFont val="Times New Roman"/>
        <family val="1"/>
      </rPr>
      <t>5</t>
    </r>
  </si>
  <si>
    <t>² AVA – Avaré.</t>
  </si>
  <si>
    <t>⁵ ITG – Itapetininga.</t>
  </si>
  <si>
    <t>Tabela 61 – Laranjas: Árvores por grupo de idade, faixa etária do talhão, região e variedade – Setor Sudoeste [inventário 2018]</t>
  </si>
  <si>
    <t>acima de  10 anos</t>
  </si>
  <si>
    <r>
      <t>AVA</t>
    </r>
    <r>
      <rPr>
        <vertAlign val="superscript"/>
        <sz val="10"/>
        <color indexed="8"/>
        <rFont val="Times New Roman"/>
        <family val="1"/>
      </rPr>
      <t>1</t>
    </r>
  </si>
  <si>
    <r>
      <t>ITG</t>
    </r>
    <r>
      <rPr>
        <vertAlign val="superscript"/>
        <sz val="10"/>
        <color indexed="8"/>
        <rFont val="Times New Roman"/>
        <family val="1"/>
      </rPr>
      <t>4</t>
    </r>
  </si>
  <si>
    <t>⁴ ITG – Itapetininga.</t>
  </si>
  <si>
    <t>¹ AVA – Avaré.</t>
  </si>
  <si>
    <t>Tabela 62 – Laranjas: Área de pomares por setor e variedade [inventário 2018]</t>
  </si>
  <si>
    <t>no grupo de variedade</t>
  </si>
  <si>
    <t>no total</t>
  </si>
  <si>
    <t>Hamlin..........................</t>
  </si>
  <si>
    <t>Westin...........................</t>
  </si>
  <si>
    <t>Rubi..............................</t>
  </si>
  <si>
    <t>Valência Americana.....</t>
  </si>
  <si>
    <t>Seleta.............................</t>
  </si>
  <si>
    <t>Pineapple.......................</t>
  </si>
  <si>
    <t>Meia-estação</t>
  </si>
  <si>
    <t>Pera Rio .......................</t>
  </si>
  <si>
    <t>Tardias</t>
  </si>
  <si>
    <t>Valência........................</t>
  </si>
  <si>
    <r>
      <t>V.Folha Murcha</t>
    </r>
    <r>
      <rPr>
        <vertAlign val="superscript"/>
        <sz val="10"/>
        <color indexed="8"/>
        <rFont val="Times New Roman"/>
        <family val="1"/>
      </rPr>
      <t>1</t>
    </r>
    <r>
      <rPr>
        <sz val="10"/>
        <color indexed="8"/>
        <rFont val="Times New Roman"/>
        <family val="1"/>
      </rPr>
      <t>...........</t>
    </r>
  </si>
  <si>
    <t>Natal.............................</t>
  </si>
  <si>
    <t xml:space="preserve"> (X) </t>
  </si>
  <si>
    <t>Percentual..................</t>
  </si>
  <si>
    <t>¹ V.Folha Murcha – Valência Folha Murcha.</t>
  </si>
  <si>
    <t>Tabela 63 – Laranjas: Árvores por setor e variedade [inventário 2018]</t>
  </si>
  <si>
    <t>Tabela 64 – Laranjas: Área de pomares por ano de plantio [inventários 2015, 2018 e variação acumulada]</t>
  </si>
  <si>
    <r>
      <t>Ano de plantio</t>
    </r>
    <r>
      <rPr>
        <vertAlign val="superscript"/>
        <sz val="10"/>
        <color indexed="8"/>
        <rFont val="Times New Roman"/>
        <family val="1"/>
      </rPr>
      <t>1</t>
    </r>
  </si>
  <si>
    <t>Inventário</t>
  </si>
  <si>
    <r>
      <t>Variação acumulada</t>
    </r>
    <r>
      <rPr>
        <vertAlign val="superscript"/>
        <sz val="10"/>
        <color indexed="8"/>
        <rFont val="Times New Roman"/>
        <family val="1"/>
      </rPr>
      <t>3</t>
    </r>
  </si>
  <si>
    <t>1979 e anos anteriores...................</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</si>
  <si>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</si>
  <si>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</si>
  <si>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</si>
  <si>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</si>
  <si>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</si>
  <si>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</si>
  <si>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</si>
  <si>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</si>
  <si>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</si>
  <si>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</si>
  <si>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</si>
  <si>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</si>
  <si>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</si>
  <si>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</si>
  <si>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</si>
  <si>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</si>
  <si>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</si>
  <si>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</si>
  <si>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</si>
  <si>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</si>
  <si>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</si>
  <si>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</si>
  <si>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</si>
  <si>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</si>
  <si>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</si>
  <si>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</si>
  <si>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</si>
  <si>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</si>
  <si>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</si>
  <si>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</si>
  <si>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</si>
  <si>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</si>
  <si>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</si>
  <si>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r>
      <t>2013</t>
    </r>
    <r>
      <rPr>
        <vertAlign val="superscript"/>
        <sz val="10"/>
        <color indexed="8"/>
        <rFont val="Times New Roman"/>
        <family val="1"/>
      </rPr>
      <t>4</t>
    </r>
    <r>
      <rPr>
        <sz val="10"/>
        <color indexed="8"/>
        <rFont val="Times New Roman"/>
        <family val="1"/>
      </rPr>
      <t>.............................................</t>
    </r>
  </si>
  <si>
    <r>
      <t>2014</t>
    </r>
    <r>
      <rPr>
        <vertAlign val="superscript"/>
        <sz val="10"/>
        <color indexed="8"/>
        <rFont val="Times New Roman"/>
        <family val="1"/>
      </rPr>
      <t>4</t>
    </r>
    <r>
      <rPr>
        <sz val="10"/>
        <color indexed="8"/>
        <rFont val="Times New Roman"/>
        <family val="1"/>
      </rPr>
      <t>.............................................</t>
    </r>
  </si>
  <si>
    <t>2015.............................................</t>
  </si>
  <si>
    <t>ND</t>
  </si>
  <si>
    <t>Pomares adultos..........................</t>
  </si>
  <si>
    <r>
      <t>2013</t>
    </r>
    <r>
      <rPr>
        <vertAlign val="superscript"/>
        <sz val="10"/>
        <color indexed="8"/>
        <rFont val="Times New Roman"/>
        <family val="1"/>
      </rPr>
      <t>4</t>
    </r>
    <r>
      <rPr>
        <sz val="10"/>
        <color indexed="8"/>
        <rFont val="Times New Roman"/>
        <family val="1"/>
      </rPr>
      <t>..............................................</t>
    </r>
  </si>
  <si>
    <t>2016...............................................</t>
  </si>
  <si>
    <t>2017...............................................</t>
  </si>
  <si>
    <t>Pomares em formação.................</t>
  </si>
  <si>
    <t>ND Não disponível, pois, os plantios 2015, 2016 e 2017 foram implementados após o mapeamento que deu origem ao inventário 2015.</t>
  </si>
  <si>
    <t>¹ As informações por ano de plantio considera o ano de formação do talhão e referem-se aos pomares remanescentes no momento da coleta dos dados para a elaboração do inventário, ou seja, não retratam a totalidade dos pomares formados nesses anos em função da erradicação e renovação ao longo do tempo.</t>
  </si>
  <si>
    <t>² Retrato dos pomares no mês de março do ano de publicação do inventário.</t>
  </si>
  <si>
    <t>³ Estimativa dos pomares erradicados e abandonados de outubro/2014 a março/2018.</t>
  </si>
  <si>
    <r>
      <rPr>
        <sz val="10"/>
        <color indexed="8"/>
        <rFont val="Calibri"/>
        <family val="2"/>
      </rPr>
      <t>⁴</t>
    </r>
    <r>
      <rPr>
        <sz val="10"/>
        <color indexed="8"/>
        <rFont val="Times New Roman"/>
        <family val="1"/>
      </rPr>
      <t xml:space="preserve"> Os pomares implementados em 2013 e 2014 pertenciam ao grupo de pomares em formação no inventário 2015 e passou a integrar o grupo de pomares adultos neste inventário 2018.</t>
    </r>
  </si>
  <si>
    <t>Tabela 65 – Laranjas: Árvores por ano de plantio [inventários 2015, 2018 e variação acumulada]</t>
  </si>
  <si>
    <r>
      <t>Variação</t>
    </r>
    <r>
      <rPr>
        <vertAlign val="superscript"/>
        <sz val="10"/>
        <color indexed="8"/>
        <rFont val="Times New Roman"/>
        <family val="1"/>
      </rPr>
      <t>3</t>
    </r>
    <r>
      <rPr>
        <sz val="10"/>
        <color indexed="8"/>
        <rFont val="Times New Roman"/>
        <family val="1"/>
      </rPr>
      <t xml:space="preserve"> acumulada</t>
    </r>
  </si>
  <si>
    <t>1980..............................................</t>
  </si>
  <si>
    <t>1981..............................................</t>
  </si>
  <si>
    <t>1983..............................................</t>
  </si>
  <si>
    <t>2013...............................................</t>
  </si>
  <si>
    <r>
      <t>2014</t>
    </r>
    <r>
      <rPr>
        <vertAlign val="superscript"/>
        <sz val="10"/>
        <color indexed="8"/>
        <rFont val="Times New Roman"/>
        <family val="1"/>
      </rPr>
      <t>3</t>
    </r>
    <r>
      <rPr>
        <sz val="10"/>
        <color indexed="8"/>
        <rFont val="Times New Roman"/>
        <family val="1"/>
      </rPr>
      <t>.............................................</t>
    </r>
  </si>
  <si>
    <r>
      <t>2015</t>
    </r>
    <r>
      <rPr>
        <vertAlign val="superscript"/>
        <sz val="10"/>
        <color indexed="8"/>
        <rFont val="Times New Roman"/>
        <family val="1"/>
      </rPr>
      <t>3</t>
    </r>
    <r>
      <rPr>
        <sz val="10"/>
        <color indexed="8"/>
        <rFont val="Times New Roman"/>
        <family val="1"/>
      </rPr>
      <t>.............................................</t>
    </r>
  </si>
  <si>
    <r>
      <t>Replantas de 6 a 10 anos</t>
    </r>
    <r>
      <rPr>
        <vertAlign val="superscript"/>
        <sz val="10"/>
        <color indexed="8"/>
        <rFont val="Times New Roman"/>
        <family val="1"/>
      </rPr>
      <t>4</t>
    </r>
    <r>
      <rPr>
        <sz val="10"/>
        <color indexed="8"/>
        <rFont val="Times New Roman"/>
        <family val="1"/>
      </rPr>
      <t>..............</t>
    </r>
  </si>
  <si>
    <r>
      <t>Replantas de 3 a 5 anos</t>
    </r>
    <r>
      <rPr>
        <vertAlign val="superscript"/>
        <sz val="10"/>
        <color indexed="8"/>
        <rFont val="Times New Roman"/>
        <family val="1"/>
      </rPr>
      <t>4</t>
    </r>
    <r>
      <rPr>
        <sz val="10"/>
        <color indexed="8"/>
        <rFont val="Times New Roman"/>
        <family val="1"/>
      </rPr>
      <t>................</t>
    </r>
  </si>
  <si>
    <t>Árvores produtivas......................</t>
  </si>
  <si>
    <r>
      <t>Replantas de 0 a 2 anos</t>
    </r>
    <r>
      <rPr>
        <vertAlign val="superscript"/>
        <sz val="10"/>
        <color indexed="8"/>
        <rFont val="Times New Roman"/>
        <family val="1"/>
      </rPr>
      <t>4</t>
    </r>
    <r>
      <rPr>
        <sz val="10"/>
        <color indexed="8"/>
        <rFont val="Times New Roman"/>
        <family val="1"/>
      </rPr>
      <t>.................</t>
    </r>
  </si>
  <si>
    <t>Árvores não produtivas...............</t>
  </si>
  <si>
    <t>(X) Não se aplica, pois o método de categorização que permite estimar o ano de plantio das replantas produtivas em pomares adultos foi implementado no inventário 2017.</t>
  </si>
  <si>
    <t>³ Os pomares implementados em 2013 e 2014 pertenciam ao grupo de pomares em formação no inventário 2015 e passou a integrar o grupo de pomares adultos neste inventário 2018.</t>
  </si>
  <si>
    <r>
      <rPr>
        <sz val="8"/>
        <color indexed="8"/>
        <rFont val="Calibri"/>
        <family val="2"/>
      </rPr>
      <t>⁴</t>
    </r>
    <r>
      <rPr>
        <sz val="8"/>
        <color indexed="8"/>
        <rFont val="Times New Roman"/>
        <family val="1"/>
      </rPr>
      <t xml:space="preserve"> Árvores de replantios posteriores à formação do talhão foram estimadas nas respectivas idades.</t>
    </r>
  </si>
  <si>
    <t>Tabela 66 – Laranjas: Área de pomares por setor e ano de plantio [inventário 2018]</t>
  </si>
  <si>
    <t>2013.............................................</t>
  </si>
  <si>
    <t>2014.............................................</t>
  </si>
  <si>
    <t>Pomares adultos.........................</t>
  </si>
  <si>
    <t>Pomares em formação...............</t>
  </si>
  <si>
    <t>Percentual..................................</t>
  </si>
  <si>
    <t>Tabela 67 – Laranjas: Árvores por setor e ano de plantio [inventário 2018]</t>
  </si>
  <si>
    <r>
      <t>Ano de plantio</t>
    </r>
    <r>
      <rPr>
        <vertAlign val="superscript"/>
        <sz val="10"/>
        <color indexed="8"/>
        <rFont val="Times New Roman"/>
        <family val="1"/>
      </rPr>
      <t>1</t>
    </r>
  </si>
  <si>
    <t>1979 e anos anteriores..................</t>
  </si>
  <si>
    <t>2013..............................................</t>
  </si>
  <si>
    <t>2014..............................................</t>
  </si>
  <si>
    <t>2015..............................................</t>
  </si>
  <si>
    <r>
      <t>Replantas de 6 a 10 anos</t>
    </r>
    <r>
      <rPr>
        <vertAlign val="superscript"/>
        <sz val="10"/>
        <color indexed="8"/>
        <rFont val="Times New Roman"/>
        <family val="1"/>
      </rPr>
      <t>2</t>
    </r>
    <r>
      <rPr>
        <sz val="10"/>
        <color indexed="8"/>
        <rFont val="Times New Roman"/>
        <family val="1"/>
      </rPr>
      <t>.............</t>
    </r>
  </si>
  <si>
    <r>
      <t>Replantas de 3 a 5 anos</t>
    </r>
    <r>
      <rPr>
        <vertAlign val="superscript"/>
        <sz val="10"/>
        <color indexed="8"/>
        <rFont val="Times New Roman"/>
        <family val="1"/>
      </rPr>
      <t>2</t>
    </r>
    <r>
      <rPr>
        <sz val="10"/>
        <color indexed="8"/>
        <rFont val="Times New Roman"/>
        <family val="1"/>
      </rPr>
      <t>...............</t>
    </r>
  </si>
  <si>
    <t>Árvores produtivas.....................</t>
  </si>
  <si>
    <r>
      <t>Replantas 0 a 2 anos</t>
    </r>
    <r>
      <rPr>
        <vertAlign val="superscript"/>
        <sz val="10"/>
        <color indexed="8"/>
        <rFont val="Times New Roman"/>
        <family val="1"/>
      </rPr>
      <t>2</t>
    </r>
    <r>
      <rPr>
        <sz val="10"/>
        <color indexed="8"/>
        <rFont val="Times New Roman"/>
        <family val="1"/>
      </rPr>
      <t>....................</t>
    </r>
  </si>
  <si>
    <t>2016..............................................</t>
  </si>
  <si>
    <t>2017..............................................</t>
  </si>
  <si>
    <t>Árvores não produtivas.............</t>
  </si>
  <si>
    <t>Percentual....................................</t>
  </si>
  <si>
    <t>As informações por ano de plantio referem-se aos pomares remanescentes no momento da coleta dos dados para a elaboração do inventário, ou seja, não retratam a totalidade dos pomares formados nesses anos em função da erradicação e renovação ao longo do tempo.</t>
  </si>
  <si>
    <t>¹ As informações por ano de plantio referem-se aos pomares remanescentes no momento da coleta dos dados para a elaboração do inventário, ou seja, não retratam a totalidade dos pomares formados nesses anos em função da erradicação e renovação ao longo do tempo.</t>
  </si>
  <si>
    <t>² Árvores de replantios posteriores à formação do talhão foram estimadas nas respectivas idades.</t>
  </si>
  <si>
    <t>Tabela 68–Laranjas: Área de pomares de variedades precoces por ano de plantio [inventário 2018]</t>
  </si>
  <si>
    <t>1979 e anos anteriores......</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</si>
  <si>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</si>
  <si>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</si>
  <si>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</si>
  <si>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</si>
  <si>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</si>
  <si>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</si>
  <si>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</si>
  <si>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</si>
  <si>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</si>
  <si>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</si>
  <si>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</si>
  <si>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</si>
  <si>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</si>
  <si>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</si>
  <si>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</si>
  <si>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</si>
  <si>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</si>
  <si>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</si>
  <si>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</si>
  <si>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</si>
  <si>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</si>
  <si>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</si>
  <si>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</si>
  <si>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</si>
  <si>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</si>
  <si>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</si>
  <si>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</si>
  <si>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</si>
  <si>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</si>
  <si>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</si>
  <si>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</si>
  <si>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</si>
  <si>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</si>
  <si>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</si>
  <si>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</si>
  <si>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</si>
  <si>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Pomares adultos.............</t>
  </si>
  <si>
    <t>2016..................................</t>
  </si>
  <si>
    <t>2017..................................</t>
  </si>
  <si>
    <t>Pomares em formação...</t>
  </si>
  <si>
    <t>Percentual.......................</t>
  </si>
  <si>
    <t>Tabela 69 – Laranjas: Árvores de variedades precoces por ano de plantio [inventário 2018]</t>
  </si>
  <si>
    <t>1979 e anos anteriores.......</t>
  </si>
  <si>
    <r>
      <t>Replantas de 6 a 10 anos</t>
    </r>
    <r>
      <rPr>
        <vertAlign val="superscript"/>
        <sz val="10"/>
        <color indexed="8"/>
        <rFont val="Times New Roman"/>
        <family val="1"/>
      </rPr>
      <t>2</t>
    </r>
    <r>
      <rPr>
        <sz val="10"/>
        <color indexed="8"/>
        <rFont val="Times New Roman"/>
        <family val="1"/>
      </rPr>
      <t>..</t>
    </r>
  </si>
  <si>
    <r>
      <t>Replantas de 3 a 5 anos</t>
    </r>
    <r>
      <rPr>
        <vertAlign val="superscript"/>
        <sz val="10"/>
        <color indexed="8"/>
        <rFont val="Times New Roman"/>
        <family val="1"/>
      </rPr>
      <t>2</t>
    </r>
    <r>
      <rPr>
        <sz val="10"/>
        <color indexed="8"/>
        <rFont val="Times New Roman"/>
        <family val="1"/>
      </rPr>
      <t>....</t>
    </r>
  </si>
  <si>
    <t>Árvores produtivas..........</t>
  </si>
  <si>
    <r>
      <t>Replantas 0 a 2 anos</t>
    </r>
    <r>
      <rPr>
        <vertAlign val="superscript"/>
        <sz val="10"/>
        <color indexed="8"/>
        <rFont val="Times New Roman"/>
        <family val="1"/>
      </rPr>
      <t>2</t>
    </r>
    <r>
      <rPr>
        <sz val="10"/>
        <color indexed="8"/>
        <rFont val="Times New Roman"/>
        <family val="1"/>
      </rPr>
      <t>........</t>
    </r>
  </si>
  <si>
    <t>Árvores não produtivas..</t>
  </si>
  <si>
    <t>Total.................................</t>
  </si>
  <si>
    <t>Tabela 70 – Laranjas: Área de pomares de variedades meia-estação e tardias por ano de plantio [inventário 2018]</t>
  </si>
  <si>
    <t>Tabela 71 – Laranjas: Árvores de variedades meia-estação e tardias por ano de plantio [inventário 2018]</t>
  </si>
  <si>
    <t xml:space="preserve"> árvores)</t>
  </si>
  <si>
    <r>
      <t>Replantas de 6 a 10 anos</t>
    </r>
    <r>
      <rPr>
        <vertAlign val="superscript"/>
        <sz val="10"/>
        <color indexed="8"/>
        <rFont val="Times New Roman"/>
        <family val="1"/>
      </rPr>
      <t>2</t>
    </r>
  </si>
  <si>
    <r>
      <t>Replantas de 3 a 5 anos</t>
    </r>
    <r>
      <rPr>
        <vertAlign val="superscript"/>
        <sz val="10"/>
        <color indexed="8"/>
        <rFont val="Times New Roman"/>
        <family val="1"/>
      </rPr>
      <t>2</t>
    </r>
    <r>
      <rPr>
        <sz val="10"/>
        <color indexed="8"/>
        <rFont val="Times New Roman"/>
        <family val="1"/>
      </rPr>
      <t>...</t>
    </r>
  </si>
  <si>
    <t>Árvores produtivas.........</t>
  </si>
  <si>
    <r>
      <t>Replantas de 0 a 2 anos</t>
    </r>
    <r>
      <rPr>
        <vertAlign val="superscript"/>
        <sz val="10"/>
        <color indexed="8"/>
        <rFont val="Times New Roman"/>
        <family val="1"/>
      </rPr>
      <t>2</t>
    </r>
  </si>
  <si>
    <t>Árvores não produtivas.</t>
  </si>
  <si>
    <r>
      <t>Tabela 72 – Laranjas: Densidade</t>
    </r>
    <r>
      <rPr>
        <vertAlign val="superscript"/>
        <sz val="10"/>
        <color indexed="8"/>
        <rFont val="Times New Roman"/>
        <family val="1"/>
      </rPr>
      <t>1</t>
    </r>
    <r>
      <rPr>
        <b/>
        <sz val="10"/>
        <color indexed="8"/>
        <rFont val="Times New Roman"/>
        <family val="1"/>
      </rPr>
      <t xml:space="preserve"> de pomares em formação e adultos por setor e região [inventários 2015 e 2018]</t>
    </r>
  </si>
  <si>
    <r>
      <t>Pomares em formação</t>
    </r>
    <r>
      <rPr>
        <vertAlign val="superscript"/>
        <sz val="10"/>
        <color indexed="8"/>
        <rFont val="Times New Roman"/>
        <family val="1"/>
      </rPr>
      <t>2</t>
    </r>
  </si>
  <si>
    <t>Pomares</t>
  </si>
  <si>
    <r>
      <t>adultos</t>
    </r>
    <r>
      <rPr>
        <vertAlign val="superscript"/>
        <sz val="10"/>
        <color indexed="8"/>
        <rFont val="Times New Roman"/>
        <family val="1"/>
      </rPr>
      <t>3</t>
    </r>
  </si>
  <si>
    <t>Triângulo Mineiro......................................................</t>
  </si>
  <si>
    <t>Bebedouro..................................................................</t>
  </si>
  <si>
    <t>Altinópolis.................................................................</t>
  </si>
  <si>
    <t>Média .......................................................................</t>
  </si>
  <si>
    <t>Votuporanga..............................................................</t>
  </si>
  <si>
    <t>São José do Rio Preto...............................................</t>
  </si>
  <si>
    <t>Média.........................................................................</t>
  </si>
  <si>
    <t>Matão.........................................................................</t>
  </si>
  <si>
    <t>Duartina.....................................................................</t>
  </si>
  <si>
    <t>Brotas........................................................................</t>
  </si>
  <si>
    <t>Média.......................................................................</t>
  </si>
  <si>
    <t>Porto Ferreira............................................................</t>
  </si>
  <si>
    <t>Limeira......................................................................</t>
  </si>
  <si>
    <t>Avaré..........................................................................</t>
  </si>
  <si>
    <t>Itapetininga................................................................</t>
  </si>
  <si>
    <t>Média........................................................................</t>
  </si>
  <si>
    <t>Média geral...............................................................</t>
  </si>
  <si>
    <t>¹Densidade média ponderada pela área do estrato.</t>
  </si>
  <si>
    <t>³ Pomares implementados em 2015 ou em anos anteriores. O cálculo considera as árvores totais do talhão, ou seja, árvores produtivas e não produtivas (replantas de 2016 ou 2017).</t>
  </si>
  <si>
    <r>
      <t>Tabela 73 – Laranjas: Densidade</t>
    </r>
    <r>
      <rPr>
        <vertAlign val="superscript"/>
        <sz val="10"/>
        <color indexed="8"/>
        <rFont val="Times New Roman"/>
        <family val="1"/>
      </rPr>
      <t>1</t>
    </r>
    <r>
      <rPr>
        <sz val="10"/>
        <color indexed="8"/>
        <rFont val="Times New Roman"/>
        <family val="1"/>
      </rPr>
      <t xml:space="preserve"> </t>
    </r>
    <r>
      <rPr>
        <b/>
        <sz val="10"/>
        <color indexed="8"/>
        <rFont val="Times New Roman"/>
        <family val="1"/>
      </rPr>
      <t>de pomares em formação e adultos por variedade e maturação [inventários 2015 e 2018]</t>
    </r>
  </si>
  <si>
    <r>
      <t>Pomares adultos</t>
    </r>
    <r>
      <rPr>
        <vertAlign val="superscript"/>
        <sz val="10"/>
        <color indexed="8"/>
        <rFont val="Times New Roman"/>
        <family val="1"/>
      </rPr>
      <t>3</t>
    </r>
  </si>
  <si>
    <t>Hamlin....................................</t>
  </si>
  <si>
    <t>Westin....................................</t>
  </si>
  <si>
    <t>Rubi........................................</t>
  </si>
  <si>
    <t>Valência Americana...............</t>
  </si>
  <si>
    <t>Seleta.....................................</t>
  </si>
  <si>
    <t xml:space="preserve"> (ND)</t>
  </si>
  <si>
    <t>Pineapple...............................</t>
  </si>
  <si>
    <t>Média.....................................</t>
  </si>
  <si>
    <t>Pera Rio.................................</t>
  </si>
  <si>
    <t>Valência..................................</t>
  </si>
  <si>
    <r>
      <t xml:space="preserve">    </t>
    </r>
    <r>
      <rPr>
        <sz val="10"/>
        <color indexed="8"/>
        <rFont val="Times New Roman"/>
        <family val="1"/>
      </rPr>
      <t>Valência Folha Murcha...........</t>
    </r>
  </si>
  <si>
    <t xml:space="preserve">    Natal........................................</t>
  </si>
  <si>
    <t>Média......................................</t>
  </si>
  <si>
    <t>Média geral............................</t>
  </si>
  <si>
    <t>ND Não Disponível.</t>
  </si>
  <si>
    <t>¹ Densidade média ponderada pela área do estrato.</t>
  </si>
  <si>
    <r>
      <t>Tabela 74 – Laranjas: Densidade</t>
    </r>
    <r>
      <rPr>
        <vertAlign val="superscript"/>
        <sz val="10"/>
        <color indexed="8"/>
        <rFont val="Times New Roman"/>
        <family val="1"/>
      </rPr>
      <t>1</t>
    </r>
    <r>
      <rPr>
        <b/>
        <sz val="10"/>
        <color indexed="8"/>
        <rFont val="Times New Roman"/>
        <family val="1"/>
      </rPr>
      <t xml:space="preserve"> de pomares em formação por variedade e região [inventário 2018]</t>
    </r>
  </si>
  <si>
    <r>
      <t>TMG</t>
    </r>
    <r>
      <rPr>
        <vertAlign val="superscript"/>
        <sz val="10"/>
        <color indexed="8"/>
        <rFont val="Times New Roman"/>
        <family val="1"/>
      </rPr>
      <t>2</t>
    </r>
  </si>
  <si>
    <r>
      <t>BEB</t>
    </r>
    <r>
      <rPr>
        <vertAlign val="superscript"/>
        <sz val="10"/>
        <color indexed="8"/>
        <rFont val="Times New Roman"/>
        <family val="1"/>
      </rPr>
      <t>3</t>
    </r>
  </si>
  <si>
    <r>
      <t>ALT</t>
    </r>
    <r>
      <rPr>
        <vertAlign val="superscript"/>
        <sz val="10"/>
        <color indexed="8"/>
        <rFont val="Times New Roman"/>
        <family val="1"/>
      </rPr>
      <t>4</t>
    </r>
  </si>
  <si>
    <r>
      <t>VOT</t>
    </r>
    <r>
      <rPr>
        <vertAlign val="superscript"/>
        <sz val="10"/>
        <color indexed="8"/>
        <rFont val="Times New Roman"/>
        <family val="1"/>
      </rPr>
      <t>5</t>
    </r>
  </si>
  <si>
    <r>
      <t>SJO</t>
    </r>
    <r>
      <rPr>
        <vertAlign val="superscript"/>
        <sz val="10"/>
        <color indexed="8"/>
        <rFont val="Times New Roman"/>
        <family val="1"/>
      </rPr>
      <t>6</t>
    </r>
  </si>
  <si>
    <r>
      <t>MAT</t>
    </r>
    <r>
      <rPr>
        <vertAlign val="superscript"/>
        <sz val="10"/>
        <color indexed="8"/>
        <rFont val="Times New Roman"/>
        <family val="1"/>
      </rPr>
      <t>7</t>
    </r>
  </si>
  <si>
    <r>
      <t>DUA</t>
    </r>
    <r>
      <rPr>
        <vertAlign val="superscript"/>
        <sz val="10"/>
        <color indexed="8"/>
        <rFont val="Times New Roman"/>
        <family val="1"/>
      </rPr>
      <t>8</t>
    </r>
  </si>
  <si>
    <r>
      <t>BRO</t>
    </r>
    <r>
      <rPr>
        <vertAlign val="superscript"/>
        <sz val="10"/>
        <color indexed="8"/>
        <rFont val="Times New Roman"/>
        <family val="1"/>
      </rPr>
      <t>9</t>
    </r>
  </si>
  <si>
    <r>
      <t>PFE</t>
    </r>
    <r>
      <rPr>
        <vertAlign val="superscript"/>
        <sz val="10"/>
        <color indexed="8"/>
        <rFont val="Times New Roman"/>
        <family val="1"/>
      </rPr>
      <t>10</t>
    </r>
  </si>
  <si>
    <r>
      <t>LIM</t>
    </r>
    <r>
      <rPr>
        <vertAlign val="superscript"/>
        <sz val="10"/>
        <color indexed="8"/>
        <rFont val="Times New Roman"/>
        <family val="1"/>
      </rPr>
      <t>11</t>
    </r>
  </si>
  <si>
    <r>
      <t>AVA</t>
    </r>
    <r>
      <rPr>
        <vertAlign val="superscript"/>
        <sz val="10"/>
        <color indexed="8"/>
        <rFont val="Times New Roman"/>
        <family val="1"/>
      </rPr>
      <t>12</t>
    </r>
  </si>
  <si>
    <r>
      <t>ITG</t>
    </r>
    <r>
      <rPr>
        <vertAlign val="superscript"/>
        <sz val="10"/>
        <color indexed="8"/>
        <rFont val="Times New Roman"/>
        <family val="1"/>
      </rPr>
      <t>13</t>
    </r>
  </si>
  <si>
    <t>Hamlin………………..</t>
  </si>
  <si>
    <t>Westin………………..</t>
  </si>
  <si>
    <t>Rubi…………………..</t>
  </si>
  <si>
    <t>Valência Americana…..</t>
  </si>
  <si>
    <t>Seleta…………………</t>
  </si>
  <si>
    <t>Pineapple……………..</t>
  </si>
  <si>
    <t>Média………………...</t>
  </si>
  <si>
    <t>Pera Rio………………</t>
  </si>
  <si>
    <t>Média………………..</t>
  </si>
  <si>
    <t>Valência………………</t>
  </si>
  <si>
    <r>
      <t>VFolha Murcha</t>
    </r>
    <r>
      <rPr>
        <vertAlign val="superscript"/>
        <sz val="10"/>
        <color indexed="8"/>
        <rFont val="Times New Roman"/>
        <family val="1"/>
      </rPr>
      <t>14</t>
    </r>
    <r>
      <rPr>
        <sz val="10"/>
        <color indexed="8"/>
        <rFont val="Times New Roman"/>
        <family val="1"/>
      </rPr>
      <t>……..</t>
    </r>
  </si>
  <si>
    <t>Natal………………….</t>
  </si>
  <si>
    <t>Média geral………….</t>
  </si>
  <si>
    <t>ND Não disponível.</t>
  </si>
  <si>
    <r>
      <rPr>
        <vertAlign val="superscript"/>
        <sz val="7"/>
        <color indexed="8"/>
        <rFont val="Times New Roman"/>
        <family val="1"/>
      </rPr>
      <t xml:space="preserve">¹  </t>
    </r>
    <r>
      <rPr>
        <sz val="8"/>
        <color indexed="8"/>
        <rFont val="Times New Roman"/>
        <family val="1"/>
      </rPr>
      <t>Densidade média ponderada pela área do estrato.</t>
    </r>
  </si>
  <si>
    <r>
      <t xml:space="preserve">² </t>
    </r>
    <r>
      <rPr>
        <sz val="8"/>
        <color indexed="8"/>
        <rFont val="Times New Roman"/>
        <family val="1"/>
      </rPr>
      <t>TMG – Triângulo Mineiro.</t>
    </r>
  </si>
  <si>
    <r>
      <t xml:space="preserve">³ </t>
    </r>
    <r>
      <rPr>
        <vertAlign val="superscript"/>
        <sz val="7"/>
        <color indexed="8"/>
        <rFont val="Times New Roman"/>
        <family val="1"/>
      </rPr>
      <t xml:space="preserve"> </t>
    </r>
    <r>
      <rPr>
        <sz val="8"/>
        <color indexed="8"/>
        <rFont val="Times New Roman"/>
        <family val="1"/>
      </rPr>
      <t>BEB – Bebedouro.</t>
    </r>
  </si>
  <si>
    <r>
      <rPr>
        <vertAlign val="superscript"/>
        <sz val="8"/>
        <color indexed="8"/>
        <rFont val="Calibri"/>
        <family val="2"/>
      </rPr>
      <t xml:space="preserve">⁴ </t>
    </r>
    <r>
      <rPr>
        <sz val="8"/>
        <color indexed="8"/>
        <rFont val="Times New Roman"/>
        <family val="1"/>
      </rPr>
      <t>ALT – Altinópolis.</t>
    </r>
  </si>
  <si>
    <r>
      <t xml:space="preserve">⁵ </t>
    </r>
    <r>
      <rPr>
        <vertAlign val="superscript"/>
        <sz val="7"/>
        <color indexed="8"/>
        <rFont val="Times New Roman"/>
        <family val="1"/>
      </rPr>
      <t xml:space="preserve">  </t>
    </r>
    <r>
      <rPr>
        <sz val="8"/>
        <color indexed="8"/>
        <rFont val="Times New Roman"/>
        <family val="1"/>
      </rPr>
      <t>VOT – Votuporanga.</t>
    </r>
    <r>
      <rPr>
        <sz val="8"/>
        <color indexed="8"/>
        <rFont val="Calibri"/>
        <family val="2"/>
      </rPr>
      <t>⁵</t>
    </r>
  </si>
  <si>
    <r>
      <rPr>
        <vertAlign val="superscript"/>
        <sz val="8"/>
        <color indexed="8"/>
        <rFont val="Calibri"/>
        <family val="2"/>
      </rPr>
      <t>⁶</t>
    </r>
    <r>
      <rPr>
        <vertAlign val="superscript"/>
        <sz val="8"/>
        <color indexed="8"/>
        <rFont val="Times New Roman"/>
        <family val="1"/>
      </rPr>
      <t xml:space="preserve"> </t>
    </r>
    <r>
      <rPr>
        <sz val="8"/>
        <color indexed="8"/>
        <rFont val="Times New Roman"/>
        <family val="1"/>
      </rPr>
      <t>SJO – São José do Rio Preto.</t>
    </r>
  </si>
  <si>
    <r>
      <t xml:space="preserve">⁷ </t>
    </r>
    <r>
      <rPr>
        <sz val="8"/>
        <color indexed="8"/>
        <rFont val="Times New Roman"/>
        <family val="1"/>
      </rPr>
      <t>MAT – Matão.</t>
    </r>
  </si>
  <si>
    <r>
      <rPr>
        <vertAlign val="superscript"/>
        <sz val="8"/>
        <color indexed="8"/>
        <rFont val="Calibri"/>
        <family val="2"/>
      </rPr>
      <t xml:space="preserve">⁸ </t>
    </r>
    <r>
      <rPr>
        <sz val="8"/>
        <color indexed="8"/>
        <rFont val="Times New Roman"/>
        <family val="1"/>
      </rPr>
      <t>DUA – Duartina.</t>
    </r>
  </si>
  <si>
    <r>
      <rPr>
        <vertAlign val="superscript"/>
        <sz val="8"/>
        <color indexed="8"/>
        <rFont val="Calibri"/>
        <family val="2"/>
      </rPr>
      <t xml:space="preserve">⁹ </t>
    </r>
    <r>
      <rPr>
        <sz val="8"/>
        <color indexed="8"/>
        <rFont val="Times New Roman"/>
        <family val="1"/>
      </rPr>
      <t>BRO – Brotas.</t>
    </r>
  </si>
  <si>
    <r>
      <t>¹</t>
    </r>
    <r>
      <rPr>
        <vertAlign val="superscript"/>
        <sz val="8"/>
        <color indexed="8"/>
        <rFont val="Calibri"/>
        <family val="2"/>
      </rPr>
      <t xml:space="preserve">⁰ </t>
    </r>
    <r>
      <rPr>
        <sz val="8"/>
        <color indexed="8"/>
        <rFont val="Times New Roman"/>
        <family val="1"/>
      </rPr>
      <t>PFE – Porto Ferreira.</t>
    </r>
  </si>
  <si>
    <r>
      <t xml:space="preserve">¹¹ </t>
    </r>
    <r>
      <rPr>
        <sz val="8"/>
        <color indexed="8"/>
        <rFont val="Times New Roman"/>
        <family val="1"/>
      </rPr>
      <t>LIM – Limeira.</t>
    </r>
  </si>
  <si>
    <r>
      <t>¹²</t>
    </r>
    <r>
      <rPr>
        <vertAlign val="superscript"/>
        <sz val="7"/>
        <color indexed="8"/>
        <rFont val="Times New Roman"/>
        <family val="1"/>
      </rPr>
      <t xml:space="preserve"> </t>
    </r>
    <r>
      <rPr>
        <sz val="8"/>
        <color indexed="8"/>
        <rFont val="Times New Roman"/>
        <family val="1"/>
      </rPr>
      <t xml:space="preserve">AVA – Avaré. </t>
    </r>
  </si>
  <si>
    <r>
      <t xml:space="preserve">¹³ </t>
    </r>
    <r>
      <rPr>
        <sz val="8"/>
        <color indexed="8"/>
        <rFont val="Times New Roman"/>
        <family val="1"/>
      </rPr>
      <t>ITG – Itapetininga.</t>
    </r>
  </si>
  <si>
    <r>
      <rPr>
        <vertAlign val="superscript"/>
        <sz val="8"/>
        <color indexed="8"/>
        <rFont val="Calibri"/>
        <family val="2"/>
      </rPr>
      <t>¹⁴</t>
    </r>
    <r>
      <rPr>
        <vertAlign val="superscript"/>
        <sz val="8"/>
        <color indexed="8"/>
        <rFont val="Times New Roman"/>
        <family val="1"/>
      </rPr>
      <t xml:space="preserve"> </t>
    </r>
    <r>
      <rPr>
        <sz val="8"/>
        <color indexed="8"/>
        <rFont val="Times New Roman"/>
        <family val="1"/>
      </rPr>
      <t>V.Folha Murcha – Valência Folha Murcha.</t>
    </r>
  </si>
  <si>
    <r>
      <t>Tabela 75 – Laranjas: Densidade</t>
    </r>
    <r>
      <rPr>
        <vertAlign val="superscript"/>
        <sz val="10"/>
        <color indexed="8"/>
        <rFont val="Times New Roman"/>
        <family val="1"/>
      </rPr>
      <t>1</t>
    </r>
    <r>
      <rPr>
        <b/>
        <sz val="10"/>
        <color indexed="8"/>
        <rFont val="Times New Roman"/>
        <family val="1"/>
      </rPr>
      <t xml:space="preserve"> de pomares adultos por variedade e região [inventário 2018]</t>
    </r>
  </si>
  <si>
    <r>
      <t xml:space="preserve">¹ </t>
    </r>
    <r>
      <rPr>
        <sz val="8"/>
        <color indexed="8"/>
        <rFont val="Times New Roman"/>
        <family val="1"/>
      </rPr>
      <t>Densidade média ponderada pela área do estrato. O cálculo para os pomares acima de 2 anos considera as árvores totais do talhão, ou seja, árvores produtivas e não produtivas (replantas de 2016 ou 2017).</t>
    </r>
  </si>
  <si>
    <r>
      <t>Tabela 76 – Laranjas: Densidade</t>
    </r>
    <r>
      <rPr>
        <vertAlign val="superscript"/>
        <sz val="10"/>
        <color indexed="8"/>
        <rFont val="Times New Roman"/>
        <family val="1"/>
      </rPr>
      <t>1</t>
    </r>
    <r>
      <rPr>
        <b/>
        <sz val="10"/>
        <color indexed="8"/>
        <rFont val="Times New Roman"/>
        <family val="1"/>
      </rPr>
      <t xml:space="preserve"> de pomares com idade até 10 anos por variedade e região [inventário 2018]</t>
    </r>
  </si>
  <si>
    <r>
      <t>Tabela 77 – Laranjas: Densidade</t>
    </r>
    <r>
      <rPr>
        <vertAlign val="superscript"/>
        <sz val="10"/>
        <color indexed="8"/>
        <rFont val="Times New Roman"/>
        <family val="1"/>
      </rPr>
      <t>1</t>
    </r>
    <r>
      <rPr>
        <b/>
        <sz val="10"/>
        <color indexed="8"/>
        <rFont val="Times New Roman"/>
        <family val="1"/>
      </rPr>
      <t xml:space="preserve"> de pomares com idade superior a 10 anos por variedade e região [inventário 2018]</t>
    </r>
  </si>
  <si>
    <r>
      <t>¹</t>
    </r>
    <r>
      <rPr>
        <vertAlign val="superscript"/>
        <sz val="7"/>
        <color indexed="8"/>
        <rFont val="Times New Roman"/>
        <family val="1"/>
      </rPr>
      <t xml:space="preserve"> </t>
    </r>
    <r>
      <rPr>
        <sz val="8"/>
        <color indexed="8"/>
        <rFont val="Times New Roman"/>
        <family val="1"/>
      </rPr>
      <t>Densidade média ponderada pela área do estrato. O cálculo para os pomares acima de 2 anos considera as árvores totais do talhão, ou seja, árvores produtivas e não produtivas (replantas de 2016 ou 2017).</t>
    </r>
  </si>
  <si>
    <r>
      <t>Tabela 78 – Laranjas: Densidade</t>
    </r>
    <r>
      <rPr>
        <vertAlign val="superscript"/>
        <sz val="10"/>
        <color indexed="8"/>
        <rFont val="Times New Roman"/>
        <family val="1"/>
      </rPr>
      <t>1</t>
    </r>
    <r>
      <rPr>
        <b/>
        <sz val="10"/>
        <color indexed="8"/>
        <rFont val="Times New Roman"/>
        <family val="1"/>
      </rPr>
      <t xml:space="preserve"> de pomares por ano de plantio [inventário 2018]</t>
    </r>
  </si>
  <si>
    <r>
      <t>Ano de plantio</t>
    </r>
    <r>
      <rPr>
        <vertAlign val="superscript"/>
        <sz val="10"/>
        <color indexed="8"/>
        <rFont val="Times New Roman"/>
        <family val="1"/>
      </rPr>
      <t>2</t>
    </r>
  </si>
  <si>
    <t>Pomares de laranja</t>
  </si>
  <si>
    <t>(árvores/hectare)</t>
  </si>
  <si>
    <t>1979 e anos anteriores..............................................................</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</si>
  <si>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</si>
  <si>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</si>
  <si>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</si>
  <si>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</si>
  <si>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</si>
  <si>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</si>
  <si>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</si>
  <si>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</si>
  <si>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</si>
  <si>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</si>
  <si>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</si>
  <si>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</si>
  <si>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</si>
  <si>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</si>
  <si>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</si>
  <si>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</si>
  <si>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</si>
  <si>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</si>
  <si>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</si>
  <si>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</si>
  <si>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</si>
  <si>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</si>
  <si>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</si>
  <si>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</si>
  <si>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</si>
  <si>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</si>
  <si>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</si>
  <si>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</si>
  <si>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</si>
  <si>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</si>
  <si>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</si>
  <si>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</si>
  <si>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</si>
  <si>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</si>
  <si>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</si>
  <si>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</si>
  <si>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Pomares adultos.....................................................................</t>
  </si>
  <si>
    <t>2016..........................................................................................</t>
  </si>
  <si>
    <t>2017..........................................................................................</t>
  </si>
  <si>
    <t>Pomares em formação...........................................................</t>
  </si>
  <si>
    <t>Média.......................................................................................</t>
  </si>
  <si>
    <t>Densidade média ponderada pela área do estrato. O cálculo para os pomares adultos considera as árvores totais do talhão, ou seja, árvores produtivas e não produtivas (replantas de 2016 ou 2017).</t>
  </si>
  <si>
    <r>
      <t>Tabela 79 – Laranjas: Área de pomares irrigados, não irrigados ou sem informação sobre irrigação por setor e região</t>
    </r>
    <r>
      <rPr>
        <b/>
        <vertAlign val="superscript"/>
        <sz val="10"/>
        <color indexed="8"/>
        <rFont val="Times New Roman"/>
        <family val="1"/>
      </rPr>
      <t xml:space="preserve">1 </t>
    </r>
    <r>
      <rPr>
        <b/>
        <sz val="10"/>
        <color indexed="8"/>
        <rFont val="Times New Roman"/>
        <family val="1"/>
      </rPr>
      <t>[inventários 2015 e 2018]</t>
    </r>
  </si>
  <si>
    <t>irrigada</t>
  </si>
  <si>
    <t>não irrigada ou</t>
  </si>
  <si>
    <t>sem informação sobre irrigação</t>
  </si>
  <si>
    <t>Triângulo Mineiro........................................</t>
  </si>
  <si>
    <t>Bebedouro....................................................</t>
  </si>
  <si>
    <t>Altinópolis...................................................</t>
  </si>
  <si>
    <t>Subtotal ......................................................</t>
  </si>
  <si>
    <t>Votuporanga.................................................</t>
  </si>
  <si>
    <t>São José do Rio Preto...................................</t>
  </si>
  <si>
    <t>Subtotal.......................................................</t>
  </si>
  <si>
    <t>Matão............................................................</t>
  </si>
  <si>
    <t>Duartina........................................................</t>
  </si>
  <si>
    <t>Brotas...........................................................</t>
  </si>
  <si>
    <t>Subtotal......................................................</t>
  </si>
  <si>
    <t>Porto Ferreira...............................................</t>
  </si>
  <si>
    <t>Limeira........................................................</t>
  </si>
  <si>
    <t>Avaré...........................................................</t>
  </si>
  <si>
    <t>Itapetininga..................................................</t>
  </si>
  <si>
    <t>Total.............................................................</t>
  </si>
  <si>
    <t>Percentual...................................................</t>
  </si>
  <si>
    <t>Área irrigada</t>
  </si>
  <si>
    <r>
      <t>Tabela 80 – Laranjas: Área de pomares irrigados, não irrigados ou sem informação sobre irrigação por variedade</t>
    </r>
    <r>
      <rPr>
        <b/>
        <vertAlign val="superscript"/>
        <sz val="10"/>
        <color indexed="8"/>
        <rFont val="Times New Roman"/>
        <family val="1"/>
      </rPr>
      <t xml:space="preserve">1 </t>
    </r>
    <r>
      <rPr>
        <b/>
        <sz val="10"/>
        <color indexed="8"/>
        <rFont val="Times New Roman"/>
        <family val="1"/>
      </rPr>
      <t>[inventários 2015 e 2018]</t>
    </r>
  </si>
  <si>
    <t xml:space="preserve"> (hectares)</t>
  </si>
  <si>
    <t>Hamlin........................................................................</t>
  </si>
  <si>
    <t>Westin.........................................................................</t>
  </si>
  <si>
    <t>Rubi............................................................................</t>
  </si>
  <si>
    <t>Valência Americana....................................................</t>
  </si>
  <si>
    <t>Seleta..........................................................................</t>
  </si>
  <si>
    <t>Pineapple.....................................................................</t>
  </si>
  <si>
    <t>Subtotal......................................................................</t>
  </si>
  <si>
    <t>Pera Rio .....................................................................</t>
  </si>
  <si>
    <t>Valência......................................................................</t>
  </si>
  <si>
    <t>Valência Folha Murcha...............................................</t>
  </si>
  <si>
    <t>Natal...........................................................................</t>
  </si>
  <si>
    <t>Total...........................................................................</t>
  </si>
  <si>
    <r>
      <t>Tabela 81 – Laranjas: Área de pomares irrigados, não irrigados ou sem informação por grupo de idades</t>
    </r>
    <r>
      <rPr>
        <b/>
        <vertAlign val="superscript"/>
        <sz val="10"/>
        <color indexed="8"/>
        <rFont val="Times New Roman"/>
        <family val="1"/>
      </rPr>
      <t>1</t>
    </r>
    <r>
      <rPr>
        <b/>
        <sz val="10"/>
        <color indexed="8"/>
        <rFont val="Times New Roman"/>
        <family val="1"/>
      </rPr>
      <t xml:space="preserve"> [inventários 2015 e 2018]</t>
    </r>
  </si>
  <si>
    <t>Idades do pomar</t>
  </si>
  <si>
    <t>1 – 2 anos...................................................................</t>
  </si>
  <si>
    <t>3 – 5 anos...................................................................</t>
  </si>
  <si>
    <t>6 – 10 anos.................................................................</t>
  </si>
  <si>
    <t>Acima de 10 anos.......................................................</t>
  </si>
  <si>
    <r>
      <t>Tabela 82 – Laranjas: Área de pomares irrigados por método de irrigação</t>
    </r>
    <r>
      <rPr>
        <b/>
        <vertAlign val="superscript"/>
        <sz val="10"/>
        <color indexed="8"/>
        <rFont val="Times New Roman"/>
        <family val="1"/>
      </rPr>
      <t>1</t>
    </r>
    <r>
      <rPr>
        <b/>
        <sz val="10"/>
        <color indexed="8"/>
        <rFont val="Times New Roman"/>
        <family val="1"/>
      </rPr>
      <t xml:space="preserve"> [inventários 2015 e 2018]</t>
    </r>
  </si>
  <si>
    <t>Método de irrigação</t>
  </si>
  <si>
    <t>Aspersão....................................................................</t>
  </si>
  <si>
    <t>Localizada..................................................................</t>
  </si>
  <si>
    <r>
      <t>Tabela 83 –</t>
    </r>
    <r>
      <rPr>
        <sz val="10"/>
        <color indexed="8"/>
        <rFont val="Times New Roman"/>
        <family val="1"/>
      </rPr>
      <t xml:space="preserve"> </t>
    </r>
    <r>
      <rPr>
        <b/>
        <sz val="10"/>
        <color indexed="8"/>
        <rFont val="Times New Roman"/>
        <family val="1"/>
      </rPr>
      <t>Laranjas: Idade média</t>
    </r>
    <r>
      <rPr>
        <b/>
        <vertAlign val="superscript"/>
        <sz val="10"/>
        <color indexed="8"/>
        <rFont val="Times New Roman"/>
        <family val="1"/>
      </rPr>
      <t>1</t>
    </r>
    <r>
      <rPr>
        <b/>
        <sz val="10"/>
        <color indexed="8"/>
        <rFont val="Times New Roman"/>
        <family val="1"/>
      </rPr>
      <t xml:space="preserve"> dos pomares adultos por setor e região [inventário 2015 ao 2018]</t>
    </r>
  </si>
  <si>
    <r>
      <t>Inventário 2015</t>
    </r>
    <r>
      <rPr>
        <vertAlign val="superscript"/>
        <sz val="10"/>
        <color indexed="8"/>
        <rFont val="Times New Roman"/>
        <family val="1"/>
      </rPr>
      <t>2</t>
    </r>
  </si>
  <si>
    <r>
      <t>Inventário 2016</t>
    </r>
    <r>
      <rPr>
        <vertAlign val="superscript"/>
        <sz val="10"/>
        <color indexed="8"/>
        <rFont val="Times New Roman"/>
        <family val="1"/>
      </rPr>
      <t>3</t>
    </r>
  </si>
  <si>
    <r>
      <t>Inventário 2017</t>
    </r>
    <r>
      <rPr>
        <vertAlign val="superscript"/>
        <sz val="10"/>
        <color indexed="8"/>
        <rFont val="Times New Roman"/>
        <family val="1"/>
      </rPr>
      <t>4</t>
    </r>
  </si>
  <si>
    <r>
      <t>Inventário 2018</t>
    </r>
    <r>
      <rPr>
        <vertAlign val="superscript"/>
        <sz val="10"/>
        <color indexed="8"/>
        <rFont val="Times New Roman"/>
        <family val="1"/>
      </rPr>
      <t>5</t>
    </r>
  </si>
  <si>
    <t>(anos)</t>
  </si>
  <si>
    <t>Triângulo Mineiro...........................................</t>
  </si>
  <si>
    <t>Bebedouro.......................................................</t>
  </si>
  <si>
    <t>Altinópolis......................................................</t>
  </si>
  <si>
    <t>Média..............................................................</t>
  </si>
  <si>
    <t>Votuporanga....................................................</t>
  </si>
  <si>
    <t>São José do Rio Preto.....................................</t>
  </si>
  <si>
    <t>Matão..............................................................</t>
  </si>
  <si>
    <t>Duartina...........................................................</t>
  </si>
  <si>
    <t>Brotas..............................................................</t>
  </si>
  <si>
    <t xml:space="preserve">Sul </t>
  </si>
  <si>
    <t>Porto Ferreira..................................................</t>
  </si>
  <si>
    <t>Limeira............................................................</t>
  </si>
  <si>
    <t>Avaré...............................................................</t>
  </si>
  <si>
    <t>Itapetininga.....................................................</t>
  </si>
  <si>
    <t>Média geral....................................................</t>
  </si>
  <si>
    <t>¹ Idade média ponderada pelas árvores do setor.</t>
  </si>
  <si>
    <t>² Pomares implementados em 2012 e em anos anteriores.</t>
  </si>
  <si>
    <t>³ Pomares implementados em 2013 e em anos anteriores.</t>
  </si>
  <si>
    <r>
      <rPr>
        <sz val="8"/>
        <color indexed="8"/>
        <rFont val="Calibri"/>
        <family val="2"/>
      </rPr>
      <t>⁴</t>
    </r>
    <r>
      <rPr>
        <sz val="8"/>
        <color indexed="8"/>
        <rFont val="Times New Roman"/>
        <family val="1"/>
      </rPr>
      <t xml:space="preserve"> Pomares implementados em 2014 e em anos anteriores.</t>
    </r>
  </si>
  <si>
    <r>
      <rPr>
        <sz val="8"/>
        <color indexed="8"/>
        <rFont val="Calibri"/>
        <family val="2"/>
      </rPr>
      <t>⁵</t>
    </r>
    <r>
      <rPr>
        <sz val="8"/>
        <color indexed="8"/>
        <rFont val="Times New Roman"/>
        <family val="1"/>
      </rPr>
      <t xml:space="preserve"> Pomares implementados em 2015 e em anos anteriores.</t>
    </r>
  </si>
  <si>
    <t>Tabela 84 – Laranjas: Área de pomares erradicados, taxa de erradicação e renovação por setor e região [inventários 2016 ao  2018]</t>
  </si>
  <si>
    <t>Inventário 2016</t>
  </si>
  <si>
    <t>Inventário 2017</t>
  </si>
  <si>
    <t>Erradicação estimada de outubro/2014 a março/2016</t>
  </si>
  <si>
    <t>Erradicação estimada de abril/2016 a março/2017</t>
  </si>
  <si>
    <t>Erradicação</t>
  </si>
  <si>
    <t>estimada de abril/2017 a março/2018</t>
  </si>
  <si>
    <t>Erradicação acumulada de outubro/2014 a março/2018</t>
  </si>
  <si>
    <t>Renovação acumulada de outubro/2014 a março/2018</t>
  </si>
  <si>
    <t>Perda liquida</t>
  </si>
  <si>
    <t>por erradicação  acumulada de outubro/2014 a março/2018</t>
  </si>
  <si>
    <t>Taxa</t>
  </si>
  <si>
    <t xml:space="preserve">Triângulo Mineiro... </t>
  </si>
  <si>
    <t>Bebedouro................</t>
  </si>
  <si>
    <t>Altinópolis...............</t>
  </si>
  <si>
    <t>Votuporanga.............</t>
  </si>
  <si>
    <t>S. J. do Rio Preto.....</t>
  </si>
  <si>
    <t>Subtotal...................</t>
  </si>
  <si>
    <t>Matão.......................</t>
  </si>
  <si>
    <t>Duartina....................</t>
  </si>
  <si>
    <t>Brotas.......................</t>
  </si>
  <si>
    <t>Porto Ferreira...........</t>
  </si>
  <si>
    <t>Limeira.....................</t>
  </si>
  <si>
    <t>Avaré.........................</t>
  </si>
  <si>
    <t>Itapetininga...............</t>
  </si>
  <si>
    <t>Subtotal....................</t>
  </si>
  <si>
    <t>Total.........................</t>
  </si>
  <si>
    <t>Tabela 85 – Laranjas: Área de pomares erradicados, taxa de erradicação e renovação por variedade [inventários 2016 ao 2018]</t>
  </si>
  <si>
    <t>Perda liquida por erradicação  acumulada de outubro/2014 a março/2018</t>
  </si>
  <si>
    <t>Hamlin.......................</t>
  </si>
  <si>
    <t>Westin........................</t>
  </si>
  <si>
    <t>Rubi...........................</t>
  </si>
  <si>
    <t>Valência Americana..</t>
  </si>
  <si>
    <t>Seleta.........................</t>
  </si>
  <si>
    <t>Pineapple...................</t>
  </si>
  <si>
    <t>Subtotal.....................</t>
  </si>
  <si>
    <t>Pera Rio.....................</t>
  </si>
  <si>
    <t>Valência.....................</t>
  </si>
  <si>
    <r>
      <t>V.Folha Murcha</t>
    </r>
    <r>
      <rPr>
        <vertAlign val="superscript"/>
        <sz val="10"/>
        <color indexed="8"/>
        <rFont val="Times New Roman"/>
        <family val="1"/>
      </rPr>
      <t>1</t>
    </r>
    <r>
      <rPr>
        <sz val="10"/>
        <color indexed="8"/>
        <rFont val="Times New Roman"/>
        <family val="1"/>
      </rPr>
      <t>.......</t>
    </r>
  </si>
  <si>
    <t>Natal..........................</t>
  </si>
  <si>
    <t>Total...........................</t>
  </si>
  <si>
    <r>
      <t>¹</t>
    </r>
    <r>
      <rPr>
        <sz val="9"/>
        <color indexed="8"/>
        <rFont val="Times New Roman"/>
        <family val="1"/>
      </rPr>
      <t xml:space="preserve">  V.Folha Murcha – Valência Folha Murcha. </t>
    </r>
  </si>
  <si>
    <t>Tabela 86 – Laranjas: Área de pomares erradicados, taxa de erradicação e renovação por grupo de idade [inventários 2016 ao 2018]</t>
  </si>
  <si>
    <t>1 – 2 anos................</t>
  </si>
  <si>
    <t>3 – 5 anos................</t>
  </si>
  <si>
    <t>6 – 10 anos..............</t>
  </si>
  <si>
    <t xml:space="preserve">Acima de 10 anos .... </t>
  </si>
  <si>
    <t>Tabela 87 – Laranjas: Área de pomares erradicados e taxa de erradicação estratificada por tamanho de propriedade, considerando o número de árvores de laranja na propriedade [Inventário 2018]</t>
  </si>
  <si>
    <t>Faixas de tamanho considerando o número de árvores de laranja na propriedade</t>
  </si>
  <si>
    <t>Erradicação acumulada</t>
  </si>
  <si>
    <t>de outubro/2014 a março/2018</t>
  </si>
  <si>
    <t>Renovação acumulada</t>
  </si>
  <si>
    <t>Perda liquida por erradicação acumulada de outubro/2014 a março/2018</t>
  </si>
  <si>
    <t>Inferior a 10 mil......</t>
  </si>
  <si>
    <t>10 – 19 mil..............</t>
  </si>
  <si>
    <t>20 – 29 mil..............</t>
  </si>
  <si>
    <t>30 – 49 mil..............</t>
  </si>
  <si>
    <t>50 – 99 mil..............</t>
  </si>
  <si>
    <t>100 – 199 mil..........</t>
  </si>
  <si>
    <t>Acima de 200 mil....</t>
  </si>
  <si>
    <t>Tabela 88 – Laranjas: Árvores mortas e taxa de mortalidade por setor e região [inventários 2015 ao 2018]</t>
  </si>
  <si>
    <t xml:space="preserve">Triângulo Mineiro............................ </t>
  </si>
  <si>
    <t>Bebedouro........................................</t>
  </si>
  <si>
    <t>Altinópolis........................................</t>
  </si>
  <si>
    <t>Subtotal...........................................</t>
  </si>
  <si>
    <t xml:space="preserve">    314,36 0,90 </t>
  </si>
  <si>
    <t>Votuporanga.....................................</t>
  </si>
  <si>
    <t>S. J. do Rio Preto..............................</t>
  </si>
  <si>
    <t>Matão...............................................</t>
  </si>
  <si>
    <t>Duartina...........................................</t>
  </si>
  <si>
    <t>Brotas...............................................</t>
  </si>
  <si>
    <t>647,18        647,18</t>
  </si>
  <si>
    <t>Porto Ferreira..................................</t>
  </si>
  <si>
    <t>Limeira............................................</t>
  </si>
  <si>
    <t>Avaré...............................................</t>
  </si>
  <si>
    <t>Itapetininga......................................</t>
  </si>
  <si>
    <r>
      <t>Subtotal</t>
    </r>
    <r>
      <rPr>
        <sz val="10"/>
        <color indexed="8"/>
        <rFont val="Times New Roman"/>
        <family val="1"/>
      </rPr>
      <t>...........................................</t>
    </r>
  </si>
  <si>
    <t>Total................................................</t>
  </si>
  <si>
    <t>Tabela 89 – Laranjas: Árvores mortas e taxa de mortalidade por variedade [inventários 2015 ao 2018]</t>
  </si>
  <si>
    <t>Hamlin..............................................</t>
  </si>
  <si>
    <t>Westin...............................................</t>
  </si>
  <si>
    <t>Rubi..................................................</t>
  </si>
  <si>
    <t>Valência Americana.........................</t>
  </si>
  <si>
    <t>Seleta................................................</t>
  </si>
  <si>
    <t>Pineapple..........................................</t>
  </si>
  <si>
    <t>Pera Rio...........................................</t>
  </si>
  <si>
    <t>Valência...........................................</t>
  </si>
  <si>
    <r>
      <t>V. Folha Murcha</t>
    </r>
    <r>
      <rPr>
        <vertAlign val="superscript"/>
        <sz val="10"/>
        <color indexed="8"/>
        <rFont val="Times New Roman"/>
        <family val="1"/>
      </rPr>
      <t>1</t>
    </r>
    <r>
      <rPr>
        <sz val="10"/>
        <color indexed="8"/>
        <rFont val="Times New Roman"/>
        <family val="1"/>
      </rPr>
      <t>.............................</t>
    </r>
  </si>
  <si>
    <t>Natal.................................................</t>
  </si>
  <si>
    <t>Total.................................................</t>
  </si>
  <si>
    <t>Tabela 90 – Laranjas: Árvores mortas e taxa de mortalidade por grupo de idade [inventário 2015 ao 2018]</t>
  </si>
  <si>
    <t>Idade do pomar</t>
  </si>
  <si>
    <t>1 – 2 anos..........................................</t>
  </si>
  <si>
    <t>3 – 5 anos..........................................</t>
  </si>
  <si>
    <t>6 – 10 anos........................................</t>
  </si>
  <si>
    <t>Acima de 10 anos .............................</t>
  </si>
  <si>
    <t>Tabela 91 – Laranjas: Falhas e percentual de falhas por setor e região [inventários 2015 ao 2018]</t>
  </si>
  <si>
    <t>(1.000 covas)</t>
  </si>
  <si>
    <t>Tabela 92 – Laranjas: Falhas e percentual de falhas por variedade [inventários 2015 ao 2018]</t>
  </si>
  <si>
    <t>Tabela 93 – Laranjas: Falhas por grupo de idade [inventários 2015 ao 2018]</t>
  </si>
  <si>
    <t>1 – 2 anos........................................</t>
  </si>
  <si>
    <t>3 – 5 anos.........................................</t>
  </si>
  <si>
    <t>6 – 10 anos.......................................</t>
  </si>
  <si>
    <t>Acima de 10 anos ............................</t>
  </si>
  <si>
    <t>Região e variedade</t>
  </si>
  <si>
    <t>0 – 2 anos</t>
  </si>
  <si>
    <t>acima 10 anos</t>
  </si>
  <si>
    <t>Replantas</t>
  </si>
  <si>
    <t>Bahia e Baianinha.....................</t>
  </si>
  <si>
    <t>Charmute de Brotas..................</t>
  </si>
  <si>
    <r>
      <t>Laranjas limas e lima doce</t>
    </r>
    <r>
      <rPr>
        <vertAlign val="superscript"/>
        <sz val="10"/>
        <color indexed="8"/>
        <rFont val="Times New Roman"/>
        <family val="1"/>
      </rPr>
      <t>2</t>
    </r>
    <r>
      <rPr>
        <sz val="10"/>
        <color indexed="8"/>
        <rFont val="Times New Roman"/>
        <family val="1"/>
      </rPr>
      <t>.......</t>
    </r>
  </si>
  <si>
    <t>Outras.......................................</t>
  </si>
  <si>
    <t>Subtotal......................................</t>
  </si>
  <si>
    <r>
      <t>Laranjas limas e lima doce</t>
    </r>
    <r>
      <rPr>
        <vertAlign val="superscript"/>
        <sz val="10"/>
        <color indexed="8"/>
        <rFont val="Times New Roman"/>
        <family val="1"/>
      </rPr>
      <t>2</t>
    </r>
    <r>
      <rPr>
        <sz val="10"/>
        <color indexed="8"/>
        <rFont val="Times New Roman"/>
        <family val="1"/>
      </rPr>
      <t>......</t>
    </r>
  </si>
  <si>
    <t>Outras........................................</t>
  </si>
  <si>
    <t>Subtotal.......................................</t>
  </si>
  <si>
    <t>Charmute de Brotas...................</t>
  </si>
  <si>
    <t>Total............................................</t>
  </si>
  <si>
    <t>¹ Para as outras laranjas, as replantas produtivas foram somadas às árvores do plantio original.</t>
  </si>
  <si>
    <t>² Laranjas limas: Lima Verde, Lima Tardia, Piralima, Lima Sorocaba, Lima Roque e João Nunes.  Lima doce: Lima da Pérsia.</t>
  </si>
  <si>
    <r>
      <t>Tabela 95</t>
    </r>
    <r>
      <rPr>
        <sz val="10"/>
        <color indexed="8"/>
        <rFont val="Times New Roman"/>
        <family val="1"/>
      </rPr>
      <t xml:space="preserve"> </t>
    </r>
    <r>
      <rPr>
        <b/>
        <sz val="10"/>
        <color indexed="8"/>
        <rFont val="Times New Roman"/>
        <family val="1"/>
      </rPr>
      <t>– Limas ácidas e limões: Área e covas estimadas</t>
    </r>
    <r>
      <rPr>
        <vertAlign val="superscript"/>
        <sz val="8"/>
        <color indexed="8"/>
        <rFont val="Times New Roman"/>
        <family val="1"/>
      </rPr>
      <t>1</t>
    </r>
    <r>
      <rPr>
        <b/>
        <sz val="10"/>
        <color indexed="8"/>
        <rFont val="Times New Roman"/>
        <family val="1"/>
      </rPr>
      <t xml:space="preserve"> por região, variedade e idade do talhão [inventário 2018]</t>
    </r>
  </si>
  <si>
    <t>de idade não identificada</t>
  </si>
  <si>
    <t>Lima ácida Tahiti.....................</t>
  </si>
  <si>
    <t>Limão Siciliano........................</t>
  </si>
  <si>
    <t>Outras e não identificadas........</t>
  </si>
  <si>
    <t xml:space="preserve">6 – 10 anos </t>
  </si>
  <si>
    <t xml:space="preserve">3 – 5 anos </t>
  </si>
  <si>
    <t>¹ Para as limas ácidas e limões, a metodologia de mapeamento dos pomares foi reduzida ao desenho do contorno dos talhões, identificação das variedades e o número de árvores informadas pelos responsáveis por esses pomares. Nos casos em que tais informações não foram fornecidas, a quantidade de covas foi calculada pela área do talhão dividida pela avaliação visual do espaçamento. A contagem das árvores de 5% dos talhões dessas variedades não foi realizada.</t>
  </si>
  <si>
    <r>
      <t>Tabela 96 – Tangerinas: Área e covas</t>
    </r>
    <r>
      <rPr>
        <vertAlign val="superscript"/>
        <sz val="8"/>
        <color indexed="8"/>
        <rFont val="Times New Roman"/>
        <family val="1"/>
      </rPr>
      <t>1</t>
    </r>
    <r>
      <rPr>
        <b/>
        <sz val="10"/>
        <color indexed="8"/>
        <rFont val="Times New Roman"/>
        <family val="1"/>
      </rPr>
      <t xml:space="preserve"> estimadas por região, variedade e idade do talhão [inventário 2018] </t>
    </r>
  </si>
  <si>
    <t>Ponkan......................................</t>
  </si>
  <si>
    <t>Murcott.....................................</t>
  </si>
  <si>
    <t>Tabela 97 – Laranjas: Municípios com pomares por setor e região [inventário 2018]</t>
  </si>
  <si>
    <t>Águas de Lindóia, Amparo, Araras, Artur Nogueira, Bragança Paulista, Conchal, Cordeirópolis, Cosmópolis, Engenheiro Coelho, Espírito Santo do Pinhal, Estiva Gerbi, Holambra, Iracemápolis, Itapira, Jaguariúna, Jarinu, Leme, Limeira, Mogi Guaçu, Mogi Mirim, Paulínia, Piracicaba, Rio Claro, Santo Antônio de Posse, Serra Negra, Socorro.</t>
  </si>
  <si>
    <t>Tabela 98 – Outras laranjas: Municípios com pomares por setor e região [inventário 2018]</t>
  </si>
  <si>
    <t>Amparo, Araras, Artur Nogueira, Bragança Paulista, Conchal, Cordeirópolis, Cosmópolis, Engenheiro Coelho, Espírito Santo do Pinhal, Estiva Gerbi, Holambra, Jaguariúna, Leme, Limeira, Mogi Guaçu, Mogi Mirim, Piracicaba, Santo Antônio de Posse, Águas de Lindóia.</t>
  </si>
  <si>
    <t>188 municípios</t>
  </si>
  <si>
    <t>Tabela 99 – Limas ácidas e limões: Municípios com pomares por setor e região [inventário 2018]</t>
  </si>
  <si>
    <t>6 municípios</t>
  </si>
  <si>
    <t>Araras, Artur Nogueira, Cordeirópolis, Conchal, Cosmópolis, Engenheiro Coelho, Espírito Santo do Pinhal, Estiva Gerbi, Holambra, Iracemápolis, Jaguariúna, Leme, Limeira, Mogi Guaçu, Mogi Mirim, Piracicaba, Rio Claro, Santo Antônio de Posse, Serra Negra, Itatiba, Monte Alegre do Sul, Pinhalzinho, Charqueada, Itapira.</t>
  </si>
  <si>
    <t>234 municípios</t>
  </si>
  <si>
    <t>Tabela 100 – Tangerinas: Municípios com pomares por setor e região [inventário 2018]</t>
  </si>
  <si>
    <t>Amparo, Araras, Artur Nogueira, Bragança Paulista, Conchal, Cordeirópolis, Cosmópolis, Engenheiro Coelho, Espírito Santo do Pinhal, Estiva Gerbi, Holambra, Iracemápolis, Jaguariúna, Jarinu, Leme, Limeira, Mogi Guaçu, Mogi Mirim, Paulínia, Piracicaba, Rio Claro, Santo Antônio de Posse, Serra Negra, Socorro, Atibaia, Itatiba, Lindóia, Monte Alegre do Sul, Pinhalzinho.</t>
  </si>
  <si>
    <t>Tabela 101 – Todos os citros: Área de pomares abandonados e percentual em relação à área total [inventários 2015 e 2018]</t>
  </si>
  <si>
    <t>Laranjas</t>
  </si>
  <si>
    <t>Outras laranjas</t>
  </si>
  <si>
    <t>Limas ácidas e limões</t>
  </si>
  <si>
    <t>Tangerinas</t>
  </si>
  <si>
    <t>Espécie não identificada</t>
  </si>
  <si>
    <t xml:space="preserve">Triângulo Mineiro </t>
  </si>
  <si>
    <t>Bebedouro..............</t>
  </si>
  <si>
    <t>Altinópolis.............</t>
  </si>
  <si>
    <t>Votuporanga...........</t>
  </si>
  <si>
    <t>S. J. do Rio Preto...</t>
  </si>
  <si>
    <t>Subtotal................</t>
  </si>
  <si>
    <t>Matão.....................</t>
  </si>
  <si>
    <t>Duartina.................</t>
  </si>
  <si>
    <t>Brotas....................</t>
  </si>
  <si>
    <t>Subtotal.................</t>
  </si>
  <si>
    <t>Porto Ferreira.........</t>
  </si>
  <si>
    <t>Limeira..................</t>
  </si>
  <si>
    <t>Avaré.....................</t>
  </si>
  <si>
    <t>Itapetininga.............</t>
  </si>
  <si>
    <r>
      <t>Subtotal</t>
    </r>
    <r>
      <rPr>
        <sz val="10"/>
        <color indexed="8"/>
        <rFont val="Times New Roman"/>
        <family val="1"/>
      </rPr>
      <t>................</t>
    </r>
  </si>
  <si>
    <t xml:space="preserve"> - Representa zero.</t>
  </si>
  <si>
    <t>Tabela 102 – Todos os citros: Situação em 2018 das áreas dos pomares abandonados do inventário 2015 [inventários 2015 e 2018]</t>
  </si>
  <si>
    <t>Situação em 2018</t>
  </si>
  <si>
    <t>Abandonado</t>
  </si>
  <si>
    <t>Replantado</t>
  </si>
  <si>
    <t>Recuperado</t>
  </si>
  <si>
    <t>Outra cultura ou terra nua</t>
  </si>
  <si>
    <t>Todas as laranjas</t>
  </si>
  <si>
    <t>Tangerina</t>
  </si>
  <si>
    <t>Limas</t>
  </si>
  <si>
    <t>ácidas e limões</t>
  </si>
  <si>
    <t>Triângulo Mineiro...</t>
  </si>
  <si>
    <t>Bebedouro.................</t>
  </si>
  <si>
    <t>Altinópolis................</t>
  </si>
  <si>
    <t>S. J. do Rio Preto......</t>
  </si>
  <si>
    <t>Matão........................</t>
  </si>
  <si>
    <t>Porto Ferreira............</t>
  </si>
  <si>
    <t>Avaré........................</t>
  </si>
  <si>
    <r>
      <t>Subtotal</t>
    </r>
    <r>
      <rPr>
        <sz val="10"/>
        <color indexed="8"/>
        <rFont val="Times New Roman"/>
        <family val="1"/>
      </rPr>
      <t>...................</t>
    </r>
  </si>
  <si>
    <t>Tabela 1 – Dados das safras 2008/09 a 2017/18 e os utilizados para estimar o tamanho final dos frutos na safra 2018/19</t>
  </si>
  <si>
    <t>Safra</t>
  </si>
  <si>
    <t>Frutos por árvore</t>
  </si>
  <si>
    <t>na derriça</t>
  </si>
  <si>
    <t>Tamanho inicial dos frutos</t>
  </si>
  <si>
    <t>Precipitação acumulada de maio a julho</t>
  </si>
  <si>
    <t>Tamanho final dos frutos observado na colheita</t>
  </si>
  <si>
    <t>Tamanho final dos frutos projetado pelo modelo</t>
  </si>
  <si>
    <t>Erro</t>
  </si>
  <si>
    <t>Erro absoluto</t>
  </si>
  <si>
    <t>(frutos/caixa)</t>
  </si>
  <si>
    <t>(milímetros)</t>
  </si>
  <si>
    <t>2008/09</t>
  </si>
  <si>
    <t>2009/10</t>
  </si>
  <si>
    <t>2010/11</t>
  </si>
  <si>
    <t>2011/12</t>
  </si>
  <si>
    <t>2012/13</t>
  </si>
  <si>
    <t>2013/14</t>
  </si>
  <si>
    <t>2014/15</t>
  </si>
  <si>
    <t>2015/16</t>
  </si>
  <si>
    <t>2016/17</t>
  </si>
  <si>
    <t>2018/19</t>
  </si>
  <si>
    <r>
      <t>101</t>
    </r>
    <r>
      <rPr>
        <vertAlign val="superscript"/>
        <sz val="10"/>
        <color indexed="8"/>
        <rFont val="Times New Roman"/>
        <family val="1"/>
      </rPr>
      <t>p</t>
    </r>
  </si>
  <si>
    <t>Fonte: Fundecitrus (safras 2015/16 a 2017/18), CitrusBr (safras 2008/09 a 2014/15), Somar Meteorologia e Climatempo.</t>
  </si>
  <si>
    <t>(X)  Não se aplica.</t>
  </si>
  <si>
    <r>
      <t xml:space="preserve">p  </t>
    </r>
    <r>
      <rPr>
        <sz val="10"/>
        <color indexed="8"/>
        <rFont val="Times New Roman"/>
        <family val="1"/>
      </rPr>
      <t>Prevista.</t>
    </r>
  </si>
  <si>
    <r>
      <t>Tabela 2</t>
    </r>
    <r>
      <rPr>
        <sz val="10"/>
        <color indexed="8"/>
        <rFont val="Times New Roman"/>
        <family val="1"/>
      </rPr>
      <t xml:space="preserve"> </t>
    </r>
    <r>
      <rPr>
        <b/>
        <sz val="10"/>
        <color indexed="8"/>
        <rFont val="Times New Roman"/>
        <family val="1"/>
      </rPr>
      <t>– Estimativa da safra de laranja 2018/19 por setor</t>
    </r>
  </si>
  <si>
    <r>
      <t>Densidade média</t>
    </r>
    <r>
      <rPr>
        <vertAlign val="superscript"/>
        <sz val="10"/>
        <color indexed="8"/>
        <rFont val="Times New Roman"/>
        <family val="1"/>
      </rPr>
      <t>1</t>
    </r>
    <r>
      <rPr>
        <sz val="10"/>
        <color indexed="8"/>
        <rFont val="Times New Roman"/>
        <family val="1"/>
      </rPr>
      <t xml:space="preserve"> dos pomares adultos</t>
    </r>
  </si>
  <si>
    <r>
      <t>Frutos por árvore na derriça</t>
    </r>
    <r>
      <rPr>
        <vertAlign val="superscript"/>
        <sz val="10"/>
        <color indexed="8"/>
        <rFont val="Times New Roman"/>
        <family val="1"/>
      </rPr>
      <t>2</t>
    </r>
  </si>
  <si>
    <t>¹ O cálculo considera as árvores totais do talhão, ou seja, árvores produtivas e não produtivas (replantas de 2016 e 2017).</t>
  </si>
  <si>
    <t>² Média ponderada pelo total de frutos do estrato.</t>
  </si>
  <si>
    <t>Tabela 3 – Estimativa da safra de laranja 2018/19 por grupo de idades das árvores (continua abaixo)</t>
  </si>
  <si>
    <t>Idade dos</t>
  </si>
  <si>
    <t>Frutos por árvore na derriça</t>
  </si>
  <si>
    <r>
      <t>por grupo de idade das árvores</t>
    </r>
    <r>
      <rPr>
        <vertAlign val="superscript"/>
        <sz val="10"/>
        <color indexed="8"/>
        <rFont val="Times New Roman"/>
        <family val="1"/>
      </rPr>
      <t>2</t>
    </r>
  </si>
  <si>
    <t>3 – 5 anos.............</t>
  </si>
  <si>
    <t xml:space="preserve"> -</t>
  </si>
  <si>
    <t>Estimativa da safra de laranja 2018/19</t>
  </si>
  <si>
    <t>Estimativa da safra de laranja 2018/19                                       por grupo de idade das árvores</t>
  </si>
  <si>
    <t>Tabela 4 – Estimativa da safra de laranja 2018/19 por florada</t>
  </si>
  <si>
    <t>Tabela 5 – Estimativa da safra de laranja 2018/19 em percentual de florada por região</t>
  </si>
  <si>
    <r>
      <t>Norte</t>
    </r>
    <r>
      <rPr>
        <vertAlign val="superscript"/>
        <sz val="10"/>
        <color indexed="8"/>
        <rFont val="Times New Roman"/>
        <family val="1"/>
      </rPr>
      <t>1</t>
    </r>
  </si>
  <si>
    <r>
      <t>Noroeste</t>
    </r>
    <r>
      <rPr>
        <vertAlign val="superscript"/>
        <sz val="10"/>
        <color indexed="8"/>
        <rFont val="Times New Roman"/>
        <family val="1"/>
      </rPr>
      <t>2</t>
    </r>
  </si>
  <si>
    <r>
      <t>Centro</t>
    </r>
    <r>
      <rPr>
        <vertAlign val="superscript"/>
        <sz val="10"/>
        <color indexed="8"/>
        <rFont val="Times New Roman"/>
        <family val="1"/>
      </rPr>
      <t>3</t>
    </r>
  </si>
  <si>
    <r>
      <t>Sul</t>
    </r>
    <r>
      <rPr>
        <vertAlign val="superscript"/>
        <sz val="10"/>
        <color indexed="8"/>
        <rFont val="Times New Roman"/>
        <family val="1"/>
      </rPr>
      <t>4</t>
    </r>
  </si>
  <si>
    <r>
      <t>Sudoeste</t>
    </r>
    <r>
      <rPr>
        <vertAlign val="superscript"/>
        <sz val="10"/>
        <color indexed="8"/>
        <rFont val="Times New Roman"/>
        <family val="1"/>
      </rPr>
      <t>5</t>
    </r>
  </si>
  <si>
    <r>
      <t>MED</t>
    </r>
    <r>
      <rPr>
        <vertAlign val="superscript"/>
        <sz val="10"/>
        <color indexed="8"/>
        <rFont val="Times New Roman"/>
        <family val="1"/>
      </rPr>
      <t>6</t>
    </r>
  </si>
  <si>
    <t>¹ Norte: TMG – Triângulo Mineiro, BEB – Bebedouro, ALT – Altinópolis.</t>
  </si>
  <si>
    <t>² Noroeste: VOT – Votuporanga, SJO – São José do Rio Preto.</t>
  </si>
  <si>
    <t>³ Centro: MAT – Matão, DUA – Duartina, BRO – Brotas.</t>
  </si>
  <si>
    <t>⁴ Sul: PFE – Porto Ferreira, LIM – Limeira.</t>
  </si>
  <si>
    <r>
      <rPr>
        <sz val="8"/>
        <color indexed="8"/>
        <rFont val="Calibri"/>
        <family val="2"/>
      </rPr>
      <t>⁵</t>
    </r>
    <r>
      <rPr>
        <sz val="8"/>
        <color indexed="8"/>
        <rFont val="Times New Roman"/>
        <family val="1"/>
      </rPr>
      <t xml:space="preserve"> Sudoeste: AVA – Avaré, ITG – Itapetininga.</t>
    </r>
  </si>
  <si>
    <t>⁶ MED – Média ponderada pelo total de frutos do estrato.</t>
  </si>
  <si>
    <t>Tabela 6 – Estimativa da safra de laranja 2018/19 e seus componentes por grupo de variedades</t>
  </si>
  <si>
    <r>
      <t>Densidade média</t>
    </r>
    <r>
      <rPr>
        <vertAlign val="superscript"/>
        <sz val="10"/>
        <color indexed="8"/>
        <rFont val="Times New Roman"/>
        <family val="1"/>
      </rPr>
      <t>1</t>
    </r>
  </si>
  <si>
    <t>Componentes da estimativa em maio/2018</t>
  </si>
  <si>
    <t>Frutos por caixa projetados</t>
  </si>
  <si>
    <t>Taxa de queda projetada</t>
  </si>
  <si>
    <t>Valência Americana,</t>
  </si>
  <si>
    <t>Seleta, Pineapple...................</t>
  </si>
  <si>
    <t>Meia-estação:</t>
  </si>
  <si>
    <r>
      <t>Valência e V.Folha Murcha</t>
    </r>
    <r>
      <rPr>
        <vertAlign val="superscript"/>
        <sz val="10"/>
        <color indexed="8"/>
        <rFont val="Times New Roman"/>
        <family val="1"/>
      </rPr>
      <t>3</t>
    </r>
  </si>
  <si>
    <t>Tabela 7 – Estimativa da safra de laranja 2018/19 por grupo de variedades e setor</t>
  </si>
  <si>
    <t>Hamlin, Westin e Rubi........</t>
  </si>
  <si>
    <t>Seleta, Pineapple..................</t>
  </si>
  <si>
    <t>Pera Rio...............................</t>
  </si>
  <si>
    <r>
      <t>Valência e V.Folha Murcha</t>
    </r>
    <r>
      <rPr>
        <vertAlign val="superscript"/>
        <sz val="10"/>
        <color indexed="8"/>
        <rFont val="Times New Roman"/>
        <family val="1"/>
      </rPr>
      <t>1</t>
    </r>
  </si>
  <si>
    <t>Total....................................</t>
  </si>
  <si>
    <t>Tabela 8 – Estimativa da safra de laranja 2018/19 por grupo de variedades – Setor Norte</t>
  </si>
  <si>
    <t>Valência Americana, Seleta, Pineapple..................................</t>
  </si>
  <si>
    <r>
      <t>Valência e V.Folha Murcha</t>
    </r>
    <r>
      <rPr>
        <vertAlign val="superscript"/>
        <sz val="10"/>
        <color indexed="8"/>
        <rFont val="Times New Roman"/>
        <family val="1"/>
      </rPr>
      <t>3</t>
    </r>
    <r>
      <rPr>
        <sz val="10"/>
        <color indexed="8"/>
        <rFont val="Times New Roman"/>
        <family val="1"/>
      </rPr>
      <t>...</t>
    </r>
  </si>
  <si>
    <t>Tabela 9 – Estimativa da safra de laranja 2018/19 por grupo de variedades – Setor Noroeste</t>
  </si>
  <si>
    <t>Valência Americana, Seleta, Pineapple.................................</t>
  </si>
  <si>
    <t>Tabela 10 – Estimativa da safra de laranja 2018/19 por grupo de variedades – Setor Centro</t>
  </si>
  <si>
    <t>Tabela 11 – Estimativa da safra de laranja 2018/19 por grupo de variedades – Setor Sul</t>
  </si>
  <si>
    <t>Tabela 12 – Estimativa da safra de laranja 2018/19 por grupo de variedades – Setor Sudoeste</t>
  </si>
  <si>
    <r>
      <t>Valência e V.Folha Murcha</t>
    </r>
    <r>
      <rPr>
        <vertAlign val="superscript"/>
        <sz val="10"/>
        <color indexed="8"/>
        <rFont val="Times New Roman"/>
        <family val="1"/>
      </rPr>
      <t>3</t>
    </r>
    <r>
      <rPr>
        <sz val="10"/>
        <color indexed="8"/>
        <rFont val="Times New Roman"/>
        <family val="1"/>
      </rPr>
      <t>....</t>
    </r>
  </si>
  <si>
    <r>
      <t>Tabela 13 – Frutos por árvore na derriça</t>
    </r>
    <r>
      <rPr>
        <b/>
        <vertAlign val="superscript"/>
        <sz val="10"/>
        <color indexed="8"/>
        <rFont val="Times New Roman"/>
        <family val="1"/>
      </rPr>
      <t>1</t>
    </r>
    <r>
      <rPr>
        <b/>
        <sz val="10"/>
        <color indexed="8"/>
        <rFont val="Times New Roman"/>
        <family val="1"/>
      </rPr>
      <t>, por grupo de idade, região e variedade – Setor Norte [derriça de abril/2018]</t>
    </r>
  </si>
  <si>
    <r>
      <t>TMG</t>
    </r>
    <r>
      <rPr>
        <b/>
        <vertAlign val="superscript"/>
        <sz val="10"/>
        <color indexed="8"/>
        <rFont val="Times New Roman"/>
        <family val="1"/>
      </rPr>
      <t>2</t>
    </r>
  </si>
  <si>
    <r>
      <t>Outras Precoces</t>
    </r>
    <r>
      <rPr>
        <vertAlign val="superscript"/>
        <sz val="10"/>
        <color indexed="8"/>
        <rFont val="Times New Roman"/>
        <family val="1"/>
      </rPr>
      <t>3</t>
    </r>
    <r>
      <rPr>
        <sz val="10"/>
        <color indexed="8"/>
        <rFont val="Times New Roman"/>
        <family val="1"/>
      </rPr>
      <t>........................</t>
    </r>
  </si>
  <si>
    <r>
      <t>Valência e V.Folha Murcha</t>
    </r>
    <r>
      <rPr>
        <vertAlign val="superscript"/>
        <sz val="10"/>
        <color indexed="8"/>
        <rFont val="Times New Roman"/>
        <family val="1"/>
      </rPr>
      <t>4</t>
    </r>
    <r>
      <rPr>
        <sz val="10"/>
        <color indexed="8"/>
        <rFont val="Times New Roman"/>
        <family val="1"/>
      </rPr>
      <t>.....</t>
    </r>
  </si>
  <si>
    <r>
      <t>Média</t>
    </r>
    <r>
      <rPr>
        <vertAlign val="superscript"/>
        <sz val="10"/>
        <color indexed="8"/>
        <rFont val="Times New Roman"/>
        <family val="1"/>
      </rPr>
      <t>5</t>
    </r>
    <r>
      <rPr>
        <sz val="10"/>
        <color indexed="8"/>
        <rFont val="Times New Roman"/>
        <family val="1"/>
      </rPr>
      <t>.......................................</t>
    </r>
  </si>
  <si>
    <r>
      <t>BEB</t>
    </r>
    <r>
      <rPr>
        <b/>
        <vertAlign val="superscript"/>
        <sz val="10"/>
        <color indexed="8"/>
        <rFont val="Times New Roman"/>
        <family val="1"/>
      </rPr>
      <t>7</t>
    </r>
  </si>
  <si>
    <r>
      <t>Média</t>
    </r>
    <r>
      <rPr>
        <vertAlign val="superscript"/>
        <sz val="10"/>
        <color indexed="8"/>
        <rFont val="Times New Roman"/>
        <family val="1"/>
      </rPr>
      <t>6</t>
    </r>
    <r>
      <rPr>
        <sz val="10"/>
        <color indexed="8"/>
        <rFont val="Times New Roman"/>
        <family val="1"/>
      </rPr>
      <t>.......................................</t>
    </r>
  </si>
  <si>
    <r>
      <t>ALT</t>
    </r>
    <r>
      <rPr>
        <b/>
        <vertAlign val="superscript"/>
        <sz val="10"/>
        <color indexed="8"/>
        <rFont val="Times New Roman"/>
        <family val="1"/>
      </rPr>
      <t>8</t>
    </r>
  </si>
  <si>
    <t xml:space="preserve"> (N/D)</t>
  </si>
  <si>
    <t>¹ Média ponderada pelo total de frutos do estrato.</t>
  </si>
  <si>
    <r>
      <rPr>
        <sz val="8"/>
        <color indexed="8"/>
        <rFont val="Calibri"/>
        <family val="2"/>
      </rPr>
      <t>⁴</t>
    </r>
    <r>
      <rPr>
        <sz val="8"/>
        <color indexed="8"/>
        <rFont val="Times New Roman"/>
        <family val="1"/>
      </rPr>
      <t xml:space="preserve"> Média ponderada pelo total de frutos do estrato.</t>
    </r>
  </si>
  <si>
    <r>
      <t>⁵ V.Folha Murcha – Valência Folha Murcha.</t>
    </r>
    <r>
      <rPr>
        <sz val="8"/>
        <color indexed="8"/>
        <rFont val="Calibri"/>
        <family val="2"/>
      </rPr>
      <t/>
    </r>
  </si>
  <si>
    <r>
      <rPr>
        <sz val="8"/>
        <color indexed="8"/>
        <rFont val="Calibri"/>
        <family val="2"/>
      </rPr>
      <t>⁶</t>
    </r>
    <r>
      <rPr>
        <sz val="8"/>
        <color indexed="8"/>
        <rFont val="Times New Roman"/>
        <family val="1"/>
      </rPr>
      <t xml:space="preserve"> BEB – Bebedouro.    </t>
    </r>
  </si>
  <si>
    <t>⁷ ALT – Altinópolis.</t>
  </si>
  <si>
    <r>
      <t>Tabela 14 – Frutos por árvore na derriça</t>
    </r>
    <r>
      <rPr>
        <vertAlign val="superscript"/>
        <sz val="10"/>
        <color indexed="8"/>
        <rFont val="Times New Roman"/>
        <family val="1"/>
      </rPr>
      <t>1</t>
    </r>
    <r>
      <rPr>
        <b/>
        <sz val="10"/>
        <color indexed="8"/>
        <rFont val="Times New Roman"/>
        <family val="1"/>
      </rPr>
      <t>, por grupo de idade, região e variedade – Setor Noroeste [derriça de abril/2018]</t>
    </r>
  </si>
  <si>
    <r>
      <t>VOT</t>
    </r>
    <r>
      <rPr>
        <b/>
        <vertAlign val="superscript"/>
        <sz val="10"/>
        <color indexed="8"/>
        <rFont val="Times New Roman"/>
        <family val="1"/>
      </rPr>
      <t>2</t>
    </r>
  </si>
  <si>
    <r>
      <t>SJO</t>
    </r>
    <r>
      <rPr>
        <b/>
        <vertAlign val="superscript"/>
        <sz val="10"/>
        <color indexed="8"/>
        <rFont val="Times New Roman"/>
        <family val="1"/>
      </rPr>
      <t>6</t>
    </r>
  </si>
  <si>
    <r>
      <rPr>
        <sz val="8"/>
        <color indexed="8"/>
        <rFont val="Calibri"/>
        <family val="2"/>
      </rPr>
      <t>⁵</t>
    </r>
    <r>
      <rPr>
        <sz val="8"/>
        <color indexed="8"/>
        <rFont val="Times New Roman"/>
        <family val="1"/>
      </rPr>
      <t xml:space="preserve"> V.Folha Murcha – Valência Folha Murcha.</t>
    </r>
  </si>
  <si>
    <r>
      <rPr>
        <sz val="8"/>
        <color indexed="8"/>
        <rFont val="Calibri"/>
        <family val="2"/>
      </rPr>
      <t>⁶</t>
    </r>
    <r>
      <rPr>
        <sz val="8"/>
        <color indexed="8"/>
        <rFont val="Times New Roman"/>
        <family val="1"/>
      </rPr>
      <t xml:space="preserve"> São José do Rio Preto.</t>
    </r>
  </si>
  <si>
    <r>
      <t>Tabela 15 – Frutos por árvore na derriça</t>
    </r>
    <r>
      <rPr>
        <b/>
        <vertAlign val="superscript"/>
        <sz val="10"/>
        <color indexed="8"/>
        <rFont val="Times New Roman"/>
        <family val="1"/>
      </rPr>
      <t>1</t>
    </r>
    <r>
      <rPr>
        <b/>
        <sz val="10"/>
        <color indexed="8"/>
        <rFont val="Times New Roman"/>
        <family val="1"/>
      </rPr>
      <t>, por grupo de idade, região e variedade – Setor Centro [derriça de abril/2018]</t>
    </r>
  </si>
  <si>
    <r>
      <t>MAT</t>
    </r>
    <r>
      <rPr>
        <b/>
        <vertAlign val="superscript"/>
        <sz val="10"/>
        <color indexed="8"/>
        <rFont val="Times New Roman"/>
        <family val="1"/>
      </rPr>
      <t>2</t>
    </r>
  </si>
  <si>
    <r>
      <t>DUA</t>
    </r>
    <r>
      <rPr>
        <b/>
        <vertAlign val="superscript"/>
        <sz val="10"/>
        <color indexed="8"/>
        <rFont val="Times New Roman"/>
        <family val="1"/>
      </rPr>
      <t>6</t>
    </r>
  </si>
  <si>
    <r>
      <t>BRO</t>
    </r>
    <r>
      <rPr>
        <b/>
        <vertAlign val="superscript"/>
        <sz val="10"/>
        <color indexed="8"/>
        <rFont val="Times New Roman"/>
        <family val="1"/>
      </rPr>
      <t>7</t>
    </r>
  </si>
  <si>
    <t>³ V.Americana – Valência Americana, Seleta e Pineapple</t>
  </si>
  <si>
    <r>
      <rPr>
        <sz val="8"/>
        <color indexed="8"/>
        <rFont val="Calibri"/>
        <family val="2"/>
      </rPr>
      <t>⁴</t>
    </r>
    <r>
      <rPr>
        <sz val="8"/>
        <color indexed="8"/>
        <rFont val="Times New Roman"/>
        <family val="1"/>
      </rPr>
      <t xml:space="preserve"> V.Folha Murcha – Valência Folha Murcha.</t>
    </r>
  </si>
  <si>
    <r>
      <rPr>
        <sz val="8"/>
        <color indexed="8"/>
        <rFont val="Calibri"/>
        <family val="2"/>
      </rPr>
      <t>⁵</t>
    </r>
    <r>
      <rPr>
        <sz val="8"/>
        <color indexed="8"/>
        <rFont val="Times New Roman"/>
        <family val="1"/>
      </rPr>
      <t xml:space="preserve"> DUA – Duartina.</t>
    </r>
  </si>
  <si>
    <r>
      <rPr>
        <sz val="8"/>
        <color indexed="8"/>
        <rFont val="Calibri"/>
        <family val="2"/>
      </rPr>
      <t>⁶</t>
    </r>
    <r>
      <rPr>
        <sz val="8"/>
        <color indexed="8"/>
        <rFont val="Times New Roman"/>
        <family val="1"/>
      </rPr>
      <t xml:space="preserve"> Média ponderada pelo total de frutos do estrato.</t>
    </r>
  </si>
  <si>
    <r>
      <rPr>
        <sz val="8"/>
        <color indexed="8"/>
        <rFont val="Calibri"/>
        <family val="2"/>
      </rPr>
      <t>⁷</t>
    </r>
    <r>
      <rPr>
        <sz val="8"/>
        <color indexed="8"/>
        <rFont val="Times New Roman"/>
        <family val="1"/>
      </rPr>
      <t xml:space="preserve"> BRO – Brotas.</t>
    </r>
  </si>
  <si>
    <r>
      <t>Tabela 16 – Frutos por árvore na derriça</t>
    </r>
    <r>
      <rPr>
        <vertAlign val="superscript"/>
        <sz val="10"/>
        <color indexed="8"/>
        <rFont val="Times New Roman"/>
        <family val="1"/>
      </rPr>
      <t>1</t>
    </r>
    <r>
      <rPr>
        <b/>
        <sz val="10"/>
        <color indexed="8"/>
        <rFont val="Times New Roman"/>
        <family val="1"/>
      </rPr>
      <t>, por grupo de idade, região e variedade – Setor Sul [derriça de abril/2018]</t>
    </r>
  </si>
  <si>
    <r>
      <t>PFE</t>
    </r>
    <r>
      <rPr>
        <b/>
        <vertAlign val="superscript"/>
        <sz val="10"/>
        <color indexed="8"/>
        <rFont val="Times New Roman"/>
        <family val="1"/>
      </rPr>
      <t>2</t>
    </r>
  </si>
  <si>
    <r>
      <t>LIM</t>
    </r>
    <r>
      <rPr>
        <b/>
        <vertAlign val="superscript"/>
        <sz val="10"/>
        <color indexed="8"/>
        <rFont val="Times New Roman"/>
        <family val="1"/>
      </rPr>
      <t>6</t>
    </r>
  </si>
  <si>
    <t xml:space="preserve">CAIXAS </t>
  </si>
  <si>
    <r>
      <t>Tabela 17 – Frutos por árvore na derriça</t>
    </r>
    <r>
      <rPr>
        <vertAlign val="superscript"/>
        <sz val="10"/>
        <color indexed="8"/>
        <rFont val="Times New Roman"/>
        <family val="1"/>
      </rPr>
      <t>1</t>
    </r>
    <r>
      <rPr>
        <b/>
        <sz val="10"/>
        <color indexed="8"/>
        <rFont val="Times New Roman"/>
        <family val="1"/>
      </rPr>
      <t>, por grupo de idade, região e variedade – Setor Sudoeste [derriça de abril/2018]</t>
    </r>
  </si>
  <si>
    <r>
      <t>AVA</t>
    </r>
    <r>
      <rPr>
        <b/>
        <vertAlign val="superscript"/>
        <sz val="10"/>
        <color indexed="8"/>
        <rFont val="Times New Roman"/>
        <family val="1"/>
      </rPr>
      <t>2</t>
    </r>
  </si>
  <si>
    <r>
      <t>ITG</t>
    </r>
    <r>
      <rPr>
        <b/>
        <vertAlign val="superscript"/>
        <sz val="10"/>
        <color indexed="8"/>
        <rFont val="Times New Roman"/>
        <family val="1"/>
      </rPr>
      <t>6</t>
    </r>
  </si>
  <si>
    <r>
      <rPr>
        <sz val="8"/>
        <color indexed="8"/>
        <rFont val="Calibri"/>
        <family val="2"/>
      </rPr>
      <t>⁷</t>
    </r>
    <r>
      <rPr>
        <sz val="8"/>
        <color indexed="8"/>
        <rFont val="Times New Roman"/>
        <family val="1"/>
      </rPr>
      <t xml:space="preserve"> ITG – Itapetininga.</t>
    </r>
  </si>
  <si>
    <t>Tabela</t>
  </si>
  <si>
    <t>ÍNDICE - TABELAS INVENTÁRIO 2018 (RETRATO EM MARÇO/2018)</t>
  </si>
  <si>
    <t xml:space="preserve"> 1 – Todos os citros: Área de pomares por setor </t>
  </si>
  <si>
    <t xml:space="preserve"> 2 – Todos os citros: Propriedades com pomares de citros estratificadas por setor </t>
  </si>
  <si>
    <t xml:space="preserve"> 3 – Laranjas: Propriedades com pomares de laranjas estratificadas por tamanho da área de laranja </t>
  </si>
  <si>
    <t xml:space="preserve"> 4 – Laranjas: Propriedades com pomares de laranjas estratificadas por número de árvores de laranja </t>
  </si>
  <si>
    <t xml:space="preserve"> 5 – Laranjas: Talhões de laranja estratificados por tamanho da área do talhão </t>
  </si>
  <si>
    <t xml:space="preserve"> 6 – Laranjas e outras: Área de pomares por setor </t>
  </si>
  <si>
    <t xml:space="preserve"> 7 – Outras laranjas: Área de pomares por variedade </t>
  </si>
  <si>
    <t xml:space="preserve"> 8 – Limas ácidas e limões: Área de pomares por variedade </t>
  </si>
  <si>
    <t xml:space="preserve"> 9 – Tangerinas: Área de pomares por variedade </t>
  </si>
  <si>
    <t xml:space="preserve"> 10 – Laranjas: Área de pomares por setor </t>
  </si>
  <si>
    <t xml:space="preserve"> 11 – Laranjas: Pomares implementados de 2015 a 2017 em áreas de expansão e renovação </t>
  </si>
  <si>
    <t xml:space="preserve"> 12 – Laranjas: Árvores por setor  </t>
  </si>
  <si>
    <t xml:space="preserve"> 13 – Laranjas: Área de pomares por grupo de variedades </t>
  </si>
  <si>
    <t xml:space="preserve"> 14 – Laranjas: Árvores por grupo de variedades </t>
  </si>
  <si>
    <t xml:space="preserve"> 15 – Laranjas: Estratificação da totalidade das covas dos pomares </t>
  </si>
  <si>
    <t xml:space="preserve"> 16 – Laranjas: Árvores por grupo de idade e faixa etária do talhão – Cinturão Citrícola </t>
  </si>
  <si>
    <t xml:space="preserve"> 17 – Laranjas: Árvores por grupo de idade, faixa etária do talhão e setor </t>
  </si>
  <si>
    <t xml:space="preserve"> 18 – Laranjas: Árvores por grupo de idade, faixa etária do talhão e variedade </t>
  </si>
  <si>
    <t xml:space="preserve"> 19 – Hamlin, Westin e Rubi: Árvores por grupo de idade e faixa etária do talhão – Setor Norte </t>
  </si>
  <si>
    <t xml:space="preserve"> 20 – Hamlin, Westin e Rubi: Árvores por grupo de idade e faixa etária do talhão – Setor Noroeste </t>
  </si>
  <si>
    <t xml:space="preserve"> 21 – Hamlin, Westin e Rubi: Árvores por grupo de idade e faixa etária do talhão – Setor Centro </t>
  </si>
  <si>
    <t xml:space="preserve"> 22 – Hamlin, Westin e Rubi: Árvores por grupo de idade e faixa etária do talhão – Setor Sul </t>
  </si>
  <si>
    <t xml:space="preserve"> 23 – Hamlin, Westin e Rubi: Árvores por grupo de idade e faixa etária do talhão – Setor Sudoeste </t>
  </si>
  <si>
    <t xml:space="preserve"> 29 – Pera Rio: Árvores por grupo de idade e faixa etária do talhão – Setor Norte </t>
  </si>
  <si>
    <t xml:space="preserve"> 30 – Pera Rio: Árvores por grupo de idade e faixa etária do talhão – Setor Noroeste </t>
  </si>
  <si>
    <t xml:space="preserve"> 31 – Pera Rio: Árvores por grupo de idade e faixa etária do talhão – Setor Centro </t>
  </si>
  <si>
    <t xml:space="preserve"> 32 – Pera Rio: Árvores por grupo de idade e faixa etária do talhão – Setor Sul </t>
  </si>
  <si>
    <t xml:space="preserve"> 33 – Pera Rio: Árvores por grupo de idade da árvore e faixa etária do talhão – Setor Sudoeste </t>
  </si>
  <si>
    <t xml:space="preserve"> 34 – Valência e Valência Folha Murcha: Árvores por grupo de idade e faixa etária do talhão – Setor Norte </t>
  </si>
  <si>
    <t xml:space="preserve"> 35 – Valência e Valência Folha Murcha: Árvores por grupo de idade e faixa etária do talhão – Setor Noroeste </t>
  </si>
  <si>
    <t xml:space="preserve"> 36 – Valência e Valência Folha Murcha: Árvores por grupo de idade e faixa etária do talhão – Setor Centro </t>
  </si>
  <si>
    <t xml:space="preserve"> 37 – Valência e Valência Folha Murcha: Árvores por grupo de idade e faixa etária do talhão – Setor Sul </t>
  </si>
  <si>
    <t xml:space="preserve"> 38 – Valência e Valência Folha Murcha: Árvores por grupo de idade e faixa etária do talhão – Setor Sudoeste </t>
  </si>
  <si>
    <t xml:space="preserve"> 39 – Natal: Árvores por grupo de idade e faixa etária do talhão – Setor Norte </t>
  </si>
  <si>
    <t xml:space="preserve"> 40 – Natal: Árvores por grupo de idade e faixa etária do talhão – Setor Noroeste </t>
  </si>
  <si>
    <t xml:space="preserve"> 41 – Natal: Árvores por grupo de idade e faixa etária do talhão – Setor Centro </t>
  </si>
  <si>
    <t xml:space="preserve"> 42 – Natal: Árvores por grupo de idade e faixa etária do talhão – Setor Sul </t>
  </si>
  <si>
    <t xml:space="preserve"> 43 – Natal: Árvores por grupo de idade e faixa etária do talhão – Setor Sudoeste </t>
  </si>
  <si>
    <t xml:space="preserve"> 44 – Laranjas: Área de pomares em formação e adultos por setor e região </t>
  </si>
  <si>
    <t xml:space="preserve"> 45 – Laranjas: Árvores não produtivas e produtivas por setor e região </t>
  </si>
  <si>
    <t xml:space="preserve"> 46 – Laranjas: Área de pomares por faixa etária do talhão, setor e região </t>
  </si>
  <si>
    <t xml:space="preserve"> 47 – Laranjas: Árvores por grupo de idade, faixa etária do talhão, setor e região </t>
  </si>
  <si>
    <t xml:space="preserve"> 48 – Laranjas: Área de pomares de variedades precoces por setor e região </t>
  </si>
  <si>
    <t xml:space="preserve"> 49 – Laranjas: Árvores de variedades precoces por setor e região </t>
  </si>
  <si>
    <t xml:space="preserve"> 50 – Laranjas: Área de pomares de variedades de meia-estação e tardias por setor e região </t>
  </si>
  <si>
    <t xml:space="preserve"> 52 – Laranjas: Área de pomares por faixa etária do talhão, região e variedade – Setor Norte </t>
  </si>
  <si>
    <t xml:space="preserve"> 53 – Laranjas: Árvores por grupo de idade, faixa etária do talhão, região e variedade – Setor Norte </t>
  </si>
  <si>
    <t xml:space="preserve"> 54 – Laranjas: Área de pomares por faixa etária do talhão, região e variedade – Setor Noroeste </t>
  </si>
  <si>
    <t xml:space="preserve"> 55 – Laranjas: Árvores por grupo de idade, região e variedade – Setor Noroeste </t>
  </si>
  <si>
    <t xml:space="preserve"> 56 – Laranjas: Área de pomares por faixa etária do talhão, região e variedade – Setor Centro </t>
  </si>
  <si>
    <t xml:space="preserve"> 57 – Laranjas: Árvores por grupo de idade, faixa etária do talhão, região e variedade – Setor Centro </t>
  </si>
  <si>
    <t xml:space="preserve"> 58 – Laranjas: Área de pomares por grupo de idade, região e variedade – Setor Sul </t>
  </si>
  <si>
    <t xml:space="preserve"> 59 – Laranjas: Árvores de pomares por faixa etária do talhão, região e variedade – Setor Sul </t>
  </si>
  <si>
    <t xml:space="preserve"> 60 – Laranjas: Área de pomares por faixa etária do talhão, região e variedade – Setor Sudoeste </t>
  </si>
  <si>
    <t xml:space="preserve"> 61 – Laranjas: Árvores por grupo de idade, faixa etária do talhão, região e variedade – Setor Sudoeste </t>
  </si>
  <si>
    <t xml:space="preserve"> 62 – Laranjas: Área de pomares por setor e variedade </t>
  </si>
  <si>
    <t xml:space="preserve"> 63 – Laranjas: Árvores por setor e variedade </t>
  </si>
  <si>
    <t xml:space="preserve"> 64 – Laranjas: Área de pomares por ano de plantio </t>
  </si>
  <si>
    <t xml:space="preserve"> 65 – Laranjas: Árvores por ano de plantio </t>
  </si>
  <si>
    <t xml:space="preserve"> 66 – Laranjas: Área de pomares por setor e ano de plantio </t>
  </si>
  <si>
    <t xml:space="preserve"> 67 – Laranjas: Árvores por setor e ano de plantio </t>
  </si>
  <si>
    <t xml:space="preserve"> 68–Laranjas: Área de pomares de variedades precoces por ano de plantio </t>
  </si>
  <si>
    <t xml:space="preserve"> 69 – Laranjas: Árvores de variedades precoces por ano de plantio </t>
  </si>
  <si>
    <t xml:space="preserve"> 70 – Laranjas: Área de pomares de variedades meia-estação e tardias por ano de plantio </t>
  </si>
  <si>
    <t xml:space="preserve"> 71 – Laranjas: Árvores de variedades meia-estação e tardias por ano de plantio </t>
  </si>
  <si>
    <t xml:space="preserve"> 72 – Laranjas: Densidade de pomares em formação e adultos por setor e região </t>
  </si>
  <si>
    <t xml:space="preserve"> 73 – Laranjas: Densidade de pomares em formação e adultos por variedade e maturação </t>
  </si>
  <si>
    <t xml:space="preserve"> 74 – Laranjas: Densidade de pomares em formação por variedade e região </t>
  </si>
  <si>
    <t xml:space="preserve"> 75 – Laranjas: Densidade de pomares adultos por variedade e região </t>
  </si>
  <si>
    <t xml:space="preserve"> 76 – Laranjas: Densidade de pomares com idade até 10 anos por variedade e região </t>
  </si>
  <si>
    <t xml:space="preserve"> 77 – Laranjas: Densidade de pomares com idade superior a 10 anos por variedade e região </t>
  </si>
  <si>
    <t xml:space="preserve"> 78 – Laranjas: Densidade de pomares por ano de plantio </t>
  </si>
  <si>
    <t xml:space="preserve"> 80 – Laranjas: Área de pomares irrigados, não irrigados ou sem informação  por variedade </t>
  </si>
  <si>
    <t xml:space="preserve"> 81 – Laranjas: Área de pomares irrigados, não irrigados ou sem informação por grupo de idades </t>
  </si>
  <si>
    <t xml:space="preserve"> 82 – Laranjas: Área de pomares irrigados por método de irrigação </t>
  </si>
  <si>
    <t xml:space="preserve"> 84 – Laranjas: Área de pomares erradicados, taxa de erradicação e renovação por setor e região </t>
  </si>
  <si>
    <t xml:space="preserve"> 85 – Laranjas: Área de pomares erradicados, taxa de erradicação e renovação por variedade </t>
  </si>
  <si>
    <t xml:space="preserve"> 86 – Laranjas: Área de pomares erradicados, taxa de erradicação e renovação por grupo de idade </t>
  </si>
  <si>
    <t xml:space="preserve"> 88 – Laranjas: Árvores mortas e taxa de mortalidade por setor e região</t>
  </si>
  <si>
    <t xml:space="preserve"> 89 – Laranjas: Árvores mortas e taxa de mortalidade por variedade</t>
  </si>
  <si>
    <t xml:space="preserve"> 90 – Laranjas: Árvores mortas e taxa de mortalidade por grupo de idade </t>
  </si>
  <si>
    <t xml:space="preserve"> 91 – Laranjas: Falhas e percentual de falhas por setor e região </t>
  </si>
  <si>
    <t xml:space="preserve"> 92 – Laranjas: Falhas e percentual de falhas por variedade </t>
  </si>
  <si>
    <t xml:space="preserve"> 93 – Laranjas: Falhas por grupo de idade</t>
  </si>
  <si>
    <t xml:space="preserve"> 94 – Outras laranjas: Área e número de árvores por região, variedade e idade </t>
  </si>
  <si>
    <t xml:space="preserve"> 95 – Limas ácidas e limões: Área e covas estimadas por região, variedade e idade do talhão </t>
  </si>
  <si>
    <t xml:space="preserve"> 96 – Tangerinas: Área e covas estimadas por região, variedade e idade do talhão </t>
  </si>
  <si>
    <t xml:space="preserve"> 97 – Laranjas: Municípios com pomares por setor e região </t>
  </si>
  <si>
    <t xml:space="preserve"> 98 – Outras laranjas: Municípios com pomares por setor e região </t>
  </si>
  <si>
    <t xml:space="preserve"> 99 – Limas ácidas e limões: Municípios com pomares por setor e região </t>
  </si>
  <si>
    <t xml:space="preserve"> 100 – Tangerinas: Municípios com pomares por setor e região </t>
  </si>
  <si>
    <t xml:space="preserve"> 101 – Todos os citros: Área de pomares abandonados e percentual em relação à área total </t>
  </si>
  <si>
    <t xml:space="preserve"> 102 – Todos os citros: Situação em 2018 das áreas dos pomares abandonados do inventário 2015 </t>
  </si>
  <si>
    <t xml:space="preserve"> 51 – Laranjas: Árvores de variedades de meia-estação e tardias por setor e região </t>
  </si>
  <si>
    <t>ARREDONDAMENTO NOS ESTRATOS:</t>
  </si>
  <si>
    <t>OUTRAS</t>
  </si>
  <si>
    <t>LIMAS ÁCIDAS E LIMÕES</t>
  </si>
  <si>
    <t>OUTRAS VARIEDADES INCLUINDO AS NÃO IDENTIFICADAS</t>
  </si>
  <si>
    <t>LIMÃO SICILIANO</t>
  </si>
  <si>
    <t>LIMA ÁCIDA TAHITI</t>
  </si>
  <si>
    <t>VALENCIA FOLHA MURCHA</t>
  </si>
  <si>
    <t>CHARMUTE DE BROTAS</t>
  </si>
  <si>
    <t>BAHIA E BAIANINHA</t>
  </si>
  <si>
    <t>LARANJAS LIMAS E LIMA DOCE</t>
  </si>
  <si>
    <t>NÃO IDENTIFICADO</t>
  </si>
  <si>
    <t>LEGENDA</t>
  </si>
  <si>
    <t>ÁRVORE DERRIÇADA DE IDADE UM EM UM TALHÃO DE MESMA IDADE</t>
  </si>
  <si>
    <t>ÁRVORE DERRIÇADA DE IDADE DOIS  EM UM TALHÃO DE MESMA IDADE</t>
  </si>
  <si>
    <t>ÁRVORE DERRIÇADA DE IDADE TRÊS  EM UM TALHÃO DE MESMA IDADE</t>
  </si>
  <si>
    <t>ÁRVORE DERRIÇADA DE IDADE UM EM UM TALHÃO DE IDADE DOIS (REPLANTA)</t>
  </si>
  <si>
    <t>ÁRVORE DERRIÇADA DE IDADE UM EM UM TALHÃO DE IDADE TRÊS (REPLANTA)</t>
  </si>
  <si>
    <t>ÁRVORE DERRIÇADA DE IDADE DOIS EM UM TALHÃO DE IDADE TRÊS (REPLANTA)</t>
  </si>
  <si>
    <t>GPO_IDADE (VEJA LEGENDA)</t>
  </si>
  <si>
    <t>ÁRVORES</t>
  </si>
  <si>
    <t>VALÊNCIA AMERICANA, SELETA E PINEAPPLE</t>
  </si>
  <si>
    <t>1 – Dados das safras 2008/09 a 2017/18 e os utilizados para estimar o tamanho final dos frutos</t>
  </si>
  <si>
    <t>2 – Estimativa da safra de laranja 2018/19 por setor</t>
  </si>
  <si>
    <t>3 – Estimativa da safra de laranja 2018/19 por grupo de idades das árvores</t>
  </si>
  <si>
    <t>4 – Estimativa da safra de laranja 2018/19 por florada</t>
  </si>
  <si>
    <t>5 – Estimativa da safra de laranja 2018/19 em percentual de florada por região</t>
  </si>
  <si>
    <t>6 – Estimativa da safra de laranja 2018/19 e seus componentes por grupo de variedades</t>
  </si>
  <si>
    <t>7 – Estimativa da safra de laranja 2018/19 por grupo de variedades e setor</t>
  </si>
  <si>
    <t>8 – Estimativa da safra de laranja 2018/19 por grupo de variedades – Setor Norte</t>
  </si>
  <si>
    <t>9 – Estimativa da safra de laranja 2018/19 por grupo de variedades – Setor Noroeste</t>
  </si>
  <si>
    <t>10 – Estimativa da safra de laranja 2018/19 por grupo de variedades – Setor Centro</t>
  </si>
  <si>
    <t>11 – Estimativa da safra de laranja 2018/19 por grupo de variedades – Setor Sul</t>
  </si>
  <si>
    <t>12 – Estimativa da safra de laranja 2018/19 por grupo de variedades – Setor Sudoeste</t>
  </si>
  <si>
    <t>13 – Frutos por árvore na derriça, por grupo de idade, região e variedade – Setor Norte</t>
  </si>
  <si>
    <t>14 – Frutos por árvore na derriça por grupo de idade, região e variedade – Setor Noroeste</t>
  </si>
  <si>
    <t>15 – Frutos por árvore na derriça, por grupo de idade, região e variedade – Setor Centro</t>
  </si>
  <si>
    <t>16 – Frutos por árvore na derriça, por grupo de idade, região e variedade – Setor Sul</t>
  </si>
  <si>
    <t>17 – Frutos por árvore na derriça, por grupo de idade, região e variedade – Setor Sudoeste</t>
  </si>
  <si>
    <t xml:space="preserve"> 24 – Outras precoces: Árvores por grupo de idade e faixa etária do talhão – Setor Norte </t>
  </si>
  <si>
    <t xml:space="preserve"> 25 – Outras precoces: Árvores por grupo de idade e faixa etária do talhão – Setor Noroeste </t>
  </si>
  <si>
    <t xml:space="preserve"> 26 – Outras precoces: Árvores por grupo de idade e faixa etária do talhão – Setor Centro </t>
  </si>
  <si>
    <t xml:space="preserve"> 27 – Outras precoces: Árvores por grupo de idade e faixa etária do talhão – Setor Sul </t>
  </si>
  <si>
    <t xml:space="preserve"> 28 – Outras precoces: Árvores por grupo de idade e faixa etária do talhão – Setor Sudoeste </t>
  </si>
  <si>
    <t xml:space="preserve"> 83 – Laranjas: Idade média dos pomares adultos por setor e região </t>
  </si>
  <si>
    <t>É imporante destacar que o número de árvores derriçadas é adequado para estimar a safra nos estratos publicados no livro impresso, o qual também está disponível em arquivo PDF no site do Fundecitrus. Portanto, é desaconselhado tabular os dados em estratos diferentes desses publicados. Outra ressalva pertinente diz respeito aos cálculos efetuados que utilizaram números completos, com todas as casas decimais, tal como são armazenados no banco de dados, e eventuais divergências entre os valores nas tabelas decorrem de arredondamento.</t>
  </si>
  <si>
    <t>As tabelas compiladas estão publicadas nos seguintes relatórios: Inventário de árvores do cinturão citrícola de São Paulo e Triângulo/Sudoeste Mineiro: retrato dos pomares em março de 2018 / Fundo de Defesa da Citricultura... [et al.]. – Araraquara,SP : Fundecitrus, 2018. ISSN: 2446-7723 (impresso) ISSN: 2446-7731 (online); e Estimativa da safra de laranja 2018/19 do cinturão citrícola de São Paulo e Triângulo/Sudoeste Mineiro: cenário em maio/2018 / Fundo de Defesa da Citricultura... [et al.]. – Araraquara, SP: Fundecitrus, 2018. ISSN 2446-7707(impresso) ISSN 2446-7715 (online). Ambos disponíveis em www.fundecitrus.com.br.</t>
  </si>
  <si>
    <t xml:space="preserve"> 1 – DADOS BASE - LARANJAS</t>
  </si>
  <si>
    <t>DADOS BASE- ESTIMATIVA LARANJAS</t>
  </si>
  <si>
    <t>DADOS BASE - DERRIÇA LARANJAS</t>
  </si>
  <si>
    <t xml:space="preserve"> 2 – DADOS BASE - OUTRAS LARANJAS</t>
  </si>
  <si>
    <t xml:space="preserve"> 3 – DADOS BASE -LIMAS ÁCIDAS LIMÕES</t>
  </si>
  <si>
    <t xml:space="preserve"> 4 – DADOS BASE - TANGERINAS</t>
  </si>
  <si>
    <t xml:space="preserve"> 87 – Laranjas: Área de pomares erradicados e taxa de erradicação estratificada por tamanho de propriedade</t>
  </si>
  <si>
    <t>ÍNDICE - TABELAS BASE PARA ELBORAÇÃO DAS PLANILHAS DO INVENTÁRIO 2018</t>
  </si>
  <si>
    <t>ÍNDICE - DADOS BASE PARA ELABORAÇÃO DAS TABELAS DA ESTIMATIVA DA SAFRA 2018/19 (CENÁRIO EM MAIO/2018)</t>
  </si>
  <si>
    <t>ÍNDICE - TABELAS DA ESTIMATIVA DA SAFRA 2018/19 (CENÁRIO EM MAIO/2018)</t>
  </si>
  <si>
    <t>A Pesquisa de Estimativa de Safra (PES), pela confiabilidade do processo, tem gerado valiosas informações. A riqueza de dados pode ser explorada dentro das perspectivas conforme interesse específico de segmentos da cadeia produtiva. Essa compreensão justifica ao Fundecitrus disponibilizar, em planilhas Excel, de forma democrática, os dados do inventário, da estimativa da safra e da derriça. A vantagem desse formato de ampla divulgação, ao lado do livro impresso e do arquivo digital em PDF, é a possibilidade de fazer cruzamentos de dados de acordo com a necessidade de cada interessado.</t>
  </si>
  <si>
    <r>
      <t>Tabela 94 – Outras laranjas</t>
    </r>
    <r>
      <rPr>
        <b/>
        <vertAlign val="superscript"/>
        <sz val="10"/>
        <color indexed="8"/>
        <rFont val="Times New Roman"/>
        <family val="1"/>
      </rPr>
      <t>1</t>
    </r>
    <r>
      <rPr>
        <b/>
        <sz val="10"/>
        <color indexed="8"/>
        <rFont val="Times New Roman"/>
        <family val="1"/>
      </rPr>
      <t>: Área e número de árvores por região, variedade e idade [inventário 2018]</t>
    </r>
  </si>
  <si>
    <t>ESTE MATERIAL É PARTE INTEGRANTE DO INVENTÁRIO DE ÁRVORES E ESTIMATIVA DA SAFRA DE LARANJA DO CINTURÃO CITRÍCOLA DE SÃO PAULO E TRIÂNGULO/SUDOESTE MINEIRO - SAFRA 2018/19</t>
  </si>
  <si>
    <t>AVISOS IMPORTANTES QUANTO AO USO DOS DADOS PRESENTES NESTE MATERIAL:</t>
  </si>
  <si>
    <t>HECTARES TOTAIS</t>
  </si>
  <si>
    <t xml:space="preserve"> 79 – Laranjas: Área de pomares irrigados, não irrigados ou sem informação por setor e região + BASE DADOS IRRIGAÇÃO</t>
  </si>
  <si>
    <t>BASE DADOS IRRIGAÇÃO LARANJAS</t>
  </si>
  <si>
    <t>Área não irrigada ou sem informação sobre irrigação</t>
  </si>
  <si>
    <t xml:space="preserve">sem informação </t>
  </si>
  <si>
    <t>sobre irrigação</t>
  </si>
  <si>
    <t xml:space="preserve">O Fundecitrus e demais organizações envolvidas na execução da PES oportuna essa providência, a qual além de fortalecer o conceito de uma citricultura cada vez mais eficaz, adicionalmente, dá maior visibilidade ao trabalho do Fundecitrus, fornecendo os dados coletados com recursos do setor e preservando a identidade do produtor, bem como a distribuição simétrica da informação entre todos agentes. </t>
  </si>
  <si>
    <r>
      <rPr>
        <b/>
        <sz val="11"/>
        <color indexed="53"/>
        <rFont val="Calibri"/>
        <family val="2"/>
      </rPr>
      <t>Para publicar qualquer informação obtida por meio da tabulação dos dados existentes nessa planilha é necessário citar a fonte da seguinte forma: "Fonte: Elaboração própria a partir de dados da Pesquisa de Estimativa de Safra do Fundecitrus (2018)."</t>
    </r>
    <r>
      <rPr>
        <sz val="11"/>
        <color indexed="57"/>
        <rFont val="Calibri"/>
        <family val="2"/>
      </rPr>
      <t xml:space="preserve"> Tal crédito deve ser feito em qualquer publicação ou demonstração pública que faça alusão ou mencione qualquer dado. Não é permitida reprodução, publicação, distribuição ou reimpressão do total - ou parte substancial do total - com fins comerciais, salvo exceções com a devida autorização dos representantes legais do Fundecitrus.</t>
    </r>
  </si>
  <si>
    <t>Página do livro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</si>
</sst>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71" formatCode="_(* #,##0.00_);_(* \(#,##0.00\);_(* &quot;-&quot;??_);_(@_)"/>
    <numFmt numFmtId="172" formatCode="_(* #,##0_);_(* \(#,##0\);_(* &quot;-&quot;??_);_(@_)"/>
    <numFmt numFmtId="173" formatCode="_(* #,##0.0_);_(* \(#,##0.0\);_(* &quot;-&quot;??_);_(@_)"/>
    <numFmt numFmtId="196" formatCode="_-* #,##0_-;\-* #,##0_-;_-* &quot;-&quot;??_-;_-@_-"/>
    <numFmt numFmtId="201" formatCode="_-* #,##0.0000_-;\-* #,##0.0000_-;_-* &quot;-&quot;??_-;_-@_-"/>
  </numFmts>
  <fonts count="74" x14ac:knownFonts="1">
    <font>
      <sz val="11"/>
      <color theme="1"/>
      <name val="Calibri"/>
      <family val="2"/>
      <scheme val="minor"/>
    </font>
    <font>
      <sz val="8"/>
      <name val="Arial"/>
      <family val="2"/>
    </font>
    <font>
      <sz val="10"/>
      <name val="Arial"/>
      <family val="2"/>
    </font>
    <font>
      <b/>
      <sz val="8"/>
      <name val="Arial"/>
      <family val="2"/>
    </font>
    <font>
      <sz val="10"/>
      <color indexed="8"/>
      <name val="Times New Roman"/>
      <family val="1"/>
    </font>
    <font>
      <b/>
      <sz val="10"/>
      <color indexed="8"/>
      <name val="Times New Roman"/>
      <family val="1"/>
    </font>
    <font>
      <sz val="8"/>
      <color indexed="8"/>
      <name val="Times New Roman"/>
      <family val="1"/>
    </font>
    <font>
      <sz val="8"/>
      <color indexed="8"/>
      <name val="Calibri"/>
      <family val="2"/>
    </font>
    <font>
      <vertAlign val="superscript"/>
      <sz val="10"/>
      <color indexed="8"/>
      <name val="Times New Roman"/>
      <family val="1"/>
    </font>
    <font>
      <vertAlign val="superscript"/>
      <sz val="10"/>
      <color indexed="8"/>
      <name val="Calibri"/>
      <family val="2"/>
    </font>
    <font>
      <b/>
      <vertAlign val="superscript"/>
      <sz val="10"/>
      <color indexed="8"/>
      <name val="Times New Roman"/>
      <family val="1"/>
    </font>
    <font>
      <sz val="10"/>
      <color indexed="8"/>
      <name val="Wingdings 3"/>
      <family val="1"/>
      <charset val="2"/>
    </font>
    <font>
      <sz val="10"/>
      <color indexed="8"/>
      <name val="Times New Roman"/>
      <family val="1"/>
    </font>
    <font>
      <sz val="8"/>
      <color indexed="8"/>
      <name val="Times New Roman"/>
      <family val="1"/>
    </font>
    <font>
      <sz val="8"/>
      <color indexed="8"/>
      <name val="Calibri"/>
      <family val="2"/>
    </font>
    <font>
      <vertAlign val="superscript"/>
      <sz val="10"/>
      <color indexed="8"/>
      <name val="Times New Roman"/>
      <family val="1"/>
    </font>
    <font>
      <sz val="10"/>
      <color indexed="8"/>
      <name val="Calibri"/>
      <family val="2"/>
    </font>
    <font>
      <sz val="10"/>
      <color indexed="8"/>
      <name val="Times New Roman"/>
      <family val="1"/>
    </font>
    <font>
      <b/>
      <sz val="10"/>
      <color indexed="8"/>
      <name val="Times New Roman"/>
      <family val="1"/>
    </font>
    <font>
      <sz val="8"/>
      <color indexed="8"/>
      <name val="Times New Roman"/>
      <family val="1"/>
    </font>
    <font>
      <sz val="8"/>
      <color indexed="8"/>
      <name val="Calibri"/>
      <family val="2"/>
    </font>
    <font>
      <vertAlign val="superscript"/>
      <sz val="10"/>
      <color indexed="8"/>
      <name val="Times New Roman"/>
      <family val="1"/>
    </font>
    <font>
      <vertAlign val="superscript"/>
      <sz val="8"/>
      <color indexed="8"/>
      <name val="Times New Roman"/>
      <family val="1"/>
    </font>
    <font>
      <sz val="9"/>
      <color indexed="8"/>
      <name val="Times New Roman"/>
      <family val="1"/>
    </font>
    <font>
      <vertAlign val="superscript"/>
      <sz val="7"/>
      <color indexed="8"/>
      <name val="Times New Roman"/>
      <family val="1"/>
    </font>
    <font>
      <vertAlign val="superscript"/>
      <sz val="8"/>
      <color indexed="8"/>
      <name val="Calibri"/>
      <family val="2"/>
    </font>
    <font>
      <b/>
      <vertAlign val="superscript"/>
      <sz val="10"/>
      <color indexed="8"/>
      <name val="Times New Roman"/>
      <family val="1"/>
    </font>
    <font>
      <sz val="11"/>
      <color indexed="57"/>
      <name val="Calibri"/>
      <family val="2"/>
    </font>
    <font>
      <b/>
      <sz val="11"/>
      <color indexed="53"/>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u/>
      <sz val="11"/>
      <color theme="10"/>
      <name val="Calibri"/>
      <family val="2"/>
      <scheme val="minor"/>
    </font>
    <font>
      <sz val="11"/>
      <color rgb="FF9C6500"/>
      <name val="Calibri"/>
      <family val="2"/>
      <scheme val="minor"/>
    </font>
    <font>
      <sz val="11"/>
      <color rgb="FF9C0006"/>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8"/>
      <color theme="1"/>
      <name val="Calibri"/>
      <family val="2"/>
      <scheme val="minor"/>
    </font>
    <font>
      <sz val="10"/>
      <color theme="1"/>
      <name val="Times New Roman"/>
      <family val="1"/>
    </font>
    <font>
      <b/>
      <sz val="10"/>
      <color theme="1"/>
      <name val="Times New Roman"/>
      <family val="1"/>
    </font>
    <font>
      <sz val="10"/>
      <color rgb="FF000000"/>
      <name val="Times New Roman"/>
      <family val="1"/>
    </font>
    <font>
      <b/>
      <sz val="10"/>
      <color rgb="FF000000"/>
      <name val="Times New Roman"/>
      <family val="1"/>
    </font>
    <font>
      <sz val="8"/>
      <color theme="1"/>
      <name val="Times New Roman"/>
      <family val="1"/>
    </font>
    <font>
      <sz val="10"/>
      <color theme="1"/>
      <name val="Calibri"/>
      <family val="2"/>
      <scheme val="minor"/>
    </font>
    <font>
      <vertAlign val="superscript"/>
      <sz val="10"/>
      <color theme="1"/>
      <name val="Times New Roman"/>
      <family val="1"/>
    </font>
    <font>
      <b/>
      <sz val="8"/>
      <color theme="1"/>
      <name val="Times New Roman"/>
      <family val="1"/>
    </font>
    <font>
      <b/>
      <sz val="6"/>
      <color theme="1"/>
      <name val="Times New Roman"/>
      <family val="1"/>
    </font>
    <font>
      <b/>
      <sz val="6"/>
      <color rgb="FF000000"/>
      <name val="Times New Roman"/>
      <family val="1"/>
    </font>
    <font>
      <sz val="7"/>
      <color theme="1"/>
      <name val="Times New Roman"/>
      <family val="1"/>
    </font>
    <font>
      <b/>
      <sz val="7"/>
      <color theme="1"/>
      <name val="Times New Roman"/>
      <family val="1"/>
    </font>
    <font>
      <vertAlign val="superscript"/>
      <sz val="8"/>
      <color theme="1"/>
      <name val="Times New Roman"/>
      <family val="1"/>
    </font>
    <font>
      <vertAlign val="superscript"/>
      <sz val="9"/>
      <color theme="1"/>
      <name val="Times New Roman"/>
      <family val="1"/>
    </font>
    <font>
      <sz val="9"/>
      <color theme="1"/>
      <name val="Times New Roman"/>
      <family val="1"/>
    </font>
    <font>
      <b/>
      <sz val="9"/>
      <color theme="1"/>
      <name val="Times New Roman"/>
      <family val="1"/>
    </font>
    <font>
      <sz val="9.5"/>
      <color theme="1"/>
      <name val="Times New Roman"/>
      <family val="1"/>
    </font>
    <font>
      <b/>
      <sz val="9.5"/>
      <color theme="1"/>
      <name val="Times New Roman"/>
      <family val="1"/>
    </font>
    <font>
      <sz val="8"/>
      <color theme="1"/>
      <name val="Arial"/>
      <family val="2"/>
    </font>
    <font>
      <b/>
      <sz val="8"/>
      <color theme="1"/>
      <name val="Arial"/>
      <family val="2"/>
    </font>
    <font>
      <sz val="11"/>
      <color theme="9" tint="-0.499984740745262"/>
      <name val="Calibri"/>
      <family val="2"/>
      <scheme val="minor"/>
    </font>
    <font>
      <b/>
      <sz val="8"/>
      <color theme="0"/>
      <name val="Arial"/>
      <family val="2"/>
    </font>
    <font>
      <b/>
      <sz val="8"/>
      <color rgb="FFFF6600"/>
      <name val="Arial"/>
      <family val="2"/>
    </font>
    <font>
      <b/>
      <sz val="8"/>
      <color theme="9" tint="-0.499984740745262"/>
      <name val="Arial"/>
      <family val="2"/>
    </font>
    <font>
      <b/>
      <sz val="18"/>
      <color theme="0"/>
      <name val="Calibri"/>
      <family val="2"/>
      <scheme val="minor"/>
    </font>
    <font>
      <sz val="9"/>
      <color theme="1"/>
      <name val="Calibri"/>
      <family val="2"/>
      <scheme val="minor"/>
    </font>
  </fonts>
  <fills count="38">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FF"/>
        <bgColor indexed="64"/>
      </patternFill>
    </fill>
    <fill>
      <patternFill patternType="solid">
        <fgColor theme="0"/>
        <bgColor indexed="64"/>
      </patternFill>
    </fill>
    <fill>
      <patternFill patternType="solid">
        <fgColor theme="1"/>
        <bgColor indexed="64"/>
      </patternFill>
    </fill>
    <fill>
      <patternFill patternType="solid">
        <fgColor theme="9" tint="-0.499984740745262"/>
        <bgColor indexed="64"/>
      </patternFill>
    </fill>
    <fill>
      <patternFill patternType="solid">
        <fgColor rgb="FFFF6600"/>
        <bgColor indexed="64"/>
      </patternFill>
    </fill>
  </fills>
  <borders count="49">
    <border>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dotted">
        <color indexed="64"/>
      </top>
      <bottom/>
      <diagonal/>
    </border>
    <border>
      <left style="medium">
        <color indexed="64"/>
      </left>
      <right style="medium">
        <color indexed="64"/>
      </right>
      <top style="dotted">
        <color indexed="64"/>
      </top>
      <bottom/>
      <diagonal/>
    </border>
    <border>
      <left/>
      <right style="medium">
        <color indexed="64"/>
      </right>
      <top style="dotted">
        <color indexed="64"/>
      </top>
      <bottom/>
      <diagonal/>
    </border>
    <border>
      <left/>
      <right/>
      <top style="dotted">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theme="9" tint="-0.499984740745262"/>
      </left>
      <right/>
      <top style="thin">
        <color theme="9" tint="-0.499984740745262"/>
      </top>
      <bottom style="thin">
        <color theme="9" tint="-0.499984740745262"/>
      </bottom>
      <diagonal/>
    </border>
    <border>
      <left style="thin">
        <color rgb="FFFF3300"/>
      </left>
      <right style="thin">
        <color theme="0"/>
      </right>
      <top/>
      <bottom style="thin">
        <color theme="0"/>
      </bottom>
      <diagonal/>
    </border>
    <border>
      <left style="thin">
        <color theme="0"/>
      </left>
      <right style="thin">
        <color rgb="FFFF3300"/>
      </right>
      <top/>
      <bottom style="thin">
        <color theme="0"/>
      </bottom>
      <diagonal/>
    </border>
    <border>
      <left style="thin">
        <color theme="9" tint="-0.499984740745262"/>
      </left>
      <right/>
      <top style="thin">
        <color theme="9" tint="-0.499984740745262"/>
      </top>
      <bottom style="thick">
        <color theme="9" tint="-0.499984740745262"/>
      </bottom>
      <diagonal/>
    </border>
    <border>
      <left/>
      <right style="thin">
        <color theme="9" tint="-0.499984740745262"/>
      </right>
      <top style="thin">
        <color theme="9" tint="-0.499984740745262"/>
      </top>
      <bottom style="thick">
        <color theme="9" tint="-0.499984740745262"/>
      </bottom>
      <diagonal/>
    </border>
    <border>
      <left style="thin">
        <color theme="9" tint="-0.499984740745262"/>
      </left>
      <right style="thin">
        <color theme="0"/>
      </right>
      <top/>
      <bottom style="thin">
        <color theme="0"/>
      </bottom>
      <diagonal/>
    </border>
    <border>
      <left/>
      <right style="thin">
        <color theme="9" tint="-0.499984740745262"/>
      </right>
      <top/>
      <bottom/>
      <diagonal/>
    </border>
    <border>
      <left style="thin">
        <color theme="9" tint="-0.499984740745262"/>
      </left>
      <right style="thin">
        <color theme="0"/>
      </right>
      <top/>
      <bottom/>
      <diagonal/>
    </border>
    <border>
      <left style="thin">
        <color theme="9" tint="-0.499984740745262"/>
      </left>
      <right style="thin">
        <color theme="0"/>
      </right>
      <top/>
      <bottom style="thin">
        <color theme="9" tint="-0.499984740745262"/>
      </bottom>
      <diagonal/>
    </border>
    <border>
      <left/>
      <right style="thin">
        <color theme="9" tint="-0.499984740745262"/>
      </right>
      <top/>
      <bottom style="thin">
        <color theme="9" tint="-0.499984740745262"/>
      </bottom>
      <diagonal/>
    </border>
    <border>
      <left style="thin">
        <color theme="0"/>
      </left>
      <right style="thin">
        <color theme="9" tint="-0.499984740745262"/>
      </right>
      <top/>
      <bottom style="thin">
        <color theme="0"/>
      </bottom>
      <diagonal/>
    </border>
    <border>
      <left style="thin">
        <color theme="0"/>
      </left>
      <right style="thin">
        <color theme="9" tint="-0.499984740745262"/>
      </right>
      <top/>
      <bottom style="thin">
        <color theme="9" tint="-0.499984740745262"/>
      </bottom>
      <diagonal/>
    </border>
    <border>
      <left style="thin">
        <color rgb="FFFF6600"/>
      </left>
      <right style="thin">
        <color rgb="FFFF6600"/>
      </right>
      <top style="thin">
        <color rgb="FFFF6600"/>
      </top>
      <bottom style="thin">
        <color rgb="FFFF6600"/>
      </bottom>
      <diagonal/>
    </border>
    <border>
      <left style="thin">
        <color rgb="FFFF6600"/>
      </left>
      <right/>
      <top style="thin">
        <color rgb="FFFF6600"/>
      </top>
      <bottom style="thin">
        <color rgb="FFFF6600"/>
      </bottom>
      <diagonal/>
    </border>
    <border>
      <left/>
      <right style="thin">
        <color rgb="FFFF6600"/>
      </right>
      <top style="thin">
        <color rgb="FFFF6600"/>
      </top>
      <bottom style="thin">
        <color rgb="FFFF6600"/>
      </bottom>
      <diagonal/>
    </border>
    <border>
      <left style="thin">
        <color rgb="FFFF6600"/>
      </left>
      <right style="thin">
        <color theme="0"/>
      </right>
      <top/>
      <bottom style="thin">
        <color theme="0"/>
      </bottom>
      <diagonal/>
    </border>
    <border>
      <left style="thin">
        <color theme="0"/>
      </left>
      <right style="thin">
        <color rgb="FFFF6600"/>
      </right>
      <top/>
      <bottom style="thin">
        <color theme="0"/>
      </bottom>
      <diagonal/>
    </border>
    <border>
      <left style="thin">
        <color rgb="FFFF6600"/>
      </left>
      <right style="thin">
        <color theme="0"/>
      </right>
      <top/>
      <bottom style="thin">
        <color rgb="FFFF6600"/>
      </bottom>
      <diagonal/>
    </border>
    <border>
      <left style="thin">
        <color theme="0"/>
      </left>
      <right style="thin">
        <color rgb="FFFF6600"/>
      </right>
      <top/>
      <bottom style="thin">
        <color rgb="FFFF6600"/>
      </bottom>
      <diagonal/>
    </border>
    <border>
      <left/>
      <right style="thin">
        <color theme="9" tint="-0.499984740745262"/>
      </right>
      <top style="thin">
        <color theme="9" tint="-0.499984740745262"/>
      </top>
      <bottom style="thin">
        <color theme="9" tint="-0.499984740745262"/>
      </bottom>
      <diagonal/>
    </border>
  </borders>
  <cellStyleXfs count="48">
    <xf numFmtId="0" fontId="0" fillId="0" borderId="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1" fillId="20" borderId="0" applyNumberFormat="0" applyBorder="0" applyAlignment="0" applyProtection="0"/>
    <xf numFmtId="0" fontId="32" fillId="21" borderId="20" applyNumberFormat="0" applyAlignment="0" applyProtection="0"/>
    <xf numFmtId="0" fontId="33" fillId="22" borderId="21" applyNumberFormat="0" applyAlignment="0" applyProtection="0"/>
    <xf numFmtId="0" fontId="34" fillId="0" borderId="22" applyNumberFormat="0" applyFill="0" applyAlignment="0" applyProtection="0"/>
    <xf numFmtId="0" fontId="30"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8" borderId="0" applyNumberFormat="0" applyBorder="0" applyAlignment="0" applyProtection="0"/>
    <xf numFmtId="0" fontId="35" fillId="29" borderId="20" applyNumberFormat="0" applyAlignment="0" applyProtection="0"/>
    <xf numFmtId="0" fontId="36" fillId="0" borderId="0" applyNumberFormat="0" applyFill="0" applyBorder="0" applyAlignment="0" applyProtection="0"/>
    <xf numFmtId="0" fontId="37" fillId="30" borderId="0" applyNumberFormat="0" applyBorder="0" applyAlignment="0" applyProtection="0"/>
    <xf numFmtId="0" fontId="2" fillId="0" borderId="0" applyNumberFormat="0" applyFill="0" applyBorder="0" applyAlignment="0" applyProtection="0"/>
    <xf numFmtId="0" fontId="2" fillId="0" borderId="0"/>
    <xf numFmtId="0" fontId="29" fillId="31" borderId="23" applyNumberFormat="0" applyFont="0" applyAlignment="0" applyProtection="0"/>
    <xf numFmtId="0" fontId="38" fillId="32" borderId="0" applyNumberFormat="0" applyBorder="0" applyAlignment="0" applyProtection="0"/>
    <xf numFmtId="0" fontId="39" fillId="21" borderId="24"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25" applyNumberFormat="0" applyFill="0" applyAlignment="0" applyProtection="0"/>
    <xf numFmtId="0" fontId="44" fillId="0" borderId="26" applyNumberFormat="0" applyFill="0" applyAlignment="0" applyProtection="0"/>
    <xf numFmtId="0" fontId="45" fillId="0" borderId="27" applyNumberFormat="0" applyFill="0" applyAlignment="0" applyProtection="0"/>
    <xf numFmtId="0" fontId="45" fillId="0" borderId="0" applyNumberFormat="0" applyFill="0" applyBorder="0" applyAlignment="0" applyProtection="0"/>
    <xf numFmtId="0" fontId="46" fillId="0" borderId="28" applyNumberFormat="0" applyFill="0" applyAlignment="0" applyProtection="0"/>
    <xf numFmtId="171"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cellStyleXfs>
  <cellXfs count="545">
    <xf numFmtId="0" fontId="0" fillId="0" borderId="0" xfId="0"/>
    <xf numFmtId="0" fontId="47" fillId="0" borderId="0" xfId="0" applyFont="1" applyBorder="1"/>
    <xf numFmtId="0" fontId="47" fillId="0" borderId="0" xfId="0" applyFont="1"/>
    <xf numFmtId="0" fontId="48" fillId="0" borderId="1" xfId="0" applyFont="1" applyBorder="1" applyAlignment="1">
      <alignment horizontal="right" vertical="center" wrapText="1"/>
    </xf>
    <xf numFmtId="0" fontId="49" fillId="0" borderId="2" xfId="0" applyFont="1" applyBorder="1" applyAlignment="1">
      <alignment horizontal="right" vertical="center" wrapText="1"/>
    </xf>
    <xf numFmtId="0" fontId="48" fillId="0" borderId="2" xfId="0" applyFont="1" applyBorder="1" applyAlignment="1">
      <alignment horizontal="justify" vertical="center" wrapText="1"/>
    </xf>
    <xf numFmtId="3" fontId="48" fillId="0" borderId="1" xfId="0" applyNumberFormat="1" applyFont="1" applyBorder="1" applyAlignment="1">
      <alignment horizontal="right" vertical="center" wrapText="1"/>
    </xf>
    <xf numFmtId="3" fontId="48" fillId="0" borderId="2" xfId="0" applyNumberFormat="1" applyFont="1" applyBorder="1" applyAlignment="1">
      <alignment horizontal="right" vertical="center" wrapText="1"/>
    </xf>
    <xf numFmtId="3" fontId="48" fillId="0" borderId="3" xfId="0" applyNumberFormat="1" applyFont="1" applyBorder="1" applyAlignment="1">
      <alignment horizontal="right" vertical="center" wrapText="1"/>
    </xf>
    <xf numFmtId="3" fontId="49" fillId="0" borderId="3" xfId="0" applyNumberFormat="1" applyFont="1" applyBorder="1" applyAlignment="1">
      <alignment horizontal="right" vertical="center" wrapText="1"/>
    </xf>
    <xf numFmtId="3" fontId="49" fillId="0" borderId="1" xfId="0" applyNumberFormat="1" applyFont="1" applyBorder="1" applyAlignment="1">
      <alignment horizontal="right" vertical="center" wrapText="1"/>
    </xf>
    <xf numFmtId="3" fontId="49" fillId="0" borderId="2" xfId="0" applyNumberFormat="1" applyFont="1" applyBorder="1" applyAlignment="1">
      <alignment horizontal="right" vertical="center" wrapText="1"/>
    </xf>
    <xf numFmtId="0" fontId="49" fillId="0" borderId="4" xfId="0" applyFont="1" applyBorder="1" applyAlignment="1">
      <alignment horizontal="right" vertical="center" wrapText="1"/>
    </xf>
    <xf numFmtId="0" fontId="49" fillId="0" borderId="5" xfId="0" applyFont="1" applyBorder="1" applyAlignment="1">
      <alignment horizontal="right" vertical="center" wrapText="1"/>
    </xf>
    <xf numFmtId="0" fontId="49" fillId="0" borderId="6" xfId="0" applyFont="1" applyBorder="1" applyAlignment="1">
      <alignment horizontal="right" vertical="center" wrapText="1"/>
    </xf>
    <xf numFmtId="0" fontId="49" fillId="0" borderId="7" xfId="0" applyFont="1" applyBorder="1" applyAlignment="1">
      <alignment horizontal="right" vertical="center" wrapText="1"/>
    </xf>
    <xf numFmtId="0" fontId="48" fillId="0" borderId="2" xfId="0" applyFont="1" applyBorder="1" applyAlignment="1">
      <alignment horizontal="right" vertical="center" wrapText="1"/>
    </xf>
    <xf numFmtId="3" fontId="49" fillId="0" borderId="4" xfId="0" applyNumberFormat="1" applyFont="1" applyBorder="1" applyAlignment="1">
      <alignment horizontal="right" vertical="center" wrapText="1"/>
    </xf>
    <xf numFmtId="0" fontId="48" fillId="0" borderId="4" xfId="0" applyFont="1" applyBorder="1" applyAlignment="1">
      <alignment horizontal="right" vertical="center" wrapText="1"/>
    </xf>
    <xf numFmtId="0" fontId="0" fillId="0" borderId="2" xfId="0" applyBorder="1" applyAlignment="1">
      <alignment vertical="center" wrapText="1"/>
    </xf>
    <xf numFmtId="4" fontId="48" fillId="0" borderId="2" xfId="0" applyNumberFormat="1" applyFont="1" applyBorder="1" applyAlignment="1">
      <alignment horizontal="right" vertical="center" wrapText="1"/>
    </xf>
    <xf numFmtId="4" fontId="49" fillId="0" borderId="2" xfId="0" applyNumberFormat="1" applyFont="1" applyBorder="1" applyAlignment="1">
      <alignment horizontal="right" vertical="center" wrapText="1"/>
    </xf>
    <xf numFmtId="0" fontId="50" fillId="0" borderId="3" xfId="0" applyFont="1" applyBorder="1" applyAlignment="1">
      <alignment horizontal="right" vertical="center" wrapText="1"/>
    </xf>
    <xf numFmtId="0" fontId="50" fillId="0" borderId="1" xfId="0" applyFont="1" applyBorder="1" applyAlignment="1">
      <alignment horizontal="right" vertical="center" wrapText="1"/>
    </xf>
    <xf numFmtId="0" fontId="50" fillId="0" borderId="2" xfId="0" applyFont="1" applyBorder="1" applyAlignment="1">
      <alignment horizontal="right" vertical="center" wrapText="1"/>
    </xf>
    <xf numFmtId="172" fontId="49" fillId="0" borderId="6" xfId="45" applyNumberFormat="1" applyFont="1" applyBorder="1" applyAlignment="1">
      <alignment horizontal="right" vertical="center" wrapText="1"/>
    </xf>
    <xf numFmtId="4" fontId="50" fillId="0" borderId="3" xfId="0" applyNumberFormat="1" applyFont="1" applyBorder="1" applyAlignment="1">
      <alignment horizontal="right" vertical="center" wrapText="1"/>
    </xf>
    <xf numFmtId="4" fontId="48" fillId="0" borderId="3" xfId="0" applyNumberFormat="1" applyFont="1" applyBorder="1" applyAlignment="1">
      <alignment horizontal="right" vertical="center" wrapText="1"/>
    </xf>
    <xf numFmtId="4" fontId="51" fillId="0" borderId="3" xfId="0" applyNumberFormat="1" applyFont="1" applyBorder="1" applyAlignment="1">
      <alignment horizontal="right" vertical="center" wrapText="1"/>
    </xf>
    <xf numFmtId="0" fontId="51" fillId="0" borderId="3" xfId="0" applyFont="1" applyBorder="1" applyAlignment="1">
      <alignment horizontal="right" vertical="center" wrapText="1"/>
    </xf>
    <xf numFmtId="0" fontId="48" fillId="0" borderId="2" xfId="0" applyFont="1" applyBorder="1" applyAlignment="1">
      <alignment horizontal="right" vertical="center" wrapText="1" indent="1"/>
    </xf>
    <xf numFmtId="0" fontId="48" fillId="0" borderId="2" xfId="0" applyFont="1" applyBorder="1" applyAlignment="1">
      <alignment horizontal="right" vertical="center" indent="1"/>
    </xf>
    <xf numFmtId="0" fontId="49" fillId="0" borderId="2" xfId="0" applyFont="1" applyBorder="1" applyAlignment="1">
      <alignment horizontal="right" vertical="center" wrapText="1" indent="1"/>
    </xf>
    <xf numFmtId="0" fontId="49" fillId="0" borderId="2" xfId="0" applyFont="1" applyBorder="1" applyAlignment="1">
      <alignment horizontal="right" vertical="center" indent="1"/>
    </xf>
    <xf numFmtId="0" fontId="48" fillId="0" borderId="2" xfId="0" applyFont="1" applyBorder="1" applyAlignment="1">
      <alignment horizontal="right" vertical="center"/>
    </xf>
    <xf numFmtId="0" fontId="51" fillId="0" borderId="2" xfId="0" applyFont="1" applyBorder="1" applyAlignment="1">
      <alignment horizontal="right" vertical="center" wrapText="1"/>
    </xf>
    <xf numFmtId="0" fontId="51" fillId="0" borderId="2" xfId="0" applyFont="1" applyBorder="1" applyAlignment="1">
      <alignment horizontal="right" vertical="center"/>
    </xf>
    <xf numFmtId="0" fontId="49" fillId="0" borderId="2" xfId="0" applyFont="1" applyBorder="1" applyAlignment="1">
      <alignment horizontal="right" vertical="center"/>
    </xf>
    <xf numFmtId="171" fontId="49" fillId="0" borderId="4" xfId="45" applyFont="1" applyBorder="1" applyAlignment="1">
      <alignment horizontal="right" vertical="center" wrapText="1"/>
    </xf>
    <xf numFmtId="0" fontId="49" fillId="0" borderId="3" xfId="0" applyFont="1" applyBorder="1" applyAlignment="1">
      <alignment horizontal="left" vertical="center" wrapText="1"/>
    </xf>
    <xf numFmtId="0" fontId="48" fillId="0" borderId="1" xfId="0" applyFont="1" applyBorder="1" applyAlignment="1">
      <alignment horizontal="center" vertical="center"/>
    </xf>
    <xf numFmtId="3" fontId="49" fillId="0" borderId="5" xfId="0" applyNumberFormat="1" applyFont="1" applyBorder="1" applyAlignment="1">
      <alignment horizontal="right" vertical="center"/>
    </xf>
    <xf numFmtId="3" fontId="49" fillId="0" borderId="6" xfId="0" applyNumberFormat="1" applyFont="1" applyBorder="1" applyAlignment="1">
      <alignment horizontal="right" vertical="center" wrapText="1"/>
    </xf>
    <xf numFmtId="3" fontId="49" fillId="0" borderId="7" xfId="0" applyNumberFormat="1" applyFont="1" applyBorder="1" applyAlignment="1">
      <alignment horizontal="right" vertical="center" wrapText="1"/>
    </xf>
    <xf numFmtId="0" fontId="48" fillId="0" borderId="1" xfId="0" applyFont="1" applyBorder="1" applyAlignment="1">
      <alignment horizontal="justify" vertical="center" wrapText="1"/>
    </xf>
    <xf numFmtId="0" fontId="52" fillId="0" borderId="1" xfId="0" applyFont="1" applyBorder="1" applyAlignment="1">
      <alignment horizontal="right" vertical="center" wrapText="1"/>
    </xf>
    <xf numFmtId="0" fontId="52" fillId="0" borderId="2" xfId="0" applyFont="1" applyBorder="1" applyAlignment="1">
      <alignment horizontal="right" vertical="center" wrapText="1"/>
    </xf>
    <xf numFmtId="4" fontId="49" fillId="0" borderId="5" xfId="0" applyNumberFormat="1" applyFont="1" applyBorder="1" applyAlignment="1">
      <alignment horizontal="right" vertical="center" wrapText="1"/>
    </xf>
    <xf numFmtId="4" fontId="49" fillId="0" borderId="4" xfId="0" applyNumberFormat="1" applyFont="1" applyBorder="1" applyAlignment="1">
      <alignment horizontal="right" vertical="center" wrapText="1"/>
    </xf>
    <xf numFmtId="4" fontId="49" fillId="0" borderId="7" xfId="0" applyNumberFormat="1" applyFont="1" applyBorder="1" applyAlignment="1">
      <alignment horizontal="right" vertical="center" wrapText="1"/>
    </xf>
    <xf numFmtId="3" fontId="49" fillId="0" borderId="5" xfId="0" applyNumberFormat="1" applyFont="1" applyBorder="1" applyAlignment="1">
      <alignment horizontal="right" vertical="center" wrapText="1"/>
    </xf>
    <xf numFmtId="0" fontId="48" fillId="0" borderId="4" xfId="0" applyFont="1" applyBorder="1" applyAlignment="1">
      <alignment horizontal="left" vertical="center" wrapText="1"/>
    </xf>
    <xf numFmtId="0" fontId="48" fillId="0" borderId="4" xfId="0" applyFont="1" applyBorder="1" applyAlignment="1">
      <alignment horizontal="justify" vertical="center" wrapText="1"/>
    </xf>
    <xf numFmtId="0" fontId="49" fillId="0" borderId="0" xfId="0" applyFont="1" applyBorder="1" applyAlignment="1">
      <alignment horizontal="right" vertical="center" wrapText="1"/>
    </xf>
    <xf numFmtId="0" fontId="0" fillId="0" borderId="0" xfId="0" applyFont="1"/>
    <xf numFmtId="0" fontId="0" fillId="0" borderId="6" xfId="0" applyBorder="1" applyAlignment="1">
      <alignment vertical="center" wrapText="1"/>
    </xf>
    <xf numFmtId="0" fontId="53" fillId="0" borderId="0" xfId="0" applyFont="1"/>
    <xf numFmtId="0" fontId="50" fillId="0" borderId="0" xfId="0" applyFont="1" applyBorder="1" applyAlignment="1">
      <alignment horizontal="right" vertical="center" wrapText="1"/>
    </xf>
    <xf numFmtId="3" fontId="49" fillId="0" borderId="0" xfId="0" applyNumberFormat="1" applyFont="1" applyBorder="1" applyAlignment="1">
      <alignment horizontal="right" vertical="center" wrapText="1"/>
    </xf>
    <xf numFmtId="0" fontId="48" fillId="0" borderId="3" xfId="0" applyFont="1" applyBorder="1" applyAlignment="1">
      <alignment horizontal="right" vertical="center" wrapText="1"/>
    </xf>
    <xf numFmtId="0" fontId="52" fillId="0" borderId="0" xfId="0" applyFont="1" applyAlignment="1">
      <alignment horizontal="justify" vertical="center"/>
    </xf>
    <xf numFmtId="0" fontId="48" fillId="0" borderId="8" xfId="0" applyFont="1" applyBorder="1" applyAlignment="1">
      <alignment horizontal="center" vertical="center" wrapText="1"/>
    </xf>
    <xf numFmtId="0" fontId="48" fillId="0" borderId="4"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 xfId="0" applyFont="1" applyBorder="1" applyAlignment="1">
      <alignment horizontal="center" vertical="center" wrapText="1"/>
    </xf>
    <xf numFmtId="0" fontId="48" fillId="0" borderId="3" xfId="0" applyFont="1" applyBorder="1" applyAlignment="1">
      <alignment horizontal="center" vertical="center" wrapText="1"/>
    </xf>
    <xf numFmtId="0" fontId="48" fillId="0" borderId="6" xfId="0" applyFont="1" applyBorder="1" applyAlignment="1">
      <alignment horizontal="center" vertical="center"/>
    </xf>
    <xf numFmtId="0" fontId="49" fillId="0" borderId="2" xfId="0" applyFont="1" applyBorder="1" applyAlignment="1">
      <alignment horizontal="left" vertical="center" wrapText="1"/>
    </xf>
    <xf numFmtId="0" fontId="0" fillId="0" borderId="4" xfId="0" applyBorder="1" applyAlignment="1">
      <alignment vertical="center" wrapText="1"/>
    </xf>
    <xf numFmtId="0" fontId="49" fillId="0" borderId="3" xfId="0" applyFont="1" applyBorder="1" applyAlignment="1">
      <alignment horizontal="right" vertical="center" wrapText="1"/>
    </xf>
    <xf numFmtId="0" fontId="49" fillId="0" borderId="1" xfId="0" applyFont="1" applyBorder="1" applyAlignment="1">
      <alignment horizontal="right" vertical="center" wrapText="1"/>
    </xf>
    <xf numFmtId="0" fontId="49" fillId="0" borderId="2"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8" xfId="0" applyFont="1" applyBorder="1" applyAlignment="1">
      <alignment horizontal="center" vertical="center"/>
    </xf>
    <xf numFmtId="0" fontId="48" fillId="0" borderId="4" xfId="0" applyFont="1" applyBorder="1" applyAlignment="1">
      <alignment horizontal="center" vertical="center"/>
    </xf>
    <xf numFmtId="0" fontId="48" fillId="0" borderId="2" xfId="0" applyFont="1" applyBorder="1" applyAlignment="1">
      <alignment horizontal="center" vertical="center"/>
    </xf>
    <xf numFmtId="0" fontId="49" fillId="0" borderId="2" xfId="0" applyFont="1" applyBorder="1" applyAlignment="1">
      <alignment horizontal="center" vertical="center"/>
    </xf>
    <xf numFmtId="0" fontId="49" fillId="0" borderId="1" xfId="0" applyFont="1" applyBorder="1" applyAlignment="1">
      <alignment horizontal="left" vertical="center" wrapText="1"/>
    </xf>
    <xf numFmtId="4" fontId="49" fillId="0" borderId="1" xfId="0" applyNumberFormat="1" applyFont="1" applyBorder="1" applyAlignment="1">
      <alignment horizontal="right" vertical="center" wrapText="1"/>
    </xf>
    <xf numFmtId="4" fontId="49" fillId="0" borderId="3" xfId="0" applyNumberFormat="1" applyFont="1" applyBorder="1" applyAlignment="1">
      <alignment horizontal="right" vertical="center" wrapText="1"/>
    </xf>
    <xf numFmtId="0" fontId="48" fillId="0" borderId="2" xfId="0" applyFont="1" applyBorder="1" applyAlignment="1">
      <alignment horizontal="left" vertical="center" wrapText="1"/>
    </xf>
    <xf numFmtId="0" fontId="49" fillId="0" borderId="0" xfId="0" applyFont="1" applyAlignment="1">
      <alignment horizontal="left" vertical="center"/>
    </xf>
    <xf numFmtId="0" fontId="3" fillId="0" borderId="13" xfId="32" applyFont="1" applyBorder="1" applyAlignment="1">
      <alignment horizontal="center" vertical="center"/>
    </xf>
    <xf numFmtId="196" fontId="3" fillId="0" borderId="13" xfId="45" applyNumberFormat="1" applyFont="1" applyBorder="1" applyAlignment="1">
      <alignment horizontal="center" vertical="center"/>
    </xf>
    <xf numFmtId="172" fontId="3" fillId="0" borderId="13" xfId="45" applyNumberFormat="1" applyFont="1" applyBorder="1" applyAlignment="1">
      <alignment horizontal="center" vertical="center"/>
    </xf>
    <xf numFmtId="171" fontId="3" fillId="0" borderId="13" xfId="45" applyFont="1" applyBorder="1" applyAlignment="1">
      <alignment horizontal="center" vertical="center"/>
    </xf>
    <xf numFmtId="0" fontId="1" fillId="0" borderId="1" xfId="0" applyFont="1" applyBorder="1"/>
    <xf numFmtId="196" fontId="3" fillId="0" borderId="0" xfId="45" applyNumberFormat="1" applyFont="1" applyFill="1" applyBorder="1" applyAlignment="1">
      <alignment horizontal="right"/>
    </xf>
    <xf numFmtId="0" fontId="0" fillId="0" borderId="3" xfId="0" applyBorder="1"/>
    <xf numFmtId="0" fontId="52" fillId="0" borderId="0" xfId="0" applyFont="1"/>
    <xf numFmtId="0" fontId="49" fillId="0" borderId="1" xfId="0" applyFont="1" applyBorder="1" applyAlignment="1">
      <alignment horizontal="justify" vertical="center" wrapText="1"/>
    </xf>
    <xf numFmtId="0" fontId="48" fillId="0" borderId="0" xfId="0" applyFont="1" applyBorder="1" applyAlignment="1">
      <alignment horizontal="right" vertical="center" wrapText="1"/>
    </xf>
    <xf numFmtId="3" fontId="48" fillId="0" borderId="0" xfId="0" applyNumberFormat="1" applyFont="1" applyBorder="1" applyAlignment="1">
      <alignment horizontal="right" vertical="center" wrapText="1"/>
    </xf>
    <xf numFmtId="0" fontId="49" fillId="0" borderId="6" xfId="0" applyFont="1" applyBorder="1" applyAlignment="1">
      <alignment horizontal="justify" vertical="center" wrapText="1"/>
    </xf>
    <xf numFmtId="0" fontId="52" fillId="0" borderId="0" xfId="0" applyFont="1" applyAlignment="1">
      <alignment horizontal="left" vertical="center"/>
    </xf>
    <xf numFmtId="0" fontId="54" fillId="0" borderId="0" xfId="0" applyFont="1" applyAlignment="1">
      <alignment horizontal="left" vertical="center"/>
    </xf>
    <xf numFmtId="0" fontId="48" fillId="0" borderId="0" xfId="0" applyFont="1" applyAlignment="1">
      <alignment horizontal="left" vertical="center"/>
    </xf>
    <xf numFmtId="0" fontId="48" fillId="0" borderId="1" xfId="0" applyFont="1" applyBorder="1" applyAlignment="1">
      <alignment horizontal="left" vertical="center" wrapText="1"/>
    </xf>
    <xf numFmtId="0" fontId="0" fillId="0" borderId="1" xfId="0" applyBorder="1" applyAlignment="1">
      <alignment vertical="center" wrapText="1"/>
    </xf>
    <xf numFmtId="0" fontId="49" fillId="0" borderId="6" xfId="0" applyFont="1" applyBorder="1" applyAlignment="1">
      <alignment horizontal="left" vertical="center" wrapText="1"/>
    </xf>
    <xf numFmtId="0" fontId="51" fillId="0" borderId="6" xfId="0" applyFont="1" applyBorder="1" applyAlignment="1">
      <alignment horizontal="right" vertical="center" wrapText="1"/>
    </xf>
    <xf numFmtId="3" fontId="50" fillId="0" borderId="0" xfId="0" applyNumberFormat="1" applyFont="1" applyBorder="1" applyAlignment="1">
      <alignment horizontal="right" vertical="center" wrapText="1"/>
    </xf>
    <xf numFmtId="3" fontId="51" fillId="0" borderId="0" xfId="0" applyNumberFormat="1" applyFont="1" applyBorder="1" applyAlignment="1">
      <alignment horizontal="right" vertical="center" wrapText="1"/>
    </xf>
    <xf numFmtId="0" fontId="55" fillId="0" borderId="1" xfId="0" applyFont="1" applyBorder="1" applyAlignment="1">
      <alignment horizontal="left" vertical="center" wrapText="1"/>
    </xf>
    <xf numFmtId="0" fontId="52" fillId="0" borderId="0" xfId="0" applyFont="1" applyBorder="1" applyAlignment="1">
      <alignment horizontal="right" vertical="center" wrapText="1"/>
    </xf>
    <xf numFmtId="0" fontId="56" fillId="0" borderId="2" xfId="0" applyFont="1" applyBorder="1" applyAlignment="1">
      <alignment horizontal="right" vertical="center" wrapText="1"/>
    </xf>
    <xf numFmtId="0" fontId="57" fillId="0" borderId="3" xfId="0" applyFont="1" applyBorder="1" applyAlignment="1">
      <alignment horizontal="right" vertical="center" wrapText="1"/>
    </xf>
    <xf numFmtId="0" fontId="56" fillId="0" borderId="3" xfId="0" applyFont="1" applyBorder="1" applyAlignment="1">
      <alignment horizontal="right" vertical="center" wrapText="1"/>
    </xf>
    <xf numFmtId="4" fontId="48" fillId="0" borderId="0" xfId="0" applyNumberFormat="1" applyFont="1" applyBorder="1" applyAlignment="1">
      <alignment horizontal="right" vertical="center" wrapText="1"/>
    </xf>
    <xf numFmtId="0" fontId="56" fillId="0" borderId="1" xfId="0" applyFont="1" applyBorder="1" applyAlignment="1">
      <alignment horizontal="left" vertical="center" wrapText="1"/>
    </xf>
    <xf numFmtId="0" fontId="56" fillId="0" borderId="0" xfId="0" applyFont="1" applyBorder="1" applyAlignment="1">
      <alignment horizontal="right" vertical="center" wrapText="1"/>
    </xf>
    <xf numFmtId="0" fontId="56" fillId="0" borderId="1" xfId="0" applyFont="1" applyBorder="1" applyAlignment="1">
      <alignment horizontal="right" vertical="center" wrapText="1"/>
    </xf>
    <xf numFmtId="4" fontId="48" fillId="0" borderId="2" xfId="0" applyNumberFormat="1" applyFont="1" applyBorder="1" applyAlignment="1">
      <alignment horizontal="right" vertical="center" indent="1"/>
    </xf>
    <xf numFmtId="4" fontId="49" fillId="0" borderId="2" xfId="0" applyNumberFormat="1" applyFont="1" applyBorder="1" applyAlignment="1">
      <alignment horizontal="right" vertical="center" indent="1"/>
    </xf>
    <xf numFmtId="4" fontId="49" fillId="0" borderId="2" xfId="0" applyNumberFormat="1" applyFont="1" applyBorder="1" applyAlignment="1">
      <alignment horizontal="right" vertical="center" wrapText="1" indent="1"/>
    </xf>
    <xf numFmtId="4" fontId="48" fillId="0" borderId="2" xfId="0" applyNumberFormat="1" applyFont="1" applyBorder="1" applyAlignment="1">
      <alignment horizontal="right" vertical="center" wrapText="1" indent="1"/>
    </xf>
    <xf numFmtId="0" fontId="49" fillId="0" borderId="1" xfId="0" applyFont="1" applyBorder="1" applyAlignment="1">
      <alignment horizontal="left" vertical="center"/>
    </xf>
    <xf numFmtId="0" fontId="48" fillId="0" borderId="1" xfId="0" applyFont="1" applyBorder="1" applyAlignment="1">
      <alignment horizontal="left" vertical="center"/>
    </xf>
    <xf numFmtId="0" fontId="49" fillId="0" borderId="6" xfId="0" applyFont="1" applyBorder="1" applyAlignment="1">
      <alignment horizontal="left" vertical="center"/>
    </xf>
    <xf numFmtId="4" fontId="49" fillId="0" borderId="2" xfId="0" applyNumberFormat="1" applyFont="1" applyBorder="1" applyAlignment="1">
      <alignment horizontal="right" vertical="center"/>
    </xf>
    <xf numFmtId="0" fontId="49" fillId="0" borderId="4" xfId="0" applyFont="1" applyBorder="1" applyAlignment="1">
      <alignment horizontal="right" vertical="center"/>
    </xf>
    <xf numFmtId="0" fontId="49" fillId="0" borderId="1" xfId="0" applyFont="1" applyBorder="1" applyAlignment="1">
      <alignment horizontal="justify" vertical="center"/>
    </xf>
    <xf numFmtId="0" fontId="49" fillId="0" borderId="6" xfId="0" applyFont="1" applyBorder="1" applyAlignment="1">
      <alignment horizontal="justify" vertical="center"/>
    </xf>
    <xf numFmtId="4" fontId="49" fillId="0" borderId="0" xfId="0" applyNumberFormat="1" applyFont="1" applyBorder="1" applyAlignment="1">
      <alignment horizontal="right" vertical="center" wrapText="1"/>
    </xf>
    <xf numFmtId="0" fontId="48" fillId="0" borderId="6" xfId="0" applyFont="1" applyBorder="1" applyAlignment="1">
      <alignment horizontal="right" vertical="center" wrapText="1"/>
    </xf>
    <xf numFmtId="0" fontId="52" fillId="0" borderId="0" xfId="0" quotePrefix="1" applyFont="1"/>
    <xf numFmtId="0" fontId="49" fillId="0" borderId="1" xfId="0" applyFont="1" applyBorder="1" applyAlignment="1">
      <alignment horizontal="left" vertical="center" wrapText="1" indent="1"/>
    </xf>
    <xf numFmtId="0" fontId="48" fillId="0" borderId="1" xfId="0" applyFont="1" applyBorder="1" applyAlignment="1">
      <alignment horizontal="left" vertical="center" wrapText="1" indent="1"/>
    </xf>
    <xf numFmtId="0" fontId="52" fillId="0" borderId="0" xfId="0" applyFont="1" applyBorder="1" applyAlignment="1">
      <alignment vertical="center" wrapText="1"/>
    </xf>
    <xf numFmtId="0" fontId="52" fillId="0" borderId="0" xfId="0" applyFont="1" applyAlignment="1">
      <alignment wrapText="1"/>
    </xf>
    <xf numFmtId="0" fontId="48" fillId="0" borderId="9" xfId="0" applyFont="1" applyBorder="1" applyAlignment="1">
      <alignment horizontal="left" vertical="center" wrapText="1"/>
    </xf>
    <xf numFmtId="0" fontId="49" fillId="0" borderId="0" xfId="0" applyFont="1" applyBorder="1" applyAlignment="1">
      <alignment horizontal="left" vertical="center" wrapText="1"/>
    </xf>
    <xf numFmtId="0" fontId="48" fillId="0" borderId="12" xfId="0" quotePrefix="1" applyFont="1" applyFill="1" applyBorder="1" applyAlignment="1">
      <alignment horizontal="left" vertical="center"/>
    </xf>
    <xf numFmtId="0" fontId="48" fillId="0" borderId="14" xfId="0" applyFont="1" applyBorder="1" applyAlignment="1">
      <alignment horizontal="center" vertical="center" wrapText="1"/>
    </xf>
    <xf numFmtId="0" fontId="48" fillId="0" borderId="15"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17" xfId="0" applyFont="1" applyBorder="1" applyAlignment="1">
      <alignment horizontal="center" vertical="center" wrapText="1"/>
    </xf>
    <xf numFmtId="0" fontId="51" fillId="0" borderId="5" xfId="0" applyFont="1" applyBorder="1" applyAlignment="1">
      <alignment horizontal="right" vertical="center" wrapText="1"/>
    </xf>
    <xf numFmtId="0" fontId="51" fillId="0" borderId="4" xfId="0" applyFont="1" applyBorder="1" applyAlignment="1">
      <alignment horizontal="right" vertical="center" wrapText="1"/>
    </xf>
    <xf numFmtId="0" fontId="49" fillId="0" borderId="9" xfId="0" applyFont="1" applyBorder="1" applyAlignment="1">
      <alignment horizontal="justify" vertical="center"/>
    </xf>
    <xf numFmtId="4" fontId="48" fillId="0" borderId="1" xfId="0" applyNumberFormat="1" applyFont="1" applyBorder="1" applyAlignment="1">
      <alignment horizontal="right" vertical="center" wrapText="1"/>
    </xf>
    <xf numFmtId="0" fontId="48" fillId="0" borderId="1" xfId="0" applyFont="1" applyBorder="1" applyAlignment="1">
      <alignment horizontal="justify" vertical="center"/>
    </xf>
    <xf numFmtId="0" fontId="48" fillId="0" borderId="0" xfId="0" applyFont="1" applyBorder="1" applyAlignment="1">
      <alignment horizontal="center" vertical="center"/>
    </xf>
    <xf numFmtId="0" fontId="49" fillId="0" borderId="0" xfId="0" applyFont="1" applyBorder="1" applyAlignment="1">
      <alignment horizontal="right" vertical="center"/>
    </xf>
    <xf numFmtId="0" fontId="48" fillId="0" borderId="0" xfId="0" applyFont="1" applyBorder="1" applyAlignment="1">
      <alignment horizontal="right" vertical="center"/>
    </xf>
    <xf numFmtId="3" fontId="48" fillId="0" borderId="0" xfId="0" applyNumberFormat="1" applyFont="1" applyBorder="1" applyAlignment="1">
      <alignment horizontal="right" vertical="center"/>
    </xf>
    <xf numFmtId="3" fontId="49" fillId="0" borderId="0" xfId="0" applyNumberFormat="1" applyFont="1" applyBorder="1" applyAlignment="1">
      <alignment horizontal="right" vertical="center"/>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4" xfId="0" applyFont="1" applyBorder="1" applyAlignment="1">
      <alignment horizontal="center" vertical="center" wrapText="1"/>
    </xf>
    <xf numFmtId="0" fontId="48" fillId="0" borderId="1" xfId="0" applyFont="1" applyBorder="1" applyAlignment="1">
      <alignment horizontal="center" vertical="center" wrapText="1"/>
    </xf>
    <xf numFmtId="0" fontId="48" fillId="0" borderId="3"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3" xfId="0" applyFont="1" applyBorder="1" applyAlignment="1">
      <alignment horizontal="right" vertical="center" wrapText="1"/>
    </xf>
    <xf numFmtId="0" fontId="48" fillId="0" borderId="2" xfId="0" applyFont="1" applyBorder="1" applyAlignment="1">
      <alignment horizontal="right" vertical="center" wrapText="1"/>
    </xf>
    <xf numFmtId="0" fontId="49" fillId="0" borderId="7" xfId="0" applyFont="1" applyBorder="1" applyAlignment="1">
      <alignment horizontal="right" vertical="center" wrapText="1"/>
    </xf>
    <xf numFmtId="0" fontId="49" fillId="0" borderId="4" xfId="0" applyFont="1" applyBorder="1" applyAlignment="1">
      <alignment horizontal="right" vertical="center" wrapText="1"/>
    </xf>
    <xf numFmtId="0" fontId="0" fillId="0" borderId="7" xfId="0" applyBorder="1" applyAlignment="1">
      <alignment vertical="center" wrapText="1"/>
    </xf>
    <xf numFmtId="0" fontId="0" fillId="0" borderId="4" xfId="0" applyBorder="1" applyAlignment="1">
      <alignment vertical="center" wrapText="1"/>
    </xf>
    <xf numFmtId="0" fontId="48" fillId="0" borderId="6" xfId="0" applyFont="1" applyBorder="1" applyAlignment="1">
      <alignment horizontal="center" vertical="center"/>
    </xf>
    <xf numFmtId="0" fontId="49" fillId="0" borderId="1" xfId="0" applyFont="1" applyBorder="1" applyAlignment="1">
      <alignment horizontal="left" vertical="center"/>
    </xf>
    <xf numFmtId="0" fontId="49" fillId="0" borderId="1" xfId="0" applyFont="1" applyBorder="1" applyAlignment="1">
      <alignment horizontal="justify" vertical="center"/>
    </xf>
    <xf numFmtId="0" fontId="49" fillId="0" borderId="1" xfId="0" applyFont="1" applyBorder="1" applyAlignment="1">
      <alignment horizontal="right" vertical="center" wrapText="1"/>
    </xf>
    <xf numFmtId="0" fontId="49" fillId="0" borderId="1" xfId="0" applyFont="1" applyBorder="1" applyAlignment="1">
      <alignment horizontal="left" vertical="center" wrapText="1"/>
    </xf>
    <xf numFmtId="0" fontId="48" fillId="0" borderId="12" xfId="0" applyFont="1" applyBorder="1" applyAlignment="1">
      <alignment horizontal="center" vertical="center" wrapText="1"/>
    </xf>
    <xf numFmtId="0" fontId="48" fillId="0" borderId="1" xfId="0" applyFont="1" applyBorder="1" applyAlignment="1">
      <alignment horizontal="center" vertical="center"/>
    </xf>
    <xf numFmtId="0" fontId="48" fillId="0" borderId="3" xfId="0" applyFont="1" applyBorder="1" applyAlignment="1">
      <alignment horizontal="justify"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4" xfId="0" applyFont="1" applyBorder="1" applyAlignment="1">
      <alignment horizontal="center" vertical="center" wrapText="1"/>
    </xf>
    <xf numFmtId="0" fontId="48" fillId="0" borderId="1" xfId="0" applyFont="1" applyBorder="1" applyAlignment="1">
      <alignment horizontal="center" vertical="center" wrapText="1"/>
    </xf>
    <xf numFmtId="0" fontId="48" fillId="0" borderId="3"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3" xfId="0" applyFont="1" applyBorder="1" applyAlignment="1">
      <alignment horizontal="right" vertical="center" wrapText="1"/>
    </xf>
    <xf numFmtId="0" fontId="48" fillId="0" borderId="2" xfId="0" applyFont="1" applyBorder="1" applyAlignment="1">
      <alignment horizontal="right" vertical="center" wrapText="1"/>
    </xf>
    <xf numFmtId="0" fontId="49" fillId="0" borderId="7" xfId="0" applyFont="1" applyBorder="1" applyAlignment="1">
      <alignment horizontal="right" vertical="center" wrapText="1"/>
    </xf>
    <xf numFmtId="0" fontId="49" fillId="0" borderId="4" xfId="0" applyFont="1" applyBorder="1" applyAlignment="1">
      <alignment horizontal="right" vertical="center" wrapText="1"/>
    </xf>
    <xf numFmtId="0" fontId="0" fillId="0" borderId="4" xfId="0" applyBorder="1" applyAlignment="1">
      <alignment vertical="center" wrapText="1"/>
    </xf>
    <xf numFmtId="0" fontId="49" fillId="0" borderId="1" xfId="0" applyFont="1" applyBorder="1" applyAlignment="1">
      <alignment horizontal="right" vertical="center" wrapText="1"/>
    </xf>
    <xf numFmtId="0" fontId="48" fillId="0" borderId="6" xfId="0" applyFont="1" applyBorder="1" applyAlignment="1">
      <alignment horizontal="center" vertical="center"/>
    </xf>
    <xf numFmtId="0" fontId="49" fillId="0" borderId="1" xfId="0" applyFont="1" applyBorder="1" applyAlignment="1">
      <alignment horizontal="left" vertical="center"/>
    </xf>
    <xf numFmtId="0" fontId="49" fillId="0" borderId="9" xfId="0" applyFont="1" applyBorder="1" applyAlignment="1">
      <alignment horizontal="left" vertical="center" wrapText="1"/>
    </xf>
    <xf numFmtId="0" fontId="49" fillId="0" borderId="1" xfId="0" applyFont="1" applyBorder="1" applyAlignment="1">
      <alignment horizontal="left" vertical="center" wrapText="1"/>
    </xf>
    <xf numFmtId="0" fontId="48" fillId="0" borderId="12" xfId="0" applyFont="1" applyBorder="1" applyAlignment="1">
      <alignment horizontal="center" vertical="center" wrapText="1"/>
    </xf>
    <xf numFmtId="0" fontId="48" fillId="0" borderId="8" xfId="0" applyFont="1" applyBorder="1" applyAlignment="1">
      <alignment horizontal="center" vertical="center"/>
    </xf>
    <xf numFmtId="0" fontId="48" fillId="0" borderId="4" xfId="0" applyFont="1" applyBorder="1" applyAlignment="1">
      <alignment horizontal="center" vertical="center"/>
    </xf>
    <xf numFmtId="0" fontId="49" fillId="0" borderId="0" xfId="0" applyFont="1" applyAlignment="1">
      <alignment horizontal="left" vertical="center"/>
    </xf>
    <xf numFmtId="0" fontId="52" fillId="0" borderId="2" xfId="0" applyFont="1" applyBorder="1" applyAlignment="1">
      <alignment horizontal="center" vertical="center" wrapText="1"/>
    </xf>
    <xf numFmtId="0" fontId="48" fillId="0" borderId="0" xfId="0" quotePrefix="1" applyFont="1" applyFill="1" applyBorder="1" applyAlignment="1">
      <alignment horizontal="left" vertical="center"/>
    </xf>
    <xf numFmtId="0" fontId="58" fillId="0" borderId="1" xfId="0" applyFont="1" applyBorder="1" applyAlignment="1">
      <alignment horizontal="right" vertical="center" wrapText="1"/>
    </xf>
    <xf numFmtId="0" fontId="58" fillId="0" borderId="2" xfId="0" applyFont="1" applyBorder="1" applyAlignment="1">
      <alignment horizontal="right" vertical="center" wrapText="1"/>
    </xf>
    <xf numFmtId="0" fontId="58" fillId="0" borderId="3" xfId="0" applyFont="1" applyBorder="1" applyAlignment="1">
      <alignment horizontal="right" vertical="center" wrapText="1"/>
    </xf>
    <xf numFmtId="0" fontId="52" fillId="0" borderId="3" xfId="0" applyFont="1" applyBorder="1" applyAlignment="1">
      <alignment horizontal="right" vertical="center" wrapText="1"/>
    </xf>
    <xf numFmtId="0" fontId="48" fillId="0" borderId="0" xfId="0" applyFont="1" applyBorder="1" applyAlignment="1">
      <alignment horizontal="justify" vertical="center" wrapText="1"/>
    </xf>
    <xf numFmtId="0" fontId="59" fillId="0" borderId="1" xfId="0" applyFont="1" applyBorder="1" applyAlignment="1">
      <alignment horizontal="justify" vertical="center"/>
    </xf>
    <xf numFmtId="0" fontId="58" fillId="0" borderId="0" xfId="0" applyFont="1" applyBorder="1" applyAlignment="1">
      <alignment horizontal="right" vertical="center" wrapText="1"/>
    </xf>
    <xf numFmtId="0" fontId="55" fillId="0" borderId="1" xfId="0" applyFont="1" applyBorder="1" applyAlignment="1">
      <alignment horizontal="justify" vertical="center"/>
    </xf>
    <xf numFmtId="0" fontId="48" fillId="0" borderId="1" xfId="0" applyFont="1" applyBorder="1" applyAlignment="1">
      <alignment horizontal="left" vertical="center" indent="1"/>
    </xf>
    <xf numFmtId="4" fontId="49" fillId="0" borderId="2" xfId="0" applyNumberFormat="1" applyFont="1" applyBorder="1" applyAlignment="1">
      <alignment horizontal="center" vertical="center" wrapText="1"/>
    </xf>
    <xf numFmtId="4" fontId="49" fillId="0" borderId="2" xfId="0" applyNumberFormat="1" applyFont="1" applyBorder="1" applyAlignment="1">
      <alignment horizontal="justify" vertical="center" wrapText="1"/>
    </xf>
    <xf numFmtId="0" fontId="49" fillId="0" borderId="1" xfId="0" applyFont="1" applyBorder="1" applyAlignment="1">
      <alignment horizontal="left" vertical="center" indent="1"/>
    </xf>
    <xf numFmtId="0" fontId="48" fillId="0" borderId="12" xfId="0" quotePrefix="1"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9"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4"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2" xfId="0" applyFont="1" applyBorder="1" applyAlignment="1">
      <alignment horizontal="right" vertical="center" wrapText="1"/>
    </xf>
    <xf numFmtId="0" fontId="49" fillId="0" borderId="4" xfId="0" applyFont="1" applyBorder="1" applyAlignment="1">
      <alignment horizontal="right" vertical="center" wrapText="1"/>
    </xf>
    <xf numFmtId="0" fontId="0" fillId="0" borderId="4" xfId="0" applyBorder="1" applyAlignment="1">
      <alignment vertical="center" wrapText="1"/>
    </xf>
    <xf numFmtId="0" fontId="49" fillId="0" borderId="1" xfId="0" applyFont="1" applyBorder="1" applyAlignment="1">
      <alignment horizontal="right" vertical="center" wrapText="1"/>
    </xf>
    <xf numFmtId="0" fontId="49" fillId="0" borderId="1" xfId="0" applyFont="1" applyBorder="1" applyAlignment="1">
      <alignment horizontal="left" vertical="center"/>
    </xf>
    <xf numFmtId="0" fontId="49" fillId="0" borderId="1" xfId="0" applyFont="1" applyBorder="1" applyAlignment="1">
      <alignment horizontal="left" vertical="center" wrapText="1"/>
    </xf>
    <xf numFmtId="0" fontId="48" fillId="0" borderId="12" xfId="0" applyFont="1" applyBorder="1" applyAlignment="1">
      <alignment horizontal="center" vertical="center" wrapText="1"/>
    </xf>
    <xf numFmtId="0" fontId="49" fillId="0" borderId="9" xfId="0" applyFont="1" applyBorder="1" applyAlignment="1">
      <alignment horizontal="justify" vertical="center"/>
    </xf>
    <xf numFmtId="0" fontId="49" fillId="0" borderId="0" xfId="0" applyFont="1" applyAlignment="1">
      <alignment horizontal="justify" vertical="center"/>
    </xf>
    <xf numFmtId="0" fontId="49" fillId="0" borderId="3" xfId="0" applyFont="1" applyBorder="1" applyAlignment="1">
      <alignment horizontal="justify" vertical="center" wrapText="1"/>
    </xf>
    <xf numFmtId="0" fontId="49" fillId="0" borderId="2" xfId="0" applyFont="1" applyBorder="1" applyAlignment="1">
      <alignment horizontal="justify" vertical="center" wrapText="1"/>
    </xf>
    <xf numFmtId="0" fontId="49" fillId="0" borderId="0" xfId="0" applyFont="1" applyBorder="1" applyAlignment="1">
      <alignment horizontal="justify" vertical="center" wrapText="1"/>
    </xf>
    <xf numFmtId="0" fontId="48" fillId="0" borderId="1" xfId="0" applyFont="1" applyBorder="1" applyAlignment="1">
      <alignment horizontal="left" vertical="center" wrapText="1"/>
    </xf>
    <xf numFmtId="0" fontId="48" fillId="33" borderId="3" xfId="0" applyFont="1" applyFill="1" applyBorder="1" applyAlignment="1">
      <alignment horizontal="right" vertical="center" wrapText="1"/>
    </xf>
    <xf numFmtId="0" fontId="48" fillId="33" borderId="0" xfId="0" applyFont="1" applyFill="1" applyBorder="1" applyAlignment="1">
      <alignment horizontal="right" vertical="center" wrapText="1"/>
    </xf>
    <xf numFmtId="0" fontId="48" fillId="33" borderId="1" xfId="0" applyFont="1" applyFill="1" applyBorder="1" applyAlignment="1">
      <alignment horizontal="right" vertical="center" wrapText="1"/>
    </xf>
    <xf numFmtId="0" fontId="48" fillId="33" borderId="1" xfId="0" applyFont="1" applyFill="1" applyBorder="1" applyAlignment="1">
      <alignment horizontal="left" vertical="center" wrapText="1"/>
    </xf>
    <xf numFmtId="0" fontId="49" fillId="0" borderId="1" xfId="0" applyFont="1" applyBorder="1" applyAlignment="1">
      <alignment horizontal="justify" vertical="center" wrapText="1"/>
    </xf>
    <xf numFmtId="0" fontId="60" fillId="0" borderId="0" xfId="0" applyFont="1" applyAlignment="1">
      <alignment horizontal="justify" vertical="center"/>
    </xf>
    <xf numFmtId="0" fontId="49" fillId="0" borderId="5" xfId="0" applyFont="1" applyBorder="1" applyAlignment="1">
      <alignment horizontal="center" vertical="center" wrapText="1"/>
    </xf>
    <xf numFmtId="0" fontId="48" fillId="0" borderId="13" xfId="0" applyFont="1" applyBorder="1" applyAlignment="1">
      <alignment horizontal="center" vertical="center" wrapText="1"/>
    </xf>
    <xf numFmtId="0" fontId="49" fillId="0" borderId="4" xfId="0" applyFont="1" applyBorder="1" applyAlignment="1">
      <alignment horizontal="center" vertical="center" wrapText="1"/>
    </xf>
    <xf numFmtId="0" fontId="48" fillId="0" borderId="3" xfId="0" applyFont="1" applyBorder="1" applyAlignment="1">
      <alignment horizontal="center" vertical="center"/>
    </xf>
    <xf numFmtId="0" fontId="48" fillId="0" borderId="3" xfId="0" applyFont="1" applyBorder="1" applyAlignment="1">
      <alignment horizontal="right" vertical="center"/>
    </xf>
    <xf numFmtId="3" fontId="48" fillId="0" borderId="3" xfId="0" applyNumberFormat="1" applyFont="1" applyBorder="1" applyAlignment="1">
      <alignment horizontal="right" vertical="center"/>
    </xf>
    <xf numFmtId="3" fontId="49" fillId="0" borderId="3" xfId="0" applyNumberFormat="1" applyFont="1" applyBorder="1" applyAlignment="1">
      <alignment horizontal="right" vertical="center"/>
    </xf>
    <xf numFmtId="0" fontId="49" fillId="0" borderId="3" xfId="0" applyFont="1" applyBorder="1" applyAlignment="1">
      <alignment horizontal="right" vertical="center"/>
    </xf>
    <xf numFmtId="0" fontId="49" fillId="0" borderId="5" xfId="0" applyFont="1" applyBorder="1" applyAlignment="1">
      <alignment horizontal="right" vertical="center"/>
    </xf>
    <xf numFmtId="0" fontId="49" fillId="0" borderId="7" xfId="0" applyFont="1" applyBorder="1" applyAlignment="1">
      <alignment horizontal="right" vertical="center"/>
    </xf>
    <xf numFmtId="0" fontId="0" fillId="0" borderId="5" xfId="0" applyBorder="1" applyAlignment="1">
      <alignment vertical="center" wrapText="1"/>
    </xf>
    <xf numFmtId="3" fontId="49" fillId="0" borderId="1" xfId="0" applyNumberFormat="1" applyFont="1" applyBorder="1" applyAlignment="1">
      <alignment horizontal="right" vertical="center" wrapText="1"/>
    </xf>
    <xf numFmtId="0" fontId="61" fillId="0" borderId="0" xfId="0" applyFont="1" applyBorder="1" applyAlignment="1">
      <alignment vertical="center"/>
    </xf>
    <xf numFmtId="0" fontId="52" fillId="0" borderId="0" xfId="0" quotePrefix="1" applyFont="1" applyAlignment="1">
      <alignment horizontal="justify" vertical="center"/>
    </xf>
    <xf numFmtId="0" fontId="62" fillId="0" borderId="0" xfId="0" quotePrefix="1" applyFont="1" applyAlignment="1">
      <alignment horizontal="justify" vertical="center"/>
    </xf>
    <xf numFmtId="3" fontId="48" fillId="0" borderId="2" xfId="0" applyNumberFormat="1" applyFont="1" applyBorder="1" applyAlignment="1">
      <alignment horizontal="center" vertical="center" wrapText="1"/>
    </xf>
    <xf numFmtId="3" fontId="48" fillId="0" borderId="3" xfId="0" applyNumberFormat="1" applyFont="1" applyBorder="1" applyAlignment="1">
      <alignment horizontal="center" vertical="center" wrapText="1"/>
    </xf>
    <xf numFmtId="3" fontId="49" fillId="0" borderId="4" xfId="0" applyNumberFormat="1" applyFont="1" applyBorder="1" applyAlignment="1">
      <alignment horizontal="center" vertical="center" wrapText="1"/>
    </xf>
    <xf numFmtId="3" fontId="49" fillId="0" borderId="7" xfId="0" applyNumberFormat="1" applyFont="1" applyBorder="1" applyAlignment="1">
      <alignment horizontal="center" vertical="center" wrapText="1"/>
    </xf>
    <xf numFmtId="3" fontId="48" fillId="0" borderId="1" xfId="0" applyNumberFormat="1" applyFont="1" applyBorder="1" applyAlignment="1">
      <alignment horizontal="center" vertical="center" wrapText="1"/>
    </xf>
    <xf numFmtId="3" fontId="49" fillId="0" borderId="6" xfId="0" applyNumberFormat="1" applyFont="1" applyBorder="1" applyAlignment="1">
      <alignment horizontal="center" vertical="center" wrapText="1"/>
    </xf>
    <xf numFmtId="4" fontId="49" fillId="0" borderId="4" xfId="0" applyNumberFormat="1" applyFont="1" applyBorder="1" applyAlignment="1">
      <alignment horizontal="right" vertical="center"/>
    </xf>
    <xf numFmtId="0" fontId="48" fillId="0" borderId="1" xfId="0" applyFont="1" applyBorder="1" applyAlignment="1">
      <alignment horizontal="left" vertical="center"/>
    </xf>
    <xf numFmtId="0" fontId="49" fillId="0" borderId="0" xfId="0" applyFont="1" applyBorder="1" applyAlignment="1">
      <alignment horizontal="right" vertical="center" wrapText="1" indent="1"/>
    </xf>
    <xf numFmtId="0" fontId="49" fillId="0" borderId="0" xfId="0" applyFont="1" applyBorder="1" applyAlignment="1">
      <alignment horizontal="center" vertical="center" wrapText="1"/>
    </xf>
    <xf numFmtId="0" fontId="49" fillId="0" borderId="1" xfId="0" applyFont="1" applyBorder="1" applyAlignment="1">
      <alignment horizontal="center" vertical="center" wrapText="1"/>
    </xf>
    <xf numFmtId="4" fontId="49" fillId="0" borderId="6" xfId="0" applyNumberFormat="1" applyFont="1" applyBorder="1" applyAlignment="1">
      <alignment horizontal="right" vertical="center" wrapText="1"/>
    </xf>
    <xf numFmtId="0" fontId="63" fillId="0" borderId="1" xfId="0" applyFont="1" applyBorder="1" applyAlignment="1">
      <alignment horizontal="right" vertical="center" wrapText="1"/>
    </xf>
    <xf numFmtId="0" fontId="64" fillId="0" borderId="2" xfId="0" applyFont="1" applyBorder="1" applyAlignment="1">
      <alignment horizontal="right" vertical="center" wrapText="1"/>
    </xf>
    <xf numFmtId="0" fontId="64" fillId="0" borderId="2" xfId="0" applyFont="1" applyBorder="1" applyAlignment="1">
      <alignment horizontal="right" vertical="center"/>
    </xf>
    <xf numFmtId="0" fontId="64" fillId="0" borderId="1" xfId="0" applyFont="1" applyBorder="1" applyAlignment="1">
      <alignment horizontal="right" vertical="center" wrapText="1"/>
    </xf>
    <xf numFmtId="0" fontId="65" fillId="0" borderId="2" xfId="0" applyFont="1" applyBorder="1" applyAlignment="1">
      <alignment horizontal="right" vertical="center" wrapText="1"/>
    </xf>
    <xf numFmtId="0" fontId="65" fillId="0" borderId="2" xfId="0" applyFont="1" applyBorder="1" applyAlignment="1">
      <alignment horizontal="right" vertical="center"/>
    </xf>
    <xf numFmtId="0" fontId="65" fillId="0" borderId="1" xfId="0" applyFont="1" applyBorder="1" applyAlignment="1">
      <alignment horizontal="right" vertical="center" wrapText="1"/>
    </xf>
    <xf numFmtId="3" fontId="64" fillId="0" borderId="2" xfId="0" applyNumberFormat="1" applyFont="1" applyBorder="1" applyAlignment="1">
      <alignment horizontal="right" vertical="center" wrapText="1"/>
    </xf>
    <xf numFmtId="4" fontId="64" fillId="0" borderId="2" xfId="0" applyNumberFormat="1" applyFont="1" applyBorder="1" applyAlignment="1">
      <alignment horizontal="right" vertical="center" wrapText="1"/>
    </xf>
    <xf numFmtId="4" fontId="64" fillId="0" borderId="2" xfId="0" applyNumberFormat="1" applyFont="1" applyBorder="1" applyAlignment="1">
      <alignment horizontal="right" vertical="center"/>
    </xf>
    <xf numFmtId="3" fontId="65" fillId="0" borderId="2" xfId="0" applyNumberFormat="1" applyFont="1" applyBorder="1" applyAlignment="1">
      <alignment horizontal="right" vertical="center" wrapText="1"/>
    </xf>
    <xf numFmtId="4" fontId="65" fillId="0" borderId="2" xfId="0" applyNumberFormat="1" applyFont="1" applyBorder="1" applyAlignment="1">
      <alignment horizontal="right" vertical="center" wrapText="1"/>
    </xf>
    <xf numFmtId="4" fontId="65" fillId="0" borderId="2" xfId="0" applyNumberFormat="1" applyFont="1" applyBorder="1" applyAlignment="1">
      <alignment horizontal="right" vertical="center"/>
    </xf>
    <xf numFmtId="3" fontId="65" fillId="0" borderId="4" xfId="0" applyNumberFormat="1" applyFont="1" applyBorder="1" applyAlignment="1">
      <alignment horizontal="right" vertical="center" wrapText="1"/>
    </xf>
    <xf numFmtId="4" fontId="65" fillId="0" borderId="4" xfId="0" applyNumberFormat="1" applyFont="1" applyBorder="1" applyAlignment="1">
      <alignment horizontal="right" vertical="center"/>
    </xf>
    <xf numFmtId="4" fontId="65" fillId="0" borderId="4" xfId="0" applyNumberFormat="1" applyFont="1" applyBorder="1" applyAlignment="1">
      <alignment horizontal="right" vertical="center" wrapText="1"/>
    </xf>
    <xf numFmtId="4" fontId="65" fillId="0" borderId="5" xfId="0" applyNumberFormat="1" applyFont="1" applyBorder="1" applyAlignment="1">
      <alignment horizontal="right" vertical="center" wrapText="1"/>
    </xf>
    <xf numFmtId="0" fontId="65" fillId="0" borderId="6" xfId="0" applyFont="1" applyBorder="1" applyAlignment="1">
      <alignment horizontal="right" vertical="center" wrapText="1"/>
    </xf>
    <xf numFmtId="0" fontId="64" fillId="0" borderId="0" xfId="0" applyFont="1" applyBorder="1" applyAlignment="1">
      <alignment horizontal="right" vertical="center" wrapText="1"/>
    </xf>
    <xf numFmtId="0" fontId="65" fillId="0" borderId="0" xfId="0" applyFont="1" applyBorder="1" applyAlignment="1">
      <alignment horizontal="right" vertical="center" wrapText="1"/>
    </xf>
    <xf numFmtId="4" fontId="64" fillId="0" borderId="0" xfId="0" applyNumberFormat="1" applyFont="1" applyBorder="1" applyAlignment="1">
      <alignment horizontal="right" vertical="center" wrapText="1"/>
    </xf>
    <xf numFmtId="4" fontId="65" fillId="0" borderId="0" xfId="0" applyNumberFormat="1" applyFont="1" applyBorder="1" applyAlignment="1">
      <alignment horizontal="right" vertical="center" wrapText="1"/>
    </xf>
    <xf numFmtId="0" fontId="62" fillId="0" borderId="2" xfId="0" applyFont="1" applyBorder="1" applyAlignment="1">
      <alignment horizontal="center" vertical="center" wrapText="1"/>
    </xf>
    <xf numFmtId="0" fontId="62" fillId="0" borderId="2" xfId="0" applyFont="1" applyBorder="1" applyAlignment="1">
      <alignment horizontal="center" vertical="center"/>
    </xf>
    <xf numFmtId="0" fontId="62" fillId="0" borderId="1" xfId="0" applyFont="1" applyBorder="1" applyAlignment="1">
      <alignment horizontal="center" vertical="center" wrapText="1"/>
    </xf>
    <xf numFmtId="0" fontId="64" fillId="0" borderId="2" xfId="0" applyFont="1" applyBorder="1" applyAlignment="1">
      <alignment horizontal="right" vertical="center" wrapText="1" indent="1"/>
    </xf>
    <xf numFmtId="0" fontId="64" fillId="0" borderId="2" xfId="0" applyFont="1" applyBorder="1" applyAlignment="1">
      <alignment horizontal="right" vertical="center" indent="1"/>
    </xf>
    <xf numFmtId="3" fontId="49" fillId="0" borderId="2" xfId="0" applyNumberFormat="1" applyFont="1" applyBorder="1" applyAlignment="1">
      <alignment horizontal="right" vertical="center" wrapText="1" indent="1"/>
    </xf>
    <xf numFmtId="3" fontId="48" fillId="0" borderId="2" xfId="0" applyNumberFormat="1" applyFont="1" applyBorder="1" applyAlignment="1">
      <alignment horizontal="right" vertical="center" wrapText="1" indent="1"/>
    </xf>
    <xf numFmtId="3" fontId="49" fillId="0" borderId="4" xfId="0" applyNumberFormat="1" applyFont="1" applyBorder="1" applyAlignment="1">
      <alignment horizontal="right" vertical="center" wrapText="1" indent="1"/>
    </xf>
    <xf numFmtId="0" fontId="49" fillId="0" borderId="4" xfId="0" applyFont="1" applyBorder="1" applyAlignment="1">
      <alignment horizontal="right" vertical="center" indent="1"/>
    </xf>
    <xf numFmtId="4" fontId="49" fillId="0" borderId="4" xfId="0" applyNumberFormat="1" applyFont="1" applyBorder="1" applyAlignment="1">
      <alignment horizontal="right" vertical="center" wrapText="1" indent="1"/>
    </xf>
    <xf numFmtId="4" fontId="49" fillId="0" borderId="4" xfId="0" applyNumberFormat="1" applyFont="1" applyBorder="1" applyAlignment="1">
      <alignment horizontal="right" vertical="center" indent="1"/>
    </xf>
    <xf numFmtId="4" fontId="49" fillId="0" borderId="5" xfId="0" applyNumberFormat="1" applyFont="1" applyBorder="1" applyAlignment="1">
      <alignment horizontal="right" vertical="center" wrapText="1" indent="1"/>
    </xf>
    <xf numFmtId="0" fontId="62" fillId="0" borderId="0" xfId="0" applyFont="1" applyBorder="1" applyAlignment="1">
      <alignment horizontal="center" vertical="center" wrapText="1"/>
    </xf>
    <xf numFmtId="0" fontId="48" fillId="0" borderId="0" xfId="0" applyFont="1" applyBorder="1" applyAlignment="1">
      <alignment horizontal="right" vertical="center" wrapText="1" indent="1"/>
    </xf>
    <xf numFmtId="0" fontId="64" fillId="0" borderId="0" xfId="0" applyFont="1" applyBorder="1" applyAlignment="1">
      <alignment horizontal="right" vertical="center" wrapText="1" indent="1"/>
    </xf>
    <xf numFmtId="0" fontId="0" fillId="0" borderId="1" xfId="0" applyBorder="1" applyAlignment="1">
      <alignment vertical="top" wrapText="1"/>
    </xf>
    <xf numFmtId="0" fontId="0" fillId="0" borderId="6" xfId="0" applyBorder="1" applyAlignment="1">
      <alignment vertical="top" wrapText="1"/>
    </xf>
    <xf numFmtId="0" fontId="48" fillId="0" borderId="6" xfId="0" applyFont="1" applyBorder="1" applyAlignment="1">
      <alignment horizontal="left" vertical="center" wrapText="1"/>
    </xf>
    <xf numFmtId="171" fontId="49" fillId="0" borderId="2" xfId="45" applyFont="1" applyBorder="1" applyAlignment="1">
      <alignment horizontal="right" vertical="center" wrapText="1"/>
    </xf>
    <xf numFmtId="171" fontId="48" fillId="0" borderId="2" xfId="45" applyFont="1" applyBorder="1" applyAlignment="1">
      <alignment horizontal="right" vertical="center" wrapText="1"/>
    </xf>
    <xf numFmtId="0" fontId="48" fillId="0" borderId="2" xfId="0" applyFont="1" applyBorder="1" applyAlignment="1">
      <alignment horizontal="center" wrapText="1"/>
    </xf>
    <xf numFmtId="0" fontId="50" fillId="0" borderId="2" xfId="0" applyFont="1" applyBorder="1" applyAlignment="1">
      <alignment horizontal="right" wrapText="1" indent="1"/>
    </xf>
    <xf numFmtId="9" fontId="50" fillId="0" borderId="2" xfId="0" applyNumberFormat="1" applyFont="1" applyBorder="1" applyAlignment="1">
      <alignment horizontal="right" wrapText="1" indent="1"/>
    </xf>
    <xf numFmtId="0" fontId="50" fillId="0" borderId="2" xfId="0" applyFont="1" applyBorder="1" applyAlignment="1">
      <alignment horizontal="right" vertical="center" wrapText="1" indent="1"/>
    </xf>
    <xf numFmtId="0" fontId="48" fillId="0" borderId="4" xfId="0" applyFont="1" applyBorder="1" applyAlignment="1">
      <alignment horizontal="right" vertical="center" wrapText="1" indent="1"/>
    </xf>
    <xf numFmtId="0" fontId="48" fillId="0" borderId="1" xfId="0" applyFont="1" applyBorder="1" applyAlignment="1">
      <alignment horizontal="center"/>
    </xf>
    <xf numFmtId="0" fontId="50" fillId="0" borderId="1" xfId="0" applyFont="1" applyBorder="1" applyAlignment="1">
      <alignment horizontal="center"/>
    </xf>
    <xf numFmtId="0" fontId="54" fillId="0" borderId="0" xfId="0" applyFont="1" applyAlignment="1">
      <alignment horizontal="justify" vertical="center"/>
    </xf>
    <xf numFmtId="0" fontId="49" fillId="0" borderId="8" xfId="0" applyFont="1" applyBorder="1" applyAlignment="1">
      <alignment horizontal="center" vertical="center" wrapText="1"/>
    </xf>
    <xf numFmtId="0" fontId="48" fillId="0" borderId="9" xfId="0" applyFont="1" applyBorder="1" applyAlignment="1">
      <alignment horizontal="justify" vertical="center" wrapText="1"/>
    </xf>
    <xf numFmtId="3" fontId="48" fillId="0" borderId="1" xfId="0" applyNumberFormat="1" applyFont="1" applyBorder="1" applyAlignment="1">
      <alignment horizontal="right" vertical="center" wrapText="1"/>
    </xf>
    <xf numFmtId="0" fontId="48" fillId="0" borderId="1" xfId="0" applyFont="1" applyBorder="1" applyAlignment="1">
      <alignment horizontal="right" vertical="center" wrapText="1"/>
    </xf>
    <xf numFmtId="0" fontId="0" fillId="0" borderId="0" xfId="0" applyAlignment="1">
      <alignment horizontal="left"/>
    </xf>
    <xf numFmtId="171" fontId="48" fillId="0" borderId="1" xfId="45" applyFont="1" applyBorder="1" applyAlignment="1">
      <alignment horizontal="right" vertical="center" wrapText="1"/>
    </xf>
    <xf numFmtId="171" fontId="48" fillId="0" borderId="0" xfId="45" applyFont="1" applyBorder="1" applyAlignment="1">
      <alignment horizontal="right" vertical="center" wrapText="1"/>
    </xf>
    <xf numFmtId="2" fontId="48" fillId="0" borderId="0" xfId="0" applyNumberFormat="1" applyFont="1" applyBorder="1" applyAlignment="1">
      <alignment horizontal="right" vertical="center" wrapText="1"/>
    </xf>
    <xf numFmtId="173" fontId="48" fillId="0" borderId="0" xfId="45" applyNumberFormat="1" applyFont="1" applyBorder="1" applyAlignment="1">
      <alignment horizontal="right" vertical="center" wrapText="1"/>
    </xf>
    <xf numFmtId="173" fontId="49" fillId="0" borderId="2" xfId="45" applyNumberFormat="1" applyFont="1" applyBorder="1" applyAlignment="1">
      <alignment horizontal="right" vertical="center" wrapText="1"/>
    </xf>
    <xf numFmtId="173" fontId="48" fillId="0" borderId="5" xfId="45" applyNumberFormat="1" applyFont="1" applyBorder="1" applyAlignment="1">
      <alignment horizontal="right" vertical="center" wrapText="1"/>
    </xf>
    <xf numFmtId="173" fontId="49" fillId="0" borderId="4" xfId="45" applyNumberFormat="1" applyFont="1" applyBorder="1" applyAlignment="1">
      <alignment horizontal="right" vertical="center" wrapText="1"/>
    </xf>
    <xf numFmtId="171" fontId="50" fillId="0" borderId="2" xfId="45" applyFont="1" applyBorder="1" applyAlignment="1">
      <alignment horizontal="right" vertical="center" wrapText="1"/>
    </xf>
    <xf numFmtId="171" fontId="50" fillId="0" borderId="1" xfId="45" applyFont="1" applyBorder="1" applyAlignment="1">
      <alignment horizontal="right" vertical="center" wrapText="1"/>
    </xf>
    <xf numFmtId="0" fontId="58" fillId="0" borderId="1" xfId="0" applyFont="1" applyBorder="1" applyAlignment="1">
      <alignment horizontal="left" vertical="center" wrapText="1"/>
    </xf>
    <xf numFmtId="0" fontId="3" fillId="0" borderId="13" xfId="0" applyFont="1" applyBorder="1" applyAlignment="1">
      <alignment horizontal="left" vertical="center"/>
    </xf>
    <xf numFmtId="0" fontId="3" fillId="0" borderId="13" xfId="0" applyFont="1" applyFill="1" applyBorder="1" applyAlignment="1">
      <alignment horizontal="left" vertical="center"/>
    </xf>
    <xf numFmtId="0" fontId="3" fillId="0" borderId="13" xfId="0" applyFont="1" applyBorder="1" applyAlignment="1">
      <alignment horizontal="center" vertical="center"/>
    </xf>
    <xf numFmtId="0" fontId="3" fillId="0" borderId="13" xfId="0" applyFont="1" applyFill="1" applyBorder="1" applyAlignment="1">
      <alignment horizontal="right"/>
    </xf>
    <xf numFmtId="172" fontId="3" fillId="0" borderId="13" xfId="45" applyNumberFormat="1" applyFont="1" applyBorder="1" applyAlignment="1">
      <alignment horizontal="right"/>
    </xf>
    <xf numFmtId="196" fontId="3" fillId="0" borderId="13" xfId="45" applyNumberFormat="1" applyFont="1" applyBorder="1" applyAlignment="1">
      <alignment horizontal="right"/>
    </xf>
    <xf numFmtId="0" fontId="1" fillId="0" borderId="6" xfId="0" applyFont="1" applyBorder="1"/>
    <xf numFmtId="172" fontId="66" fillId="0" borderId="0" xfId="45" applyNumberFormat="1" applyFont="1" applyBorder="1"/>
    <xf numFmtId="0" fontId="66" fillId="0" borderId="0" xfId="0" applyFont="1" applyBorder="1"/>
    <xf numFmtId="0" fontId="66" fillId="0" borderId="0" xfId="0" applyFont="1" applyBorder="1" applyAlignment="1">
      <alignment horizontal="right"/>
    </xf>
    <xf numFmtId="0" fontId="66" fillId="0" borderId="0" xfId="0" applyFont="1"/>
    <xf numFmtId="0" fontId="66" fillId="0" borderId="1" xfId="0" applyFont="1" applyBorder="1"/>
    <xf numFmtId="172" fontId="66" fillId="0" borderId="1" xfId="45" applyNumberFormat="1" applyFont="1" applyBorder="1"/>
    <xf numFmtId="0" fontId="66" fillId="0" borderId="6" xfId="0" applyFont="1" applyBorder="1"/>
    <xf numFmtId="172" fontId="66" fillId="0" borderId="6" xfId="45" applyNumberFormat="1" applyFont="1" applyBorder="1"/>
    <xf numFmtId="0" fontId="66" fillId="0" borderId="18" xfId="0" applyFont="1" applyBorder="1"/>
    <xf numFmtId="172" fontId="67" fillId="0" borderId="18" xfId="45" applyNumberFormat="1" applyFont="1" applyBorder="1"/>
    <xf numFmtId="172" fontId="67" fillId="0" borderId="13" xfId="45" applyNumberFormat="1" applyFont="1" applyBorder="1"/>
    <xf numFmtId="171" fontId="67" fillId="0" borderId="13" xfId="45" applyFont="1" applyBorder="1"/>
    <xf numFmtId="0" fontId="3" fillId="0" borderId="19" xfId="0" applyFont="1" applyBorder="1" applyAlignment="1">
      <alignment horizontal="left"/>
    </xf>
    <xf numFmtId="0" fontId="3" fillId="0" borderId="13" xfId="0" applyFont="1" applyBorder="1" applyAlignment="1">
      <alignment horizontal="center"/>
    </xf>
    <xf numFmtId="196" fontId="3" fillId="34" borderId="13" xfId="45" applyNumberFormat="1" applyFont="1" applyFill="1" applyBorder="1" applyAlignment="1">
      <alignment horizontal="center"/>
    </xf>
    <xf numFmtId="172" fontId="3" fillId="0" borderId="13" xfId="45" applyNumberFormat="1" applyFont="1" applyBorder="1" applyAlignment="1">
      <alignment horizontal="center"/>
    </xf>
    <xf numFmtId="171" fontId="3" fillId="0" borderId="13" xfId="45" applyFont="1" applyBorder="1" applyAlignment="1">
      <alignment horizontal="center"/>
    </xf>
    <xf numFmtId="173" fontId="3" fillId="0" borderId="13" xfId="45" applyNumberFormat="1" applyFont="1" applyBorder="1" applyAlignment="1">
      <alignment horizontal="center" vertical="center"/>
    </xf>
    <xf numFmtId="1" fontId="66" fillId="0" borderId="0" xfId="45" applyNumberFormat="1" applyFont="1"/>
    <xf numFmtId="172" fontId="66" fillId="0" borderId="0" xfId="45" applyNumberFormat="1" applyFont="1"/>
    <xf numFmtId="1" fontId="66" fillId="0" borderId="1" xfId="0" applyNumberFormat="1" applyFont="1" applyBorder="1"/>
    <xf numFmtId="171" fontId="66" fillId="0" borderId="1" xfId="45" applyFont="1" applyBorder="1"/>
    <xf numFmtId="1" fontId="66" fillId="0" borderId="18" xfId="0" applyNumberFormat="1" applyFont="1" applyBorder="1"/>
    <xf numFmtId="171" fontId="67" fillId="0" borderId="10" xfId="45" applyFont="1" applyBorder="1"/>
    <xf numFmtId="171" fontId="66" fillId="0" borderId="0" xfId="45" applyFont="1" applyBorder="1"/>
    <xf numFmtId="1" fontId="66" fillId="0" borderId="1" xfId="0" applyNumberFormat="1" applyFont="1" applyBorder="1" applyAlignment="1">
      <alignment horizontal="right"/>
    </xf>
    <xf numFmtId="0" fontId="66" fillId="0" borderId="18" xfId="0" applyFont="1" applyBorder="1" applyAlignment="1">
      <alignment horizontal="right"/>
    </xf>
    <xf numFmtId="0" fontId="67" fillId="0" borderId="19" xfId="0" applyFont="1" applyBorder="1"/>
    <xf numFmtId="173" fontId="66" fillId="0" borderId="1" xfId="45" applyNumberFormat="1" applyFont="1" applyBorder="1"/>
    <xf numFmtId="171" fontId="66" fillId="0" borderId="1" xfId="45" applyNumberFormat="1" applyFont="1" applyBorder="1"/>
    <xf numFmtId="171" fontId="66" fillId="0" borderId="1" xfId="0" applyNumberFormat="1" applyFont="1" applyBorder="1"/>
    <xf numFmtId="0" fontId="66" fillId="0" borderId="3" xfId="0" applyFont="1" applyBorder="1"/>
    <xf numFmtId="0" fontId="66" fillId="0" borderId="2" xfId="0" applyFont="1" applyBorder="1"/>
    <xf numFmtId="0" fontId="66" fillId="0" borderId="7" xfId="0" applyFont="1" applyBorder="1"/>
    <xf numFmtId="0" fontId="66" fillId="0" borderId="5" xfId="0" applyFont="1" applyBorder="1"/>
    <xf numFmtId="0" fontId="66" fillId="0" borderId="4" xfId="0" applyFont="1" applyBorder="1"/>
    <xf numFmtId="0" fontId="66" fillId="0" borderId="1" xfId="0" applyFont="1" applyBorder="1" applyAlignment="1">
      <alignment horizontal="left"/>
    </xf>
    <xf numFmtId="173" fontId="66" fillId="0" borderId="6" xfId="45" applyNumberFormat="1" applyFont="1" applyBorder="1"/>
    <xf numFmtId="171" fontId="66" fillId="0" borderId="6" xfId="45" applyNumberFormat="1" applyFont="1" applyBorder="1"/>
    <xf numFmtId="171" fontId="66" fillId="0" borderId="6" xfId="0" applyNumberFormat="1" applyFont="1" applyBorder="1"/>
    <xf numFmtId="0" fontId="67" fillId="0" borderId="13" xfId="0" applyFont="1" applyBorder="1"/>
    <xf numFmtId="173" fontId="67" fillId="0" borderId="13" xfId="45" applyNumberFormat="1" applyFont="1" applyBorder="1"/>
    <xf numFmtId="171" fontId="67" fillId="0" borderId="13" xfId="45" applyNumberFormat="1" applyFont="1" applyBorder="1"/>
    <xf numFmtId="171" fontId="67" fillId="0" borderId="13" xfId="0" applyNumberFormat="1" applyFont="1" applyBorder="1"/>
    <xf numFmtId="173" fontId="66" fillId="0" borderId="0" xfId="45" applyNumberFormat="1" applyFont="1" applyBorder="1"/>
    <xf numFmtId="171" fontId="3" fillId="0" borderId="13" xfId="0" applyNumberFormat="1" applyFont="1" applyBorder="1"/>
    <xf numFmtId="171" fontId="66" fillId="0" borderId="2" xfId="0" applyNumberFormat="1" applyFont="1" applyBorder="1"/>
    <xf numFmtId="172" fontId="66" fillId="0" borderId="5" xfId="45" applyNumberFormat="1" applyFont="1" applyBorder="1"/>
    <xf numFmtId="173" fontId="66" fillId="0" borderId="5" xfId="45" applyNumberFormat="1" applyFont="1" applyBorder="1"/>
    <xf numFmtId="0" fontId="67" fillId="0" borderId="5" xfId="0" applyFont="1" applyBorder="1"/>
    <xf numFmtId="201" fontId="3" fillId="0" borderId="13" xfId="0" applyNumberFormat="1" applyFont="1" applyBorder="1"/>
    <xf numFmtId="171" fontId="66" fillId="0" borderId="4" xfId="0" applyNumberFormat="1" applyFont="1" applyBorder="1"/>
    <xf numFmtId="0" fontId="67" fillId="0" borderId="11" xfId="0" applyFont="1" applyBorder="1"/>
    <xf numFmtId="0" fontId="66" fillId="0" borderId="8" xfId="0" applyFont="1" applyBorder="1"/>
    <xf numFmtId="0" fontId="66" fillId="0" borderId="11" xfId="0" applyFont="1" applyBorder="1"/>
    <xf numFmtId="0" fontId="66" fillId="0" borderId="6" xfId="0" applyFont="1" applyBorder="1" applyAlignment="1">
      <alignment horizontal="left"/>
    </xf>
    <xf numFmtId="0" fontId="46" fillId="35" borderId="0" xfId="0" applyFont="1" applyFill="1"/>
    <xf numFmtId="0" fontId="0" fillId="36" borderId="0" xfId="0" applyFont="1" applyFill="1" applyAlignment="1">
      <alignment horizontal="justify"/>
    </xf>
    <xf numFmtId="0" fontId="68" fillId="36" borderId="0" xfId="0" applyFont="1" applyFill="1" applyAlignment="1">
      <alignment horizontal="justify"/>
    </xf>
    <xf numFmtId="0" fontId="68" fillId="34" borderId="0" xfId="0" applyFont="1" applyFill="1" applyAlignment="1">
      <alignment horizontal="justify" wrapText="1"/>
    </xf>
    <xf numFmtId="0" fontId="0" fillId="36" borderId="0" xfId="0" applyFont="1" applyFill="1" applyAlignment="1">
      <alignment horizontal="justify" wrapText="1"/>
    </xf>
    <xf numFmtId="0" fontId="68" fillId="36" borderId="0" xfId="0" applyFont="1" applyFill="1" applyAlignment="1">
      <alignment horizontal="justify" wrapText="1"/>
    </xf>
    <xf numFmtId="0" fontId="69" fillId="36" borderId="29" xfId="0" applyFont="1" applyFill="1" applyBorder="1" applyAlignment="1"/>
    <xf numFmtId="0" fontId="69" fillId="37" borderId="0" xfId="0" applyFont="1" applyFill="1" applyBorder="1"/>
    <xf numFmtId="0" fontId="46" fillId="36" borderId="0" xfId="0" applyFont="1" applyFill="1" applyAlignment="1">
      <alignment horizontal="justify"/>
    </xf>
    <xf numFmtId="0" fontId="46" fillId="36" borderId="0" xfId="0" applyFont="1" applyFill="1" applyAlignment="1"/>
    <xf numFmtId="0" fontId="46" fillId="36" borderId="0" xfId="0" applyFont="1" applyFill="1"/>
    <xf numFmtId="0" fontId="70" fillId="34" borderId="30" xfId="30" applyFont="1" applyFill="1" applyBorder="1"/>
    <xf numFmtId="0" fontId="70" fillId="34" borderId="31" xfId="30" applyFont="1" applyFill="1" applyBorder="1"/>
    <xf numFmtId="0" fontId="69" fillId="36" borderId="32" xfId="0" applyFont="1" applyFill="1" applyBorder="1" applyAlignment="1"/>
    <xf numFmtId="0" fontId="69" fillId="36" borderId="33" xfId="0" applyFont="1" applyFill="1" applyBorder="1"/>
    <xf numFmtId="0" fontId="71" fillId="34" borderId="34" xfId="30" applyFont="1" applyFill="1" applyBorder="1" applyAlignment="1"/>
    <xf numFmtId="0" fontId="46" fillId="0" borderId="35" xfId="0" applyFont="1" applyBorder="1"/>
    <xf numFmtId="0" fontId="71" fillId="34" borderId="36" xfId="30" applyFont="1" applyFill="1" applyBorder="1" applyAlignment="1"/>
    <xf numFmtId="0" fontId="71" fillId="34" borderId="37" xfId="30" applyFont="1" applyFill="1" applyBorder="1" applyAlignment="1"/>
    <xf numFmtId="0" fontId="71" fillId="0" borderId="38" xfId="0" applyFont="1" applyBorder="1"/>
    <xf numFmtId="0" fontId="71" fillId="34" borderId="39" xfId="30" applyFont="1" applyFill="1" applyBorder="1"/>
    <xf numFmtId="0" fontId="71" fillId="34" borderId="40" xfId="30" applyFont="1" applyFill="1" applyBorder="1"/>
    <xf numFmtId="0" fontId="46" fillId="37" borderId="0" xfId="0" applyFont="1" applyFill="1"/>
    <xf numFmtId="0" fontId="46" fillId="37" borderId="0" xfId="0" applyFont="1" applyFill="1" applyAlignment="1"/>
    <xf numFmtId="0" fontId="46" fillId="37" borderId="0" xfId="0" applyFont="1" applyFill="1" applyAlignment="1">
      <alignment horizontal="center" wrapText="1"/>
    </xf>
    <xf numFmtId="0" fontId="46" fillId="37" borderId="41" xfId="0" applyFont="1" applyFill="1" applyBorder="1"/>
    <xf numFmtId="0" fontId="69" fillId="37" borderId="42" xfId="0" applyFont="1" applyFill="1" applyBorder="1"/>
    <xf numFmtId="0" fontId="69" fillId="37" borderId="43" xfId="0" applyFont="1" applyFill="1" applyBorder="1"/>
    <xf numFmtId="0" fontId="70" fillId="0" borderId="42" xfId="0" applyFont="1" applyBorder="1"/>
    <xf numFmtId="0" fontId="70" fillId="0" borderId="43" xfId="0" applyFont="1" applyBorder="1"/>
    <xf numFmtId="0" fontId="70" fillId="34" borderId="44" xfId="30" applyFont="1" applyFill="1" applyBorder="1"/>
    <xf numFmtId="0" fontId="70" fillId="34" borderId="45" xfId="30" applyFont="1" applyFill="1" applyBorder="1"/>
    <xf numFmtId="0" fontId="70" fillId="34" borderId="46" xfId="30" applyFont="1" applyFill="1" applyBorder="1"/>
    <xf numFmtId="0" fontId="70" fillId="34" borderId="47" xfId="30" applyFont="1" applyFill="1" applyBorder="1"/>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3" xfId="0" applyFont="1" applyBorder="1" applyAlignment="1">
      <alignment horizontal="right" vertical="center" wrapText="1"/>
    </xf>
    <xf numFmtId="0" fontId="49" fillId="0" borderId="7" xfId="0" applyFont="1" applyBorder="1" applyAlignment="1">
      <alignment horizontal="right" vertical="center" wrapText="1"/>
    </xf>
    <xf numFmtId="0" fontId="49" fillId="0" borderId="1" xfId="0" applyFont="1" applyBorder="1" applyAlignment="1">
      <alignment horizontal="left" vertical="center"/>
    </xf>
    <xf numFmtId="3" fontId="49" fillId="0" borderId="1" xfId="0" applyNumberFormat="1" applyFont="1" applyBorder="1" applyAlignment="1">
      <alignment horizontal="right" vertical="center" wrapText="1"/>
    </xf>
    <xf numFmtId="0" fontId="48" fillId="0" borderId="1" xfId="0" applyFont="1" applyBorder="1" applyAlignment="1">
      <alignment horizontal="left" vertical="center"/>
    </xf>
    <xf numFmtId="0" fontId="48" fillId="0" borderId="12" xfId="0" applyFont="1" applyBorder="1" applyAlignment="1">
      <alignment horizontal="center" vertical="center"/>
    </xf>
    <xf numFmtId="0" fontId="48" fillId="0" borderId="1" xfId="0" applyFont="1" applyBorder="1" applyAlignment="1">
      <alignment horizontal="right" vertical="center" wrapText="1"/>
    </xf>
    <xf numFmtId="3" fontId="48" fillId="0" borderId="1" xfId="0" applyNumberFormat="1" applyFont="1" applyBorder="1" applyAlignment="1">
      <alignment horizontal="right" vertical="center" wrapText="1"/>
    </xf>
    <xf numFmtId="0" fontId="72" fillId="37" borderId="0" xfId="0" applyFont="1" applyFill="1" applyAlignment="1">
      <alignment horizontal="justify"/>
    </xf>
    <xf numFmtId="0" fontId="73" fillId="36" borderId="0" xfId="0" applyFont="1" applyFill="1" applyAlignment="1">
      <alignment horizontal="justify"/>
    </xf>
    <xf numFmtId="0" fontId="33" fillId="37" borderId="0" xfId="0" applyFont="1" applyFill="1" applyAlignment="1">
      <alignment horizontal="justify"/>
    </xf>
    <xf numFmtId="172" fontId="1" fillId="0" borderId="1" xfId="45" applyNumberFormat="1" applyFont="1" applyBorder="1"/>
    <xf numFmtId="196" fontId="1" fillId="0" borderId="1" xfId="45" applyNumberFormat="1" applyFont="1" applyBorder="1"/>
    <xf numFmtId="196" fontId="67" fillId="0" borderId="13" xfId="45" applyNumberFormat="1" applyFont="1" applyBorder="1"/>
    <xf numFmtId="0" fontId="46" fillId="0" borderId="0" xfId="0" applyFont="1"/>
    <xf numFmtId="0" fontId="3" fillId="0" borderId="19" xfId="0" applyFont="1" applyBorder="1" applyAlignment="1">
      <alignment horizontal="center"/>
    </xf>
    <xf numFmtId="196" fontId="3" fillId="0" borderId="13" xfId="47" applyNumberFormat="1" applyFont="1" applyBorder="1" applyAlignment="1">
      <alignment horizontal="center"/>
    </xf>
    <xf numFmtId="196" fontId="66" fillId="0" borderId="1" xfId="47" applyNumberFormat="1" applyFont="1" applyBorder="1"/>
    <xf numFmtId="0" fontId="0" fillId="0" borderId="18" xfId="0" applyBorder="1"/>
    <xf numFmtId="196" fontId="67" fillId="0" borderId="13" xfId="47" applyNumberFormat="1" applyFont="1" applyBorder="1"/>
    <xf numFmtId="0" fontId="69" fillId="36" borderId="48" xfId="0" applyFont="1" applyFill="1" applyBorder="1" applyAlignment="1">
      <alignment horizontal="center"/>
    </xf>
    <xf numFmtId="0" fontId="46" fillId="37" borderId="0" xfId="0" applyFont="1" applyFill="1" applyAlignment="1">
      <alignment horizontal="justify" wrapText="1"/>
    </xf>
    <xf numFmtId="0" fontId="49" fillId="0" borderId="5" xfId="0" applyFont="1" applyBorder="1" applyAlignment="1">
      <alignment horizontal="left" vertical="center"/>
    </xf>
    <xf numFmtId="0" fontId="54" fillId="0" borderId="0" xfId="0" applyFont="1" applyAlignment="1">
      <alignment horizontal="left" vertical="center"/>
    </xf>
    <xf numFmtId="0" fontId="54" fillId="0" borderId="0" xfId="0" applyFont="1" applyAlignment="1">
      <alignment horizontal="left"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9" xfId="0" applyFont="1" applyBorder="1" applyAlignment="1">
      <alignment horizontal="center" vertical="center" wrapText="1"/>
    </xf>
    <xf numFmtId="0" fontId="48" fillId="0" borderId="10" xfId="0" applyFont="1" applyBorder="1" applyAlignment="1">
      <alignment horizontal="center" vertical="center" wrapText="1"/>
    </xf>
    <xf numFmtId="0" fontId="49" fillId="0" borderId="5" xfId="0" applyFont="1" applyBorder="1" applyAlignment="1">
      <alignment horizontal="left" vertical="center" wrapText="1"/>
    </xf>
    <xf numFmtId="0" fontId="48" fillId="0" borderId="18"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4" xfId="0" applyFont="1" applyBorder="1" applyAlignment="1">
      <alignment horizontal="center" vertical="center" wrapText="1"/>
    </xf>
    <xf numFmtId="0" fontId="48" fillId="0" borderId="1" xfId="0" applyFont="1" applyBorder="1" applyAlignment="1">
      <alignment horizontal="center" vertical="center" wrapText="1"/>
    </xf>
    <xf numFmtId="0" fontId="48" fillId="0" borderId="3"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3" xfId="0" applyFont="1" applyBorder="1" applyAlignment="1">
      <alignment horizontal="right" vertical="center" wrapText="1"/>
    </xf>
    <xf numFmtId="0" fontId="48" fillId="0" borderId="2" xfId="0" applyFont="1" applyBorder="1" applyAlignment="1">
      <alignment horizontal="right" vertical="center" wrapText="1"/>
    </xf>
    <xf numFmtId="0" fontId="49" fillId="0" borderId="7" xfId="0" applyFont="1" applyBorder="1" applyAlignment="1">
      <alignment horizontal="right" vertical="center" wrapText="1"/>
    </xf>
    <xf numFmtId="0" fontId="49" fillId="0" borderId="4" xfId="0" applyFont="1" applyBorder="1" applyAlignment="1">
      <alignment horizontal="right" vertical="center" wrapText="1"/>
    </xf>
    <xf numFmtId="0" fontId="0" fillId="0" borderId="7" xfId="0" applyBorder="1" applyAlignment="1">
      <alignment vertical="center" wrapText="1"/>
    </xf>
    <xf numFmtId="0" fontId="0" fillId="0" borderId="4" xfId="0" applyBorder="1" applyAlignment="1">
      <alignment vertical="center" wrapText="1"/>
    </xf>
    <xf numFmtId="0" fontId="48" fillId="0" borderId="9" xfId="0" applyFont="1" applyBorder="1" applyAlignment="1">
      <alignment horizontal="left" vertical="center"/>
    </xf>
    <xf numFmtId="0" fontId="48" fillId="0" borderId="6" xfId="0" applyFont="1" applyBorder="1" applyAlignment="1">
      <alignment horizontal="left" vertical="center"/>
    </xf>
    <xf numFmtId="0" fontId="48" fillId="0" borderId="9" xfId="0" applyFont="1" applyBorder="1" applyAlignment="1">
      <alignment horizontal="center" vertical="center"/>
    </xf>
    <xf numFmtId="0" fontId="48" fillId="0" borderId="6" xfId="0" applyFont="1" applyBorder="1" applyAlignment="1">
      <alignment horizontal="center" vertical="center"/>
    </xf>
    <xf numFmtId="0" fontId="49" fillId="0" borderId="9" xfId="0" applyFont="1" applyBorder="1" applyAlignment="1">
      <alignment horizontal="left" vertical="center"/>
    </xf>
    <xf numFmtId="0" fontId="49" fillId="0" borderId="1" xfId="0" applyFont="1" applyBorder="1" applyAlignment="1">
      <alignment horizontal="left" vertical="center"/>
    </xf>
    <xf numFmtId="0" fontId="49" fillId="0" borderId="1" xfId="0" applyFont="1" applyBorder="1" applyAlignment="1">
      <alignment horizontal="justify" vertical="center"/>
    </xf>
    <xf numFmtId="0" fontId="49" fillId="0" borderId="1" xfId="0" applyFont="1" applyBorder="1" applyAlignment="1">
      <alignment horizontal="right" vertical="center" wrapText="1"/>
    </xf>
    <xf numFmtId="0" fontId="49" fillId="0" borderId="1" xfId="0" applyFont="1" applyBorder="1" applyAlignment="1">
      <alignment horizontal="right" vertical="center"/>
    </xf>
    <xf numFmtId="0" fontId="52" fillId="0" borderId="12" xfId="0" applyFont="1" applyBorder="1" applyAlignment="1">
      <alignment horizontal="left" vertical="center" wrapText="1"/>
    </xf>
    <xf numFmtId="0" fontId="52" fillId="0" borderId="0" xfId="0" applyFont="1" applyAlignment="1">
      <alignment horizontal="left" wrapText="1"/>
    </xf>
    <xf numFmtId="0" fontId="52" fillId="0" borderId="0" xfId="0" applyFont="1" applyAlignment="1">
      <alignment horizontal="left" vertical="center"/>
    </xf>
    <xf numFmtId="0" fontId="49" fillId="0" borderId="9" xfId="0" applyFont="1" applyBorder="1" applyAlignment="1">
      <alignment horizontal="left" vertical="center" wrapText="1"/>
    </xf>
    <xf numFmtId="0" fontId="49" fillId="0" borderId="1" xfId="0" applyFont="1" applyBorder="1" applyAlignment="1">
      <alignment horizontal="left" vertical="center" wrapText="1"/>
    </xf>
    <xf numFmtId="0" fontId="49" fillId="0" borderId="0" xfId="0" applyFont="1" applyBorder="1" applyAlignment="1">
      <alignment horizontal="left" vertical="center"/>
    </xf>
    <xf numFmtId="0" fontId="48" fillId="0" borderId="12" xfId="0" applyFont="1" applyBorder="1" applyAlignment="1">
      <alignment horizontal="center" vertical="center" wrapText="1"/>
    </xf>
    <xf numFmtId="0" fontId="48" fillId="0" borderId="1" xfId="0" applyFont="1" applyBorder="1" applyAlignment="1">
      <alignment horizontal="center" vertical="center"/>
    </xf>
    <xf numFmtId="0" fontId="49" fillId="0" borderId="9" xfId="0" applyFont="1" applyBorder="1" applyAlignment="1">
      <alignment horizontal="justify" vertical="center"/>
    </xf>
    <xf numFmtId="0" fontId="48" fillId="0" borderId="0" xfId="0" applyFont="1" applyFill="1" applyBorder="1" applyAlignment="1">
      <alignment horizontal="left" vertical="center" wrapText="1"/>
    </xf>
    <xf numFmtId="0" fontId="52" fillId="0" borderId="0" xfId="0" applyFont="1" applyBorder="1" applyAlignment="1">
      <alignment horizontal="left" vertical="center" wrapText="1"/>
    </xf>
    <xf numFmtId="0" fontId="52" fillId="0" borderId="0" xfId="0" applyFont="1" applyAlignment="1">
      <alignment horizontal="left" vertical="center" wrapText="1"/>
    </xf>
    <xf numFmtId="0" fontId="52" fillId="0" borderId="0" xfId="0" applyFont="1" applyAlignment="1">
      <alignment horizontal="left"/>
    </xf>
    <xf numFmtId="0" fontId="48" fillId="0" borderId="0" xfId="0" applyFont="1" applyAlignment="1">
      <alignment horizontal="left" wrapText="1"/>
    </xf>
    <xf numFmtId="0" fontId="48" fillId="0" borderId="0" xfId="0" applyFont="1" applyAlignment="1">
      <alignment horizontal="left" vertical="center" wrapText="1"/>
    </xf>
    <xf numFmtId="0" fontId="48" fillId="0" borderId="9" xfId="0" applyFont="1" applyBorder="1" applyAlignment="1">
      <alignment horizontal="left" vertical="center" wrapText="1"/>
    </xf>
    <xf numFmtId="0" fontId="48" fillId="0" borderId="1" xfId="0" applyFont="1" applyBorder="1" applyAlignment="1">
      <alignment horizontal="left" vertical="center" wrapText="1"/>
    </xf>
    <xf numFmtId="0" fontId="48" fillId="0" borderId="6" xfId="0" applyFont="1" applyBorder="1" applyAlignment="1">
      <alignment horizontal="left" vertical="center" wrapText="1"/>
    </xf>
    <xf numFmtId="0" fontId="60" fillId="0" borderId="0" xfId="0" applyFont="1" applyAlignment="1">
      <alignment horizontal="left" vertical="center"/>
    </xf>
    <xf numFmtId="0" fontId="49" fillId="0" borderId="9" xfId="0" applyFont="1" applyBorder="1" applyAlignment="1">
      <alignment horizontal="justify" vertical="center" wrapText="1"/>
    </xf>
    <xf numFmtId="0" fontId="49" fillId="0" borderId="1" xfId="0" applyFont="1" applyBorder="1" applyAlignment="1">
      <alignment horizontal="justify" vertical="center" wrapText="1"/>
    </xf>
    <xf numFmtId="0" fontId="60" fillId="0" borderId="0" xfId="0" applyFont="1" applyAlignment="1">
      <alignment horizontal="left" vertical="center" wrapText="1"/>
    </xf>
    <xf numFmtId="0" fontId="49" fillId="0" borderId="5" xfId="0" applyFont="1" applyBorder="1" applyAlignment="1">
      <alignment horizontal="center" vertical="center"/>
    </xf>
    <xf numFmtId="0" fontId="52" fillId="0" borderId="12" xfId="0" applyFont="1" applyBorder="1" applyAlignment="1">
      <alignment horizontal="left" wrapText="1"/>
    </xf>
    <xf numFmtId="0" fontId="48" fillId="0" borderId="18" xfId="0" applyFont="1" applyBorder="1" applyAlignment="1">
      <alignment horizontal="center" vertical="center"/>
    </xf>
    <xf numFmtId="0" fontId="48" fillId="0" borderId="10" xfId="0" applyFont="1" applyBorder="1" applyAlignment="1">
      <alignment horizontal="center" vertical="center"/>
    </xf>
    <xf numFmtId="0" fontId="49" fillId="0" borderId="5" xfId="0" applyFont="1" applyBorder="1" applyAlignment="1">
      <alignment vertical="center" wrapText="1"/>
    </xf>
    <xf numFmtId="3" fontId="49" fillId="0" borderId="1" xfId="0" applyNumberFormat="1" applyFont="1" applyBorder="1" applyAlignment="1">
      <alignment horizontal="right" vertical="center" wrapText="1"/>
    </xf>
    <xf numFmtId="0" fontId="61" fillId="0" borderId="12" xfId="0" applyFont="1" applyBorder="1" applyAlignment="1">
      <alignment horizontal="left" vertical="center"/>
    </xf>
    <xf numFmtId="0" fontId="48" fillId="0" borderId="1" xfId="0" applyFont="1" applyBorder="1" applyAlignment="1">
      <alignment horizontal="left" vertical="center"/>
    </xf>
    <xf numFmtId="0" fontId="48" fillId="0" borderId="11" xfId="0" applyFont="1" applyBorder="1" applyAlignment="1">
      <alignment horizontal="center" vertical="center"/>
    </xf>
    <xf numFmtId="0" fontId="48" fillId="0" borderId="12" xfId="0" applyFont="1" applyBorder="1" applyAlignment="1">
      <alignment horizontal="center" vertical="center"/>
    </xf>
    <xf numFmtId="0" fontId="48" fillId="0" borderId="8" xfId="0" applyFont="1" applyBorder="1" applyAlignment="1">
      <alignment horizontal="center" vertical="center"/>
    </xf>
    <xf numFmtId="0" fontId="48" fillId="0" borderId="7" xfId="0" applyFont="1" applyBorder="1" applyAlignment="1">
      <alignment horizontal="center" vertical="center"/>
    </xf>
    <xf numFmtId="0" fontId="48" fillId="0" borderId="5" xfId="0" applyFont="1" applyBorder="1" applyAlignment="1">
      <alignment horizontal="center" vertical="center"/>
    </xf>
    <xf numFmtId="0" fontId="48" fillId="0" borderId="4" xfId="0" applyFont="1" applyBorder="1" applyAlignment="1">
      <alignment horizontal="center" vertical="center"/>
    </xf>
    <xf numFmtId="0" fontId="63" fillId="0" borderId="9" xfId="0" applyFont="1" applyBorder="1" applyAlignment="1">
      <alignment horizontal="left" vertical="center"/>
    </xf>
    <xf numFmtId="0" fontId="63" fillId="0" borderId="1" xfId="0" applyFont="1" applyBorder="1" applyAlignment="1">
      <alignment horizontal="left" vertical="center"/>
    </xf>
    <xf numFmtId="0" fontId="62" fillId="0" borderId="9" xfId="0" applyFont="1" applyBorder="1" applyAlignment="1">
      <alignment horizontal="center" vertical="center" wrapText="1"/>
    </xf>
    <xf numFmtId="0" fontId="62" fillId="0" borderId="1" xfId="0" applyFont="1" applyBorder="1" applyAlignment="1">
      <alignment horizontal="center" vertical="center" wrapText="1"/>
    </xf>
    <xf numFmtId="0" fontId="48" fillId="0" borderId="9" xfId="0" applyFont="1" applyBorder="1" applyAlignment="1">
      <alignment horizontal="justify" vertical="center" wrapText="1"/>
    </xf>
    <xf numFmtId="0" fontId="48" fillId="0" borderId="6" xfId="0" applyFont="1" applyBorder="1" applyAlignment="1">
      <alignment horizontal="justify" vertical="center" wrapText="1"/>
    </xf>
    <xf numFmtId="0" fontId="48" fillId="0" borderId="1" xfId="0" applyFont="1" applyBorder="1" applyAlignment="1">
      <alignment horizontal="justify" vertical="center" wrapText="1"/>
    </xf>
    <xf numFmtId="0" fontId="48" fillId="0" borderId="12" xfId="0" applyFont="1" applyBorder="1" applyAlignment="1">
      <alignment horizontal="left" vertical="center" wrapText="1"/>
    </xf>
    <xf numFmtId="0" fontId="48" fillId="0" borderId="0" xfId="0" applyFont="1" applyAlignment="1">
      <alignment horizontal="left" vertical="center"/>
    </xf>
    <xf numFmtId="0" fontId="54" fillId="0" borderId="9" xfId="0" applyFont="1" applyBorder="1" applyAlignment="1">
      <alignment horizontal="justify" vertical="center" wrapText="1"/>
    </xf>
    <xf numFmtId="0" fontId="54" fillId="0" borderId="1" xfId="0" applyFont="1" applyBorder="1" applyAlignment="1">
      <alignment horizontal="justify" vertical="center" wrapText="1"/>
    </xf>
    <xf numFmtId="0" fontId="52" fillId="0" borderId="12" xfId="0" applyFont="1" applyBorder="1" applyAlignment="1">
      <alignment horizontal="left" vertical="center"/>
    </xf>
    <xf numFmtId="3" fontId="48" fillId="0" borderId="1" xfId="0" applyNumberFormat="1" applyFont="1" applyBorder="1" applyAlignment="1">
      <alignment horizontal="right" vertical="center" wrapText="1"/>
    </xf>
    <xf numFmtId="0" fontId="48" fillId="0" borderId="1" xfId="0" applyFont="1" applyBorder="1" applyAlignment="1">
      <alignment horizontal="right" vertical="center" wrapText="1"/>
    </xf>
    <xf numFmtId="171" fontId="48" fillId="0" borderId="1" xfId="45" applyFont="1" applyBorder="1" applyAlignment="1">
      <alignment horizontal="right" vertical="center" wrapText="1"/>
    </xf>
    <xf numFmtId="0" fontId="48" fillId="0" borderId="15" xfId="0" applyFont="1" applyBorder="1" applyAlignment="1">
      <alignment horizontal="center" vertical="center" wrapText="1"/>
    </xf>
  </cellXfs>
  <cellStyles count="48">
    <cellStyle name="20% - Ênfase1" xfId="1" builtinId="30" customBuiltin="1"/>
    <cellStyle name="20% - Ênfase2" xfId="2" builtinId="34" customBuiltin="1"/>
    <cellStyle name="20% - Ênfase3" xfId="3" builtinId="38" customBuiltin="1"/>
    <cellStyle name="20% - Ênfase4" xfId="4" builtinId="42" customBuiltin="1"/>
    <cellStyle name="20% - Ênfase5" xfId="5" builtinId="46" customBuiltin="1"/>
    <cellStyle name="20% - Ênfase6" xfId="6" builtinId="50" customBuiltin="1"/>
    <cellStyle name="40% - Ênfase1" xfId="7" builtinId="31" customBuiltin="1"/>
    <cellStyle name="40% - Ênfase2" xfId="8" builtinId="35" customBuiltin="1"/>
    <cellStyle name="40% - Ênfase3" xfId="9" builtinId="39" customBuiltin="1"/>
    <cellStyle name="40% - Ênfase4" xfId="10" builtinId="43" customBuiltin="1"/>
    <cellStyle name="40% - Ênfase5" xfId="11" builtinId="47" customBuiltin="1"/>
    <cellStyle name="40% - Ênfase6" xfId="12" builtinId="51" customBuiltin="1"/>
    <cellStyle name="60% - Ênfase1" xfId="13" builtinId="32" customBuiltin="1"/>
    <cellStyle name="60% - Ênfase2" xfId="14" builtinId="36" customBuiltin="1"/>
    <cellStyle name="60% - Ênfase3" xfId="15" builtinId="40" customBuiltin="1"/>
    <cellStyle name="60% - Ênfase4" xfId="16" builtinId="44" customBuiltin="1"/>
    <cellStyle name="60% - Ênfase5" xfId="17" builtinId="48" customBuiltin="1"/>
    <cellStyle name="60% - Ênfase6" xfId="18" builtinId="52" customBuiltin="1"/>
    <cellStyle name="Bom" xfId="19" builtinId="26" customBuiltin="1"/>
    <cellStyle name="Cálculo" xfId="20" builtinId="22" customBuiltin="1"/>
    <cellStyle name="Célula de Verificação" xfId="21" builtinId="23" customBuiltin="1"/>
    <cellStyle name="Célula Vinculada" xfId="22" builtinId="24" customBuiltin="1"/>
    <cellStyle name="Ênfase1" xfId="23" builtinId="29" customBuiltin="1"/>
    <cellStyle name="Ênfase2" xfId="24" builtinId="33" customBuiltin="1"/>
    <cellStyle name="Ênfase3" xfId="25" builtinId="37" customBuiltin="1"/>
    <cellStyle name="Ênfase4" xfId="26" builtinId="41" customBuiltin="1"/>
    <cellStyle name="Ênfase5" xfId="27" builtinId="45" customBuiltin="1"/>
    <cellStyle name="Ênfase6" xfId="28" builtinId="49" customBuiltin="1"/>
    <cellStyle name="Entrada" xfId="29" builtinId="20" customBuiltin="1"/>
    <cellStyle name="Hiperlink" xfId="30" builtinId="8"/>
    <cellStyle name="Neutro" xfId="31" builtinId="28" customBuiltin="1"/>
    <cellStyle name="Normal" xfId="0" builtinId="0"/>
    <cellStyle name="Normal 2" xfId="32" xr:uid="{E3EAE356-69EC-4911-A5FF-154DEC8B8396}"/>
    <cellStyle name="Normal 2 2" xfId="33" xr:uid="{4F77EF3C-BD54-4DC6-86B6-9E2BBC104735}"/>
    <cellStyle name="Nota" xfId="34" builtinId="10" customBuiltin="1"/>
    <cellStyle name="Ruim" xfId="35" builtinId="27" customBuiltin="1"/>
    <cellStyle name="Saída" xfId="36" builtinId="21" customBuiltin="1"/>
    <cellStyle name="Texto de Aviso" xfId="37" builtinId="11" customBuiltin="1"/>
    <cellStyle name="Texto Explicativo" xfId="38" builtinId="53" customBuiltin="1"/>
    <cellStyle name="Título" xfId="39" builtinId="15" customBuiltin="1"/>
    <cellStyle name="Título 1" xfId="40" builtinId="16" customBuiltin="1"/>
    <cellStyle name="Título 2" xfId="41" builtinId="17" customBuiltin="1"/>
    <cellStyle name="Título 3" xfId="42" builtinId="18" customBuiltin="1"/>
    <cellStyle name="Título 4" xfId="43" builtinId="19" customBuiltin="1"/>
    <cellStyle name="Total" xfId="44" builtinId="25" customBuiltin="1"/>
    <cellStyle name="Vírgula" xfId="45" builtinId="3"/>
    <cellStyle name="Vírgula 2" xfId="46" xr:uid="{47764D6D-BDCA-4997-912D-9CB4D13EAE6B}"/>
    <cellStyle name="Vírgula 2 3" xfId="47" xr:uid="{F0364290-1929-485D-922E-DE7BCB4FD9C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0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0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0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0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0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0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0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0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0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09.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9.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3.xml.rels><?xml version="1.0" encoding="UTF-8" standalone="yes"?>
<Relationships xmlns="http://schemas.openxmlformats.org/package/2006/relationships"><Relationship Id="rId1" Type="http://schemas.openxmlformats.org/officeDocument/2006/relationships/hyperlink" Target="#&#205;NDICE!A1"/></Relationships>
</file>

<file path=xl/drawings/_rels/drawing24.xml.rels><?xml version="1.0" encoding="UTF-8" standalone="yes"?>
<Relationships xmlns="http://schemas.openxmlformats.org/package/2006/relationships"><Relationship Id="rId1" Type="http://schemas.openxmlformats.org/officeDocument/2006/relationships/hyperlink" Target="#&#205;NDICE!A1"/></Relationships>
</file>

<file path=xl/drawings/_rels/drawing25.xml.rels><?xml version="1.0" encoding="UTF-8" standalone="yes"?>
<Relationships xmlns="http://schemas.openxmlformats.org/package/2006/relationships"><Relationship Id="rId1" Type="http://schemas.openxmlformats.org/officeDocument/2006/relationships/hyperlink" Target="#&#205;NDICE!A1"/></Relationships>
</file>

<file path=xl/drawings/_rels/drawing26.xml.rels><?xml version="1.0" encoding="UTF-8" standalone="yes"?>
<Relationships xmlns="http://schemas.openxmlformats.org/package/2006/relationships"><Relationship Id="rId1" Type="http://schemas.openxmlformats.org/officeDocument/2006/relationships/hyperlink" Target="#&#205;NDICE!A1"/></Relationships>
</file>

<file path=xl/drawings/_rels/drawing27.xml.rels><?xml version="1.0" encoding="UTF-8" standalone="yes"?>
<Relationships xmlns="http://schemas.openxmlformats.org/package/2006/relationships"><Relationship Id="rId1" Type="http://schemas.openxmlformats.org/officeDocument/2006/relationships/hyperlink" Target="#&#205;NDICE!A1"/></Relationships>
</file>

<file path=xl/drawings/_rels/drawing28.xml.rels><?xml version="1.0" encoding="UTF-8" standalone="yes"?>
<Relationships xmlns="http://schemas.openxmlformats.org/package/2006/relationships"><Relationship Id="rId1" Type="http://schemas.openxmlformats.org/officeDocument/2006/relationships/hyperlink" Target="#&#205;NDICE!A1"/></Relationships>
</file>

<file path=xl/drawings/_rels/drawing29.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30.xml.rels><?xml version="1.0" encoding="UTF-8" standalone="yes"?>
<Relationships xmlns="http://schemas.openxmlformats.org/package/2006/relationships"><Relationship Id="rId1" Type="http://schemas.openxmlformats.org/officeDocument/2006/relationships/hyperlink" Target="#&#205;NDICE!A1"/></Relationships>
</file>

<file path=xl/drawings/_rels/drawing31.xml.rels><?xml version="1.0" encoding="UTF-8" standalone="yes"?>
<Relationships xmlns="http://schemas.openxmlformats.org/package/2006/relationships"><Relationship Id="rId1" Type="http://schemas.openxmlformats.org/officeDocument/2006/relationships/hyperlink" Target="#&#205;NDICE!A1"/></Relationships>
</file>

<file path=xl/drawings/_rels/drawing3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3.xml.rels><?xml version="1.0" encoding="UTF-8" standalone="yes"?>
<Relationships xmlns="http://schemas.openxmlformats.org/package/2006/relationships"><Relationship Id="rId1" Type="http://schemas.openxmlformats.org/officeDocument/2006/relationships/hyperlink" Target="#&#205;NDICE!A1"/></Relationships>
</file>

<file path=xl/drawings/_rels/drawing34.xml.rels><?xml version="1.0" encoding="UTF-8" standalone="yes"?>
<Relationships xmlns="http://schemas.openxmlformats.org/package/2006/relationships"><Relationship Id="rId1" Type="http://schemas.openxmlformats.org/officeDocument/2006/relationships/hyperlink" Target="#&#205;NDICE!A1"/></Relationships>
</file>

<file path=xl/drawings/_rels/drawing35.xml.rels><?xml version="1.0" encoding="UTF-8" standalone="yes"?>
<Relationships xmlns="http://schemas.openxmlformats.org/package/2006/relationships"><Relationship Id="rId1" Type="http://schemas.openxmlformats.org/officeDocument/2006/relationships/hyperlink" Target="#&#205;NDICE!A1"/></Relationships>
</file>

<file path=xl/drawings/_rels/drawing36.xml.rels><?xml version="1.0" encoding="UTF-8" standalone="yes"?>
<Relationships xmlns="http://schemas.openxmlformats.org/package/2006/relationships"><Relationship Id="rId1" Type="http://schemas.openxmlformats.org/officeDocument/2006/relationships/hyperlink" Target="#&#205;NDICE!A1"/></Relationships>
</file>

<file path=xl/drawings/_rels/drawing37.xml.rels><?xml version="1.0" encoding="UTF-8" standalone="yes"?>
<Relationships xmlns="http://schemas.openxmlformats.org/package/2006/relationships"><Relationship Id="rId1" Type="http://schemas.openxmlformats.org/officeDocument/2006/relationships/hyperlink" Target="#&#205;NDICE!A1"/></Relationships>
</file>

<file path=xl/drawings/_rels/drawing38.xml.rels><?xml version="1.0" encoding="UTF-8" standalone="yes"?>
<Relationships xmlns="http://schemas.openxmlformats.org/package/2006/relationships"><Relationship Id="rId1" Type="http://schemas.openxmlformats.org/officeDocument/2006/relationships/hyperlink" Target="#&#205;NDICE!A1"/></Relationships>
</file>

<file path=xl/drawings/_rels/drawing39.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40.xml.rels><?xml version="1.0" encoding="UTF-8" standalone="yes"?>
<Relationships xmlns="http://schemas.openxmlformats.org/package/2006/relationships"><Relationship Id="rId1" Type="http://schemas.openxmlformats.org/officeDocument/2006/relationships/hyperlink" Target="#&#205;NDICE!A1"/></Relationships>
</file>

<file path=xl/drawings/_rels/drawing41.xml.rels><?xml version="1.0" encoding="UTF-8" standalone="yes"?>
<Relationships xmlns="http://schemas.openxmlformats.org/package/2006/relationships"><Relationship Id="rId1" Type="http://schemas.openxmlformats.org/officeDocument/2006/relationships/hyperlink" Target="#&#205;NDICE!A1"/></Relationships>
</file>

<file path=xl/drawings/_rels/drawing42.xml.rels><?xml version="1.0" encoding="UTF-8" standalone="yes"?>
<Relationships xmlns="http://schemas.openxmlformats.org/package/2006/relationships"><Relationship Id="rId1" Type="http://schemas.openxmlformats.org/officeDocument/2006/relationships/hyperlink" Target="#&#205;NDICE!A1"/></Relationships>
</file>

<file path=xl/drawings/_rels/drawing4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4.xml.rels><?xml version="1.0" encoding="UTF-8" standalone="yes"?>
<Relationships xmlns="http://schemas.openxmlformats.org/package/2006/relationships"><Relationship Id="rId1" Type="http://schemas.openxmlformats.org/officeDocument/2006/relationships/hyperlink" Target="#&#205;NDICE!A1"/></Relationships>
</file>

<file path=xl/drawings/_rels/drawing45.xml.rels><?xml version="1.0" encoding="UTF-8" standalone="yes"?>
<Relationships xmlns="http://schemas.openxmlformats.org/package/2006/relationships"><Relationship Id="rId1" Type="http://schemas.openxmlformats.org/officeDocument/2006/relationships/hyperlink" Target="#&#205;NDICE!A1"/></Relationships>
</file>

<file path=xl/drawings/_rels/drawing46.xml.rels><?xml version="1.0" encoding="UTF-8" standalone="yes"?>
<Relationships xmlns="http://schemas.openxmlformats.org/package/2006/relationships"><Relationship Id="rId1" Type="http://schemas.openxmlformats.org/officeDocument/2006/relationships/hyperlink" Target="#&#205;NDICE!A1"/></Relationships>
</file>

<file path=xl/drawings/_rels/drawing47.xml.rels><?xml version="1.0" encoding="UTF-8" standalone="yes"?>
<Relationships xmlns="http://schemas.openxmlformats.org/package/2006/relationships"><Relationship Id="rId1" Type="http://schemas.openxmlformats.org/officeDocument/2006/relationships/hyperlink" Target="#&#205;NDICE!A1"/></Relationships>
</file>

<file path=xl/drawings/_rels/drawing48.xml.rels><?xml version="1.0" encoding="UTF-8" standalone="yes"?>
<Relationships xmlns="http://schemas.openxmlformats.org/package/2006/relationships"><Relationship Id="rId1" Type="http://schemas.openxmlformats.org/officeDocument/2006/relationships/hyperlink" Target="#&#205;NDICE!A1"/></Relationships>
</file>

<file path=xl/drawings/_rels/drawing49.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50.xml.rels><?xml version="1.0" encoding="UTF-8" standalone="yes"?>
<Relationships xmlns="http://schemas.openxmlformats.org/package/2006/relationships"><Relationship Id="rId1" Type="http://schemas.openxmlformats.org/officeDocument/2006/relationships/hyperlink" Target="#&#205;NDICE!A1"/></Relationships>
</file>

<file path=xl/drawings/_rels/drawing51.xml.rels><?xml version="1.0" encoding="UTF-8" standalone="yes"?>
<Relationships xmlns="http://schemas.openxmlformats.org/package/2006/relationships"><Relationship Id="rId1" Type="http://schemas.openxmlformats.org/officeDocument/2006/relationships/hyperlink" Target="#&#205;NDICE!A1"/></Relationships>
</file>

<file path=xl/drawings/_rels/drawing52.xml.rels><?xml version="1.0" encoding="UTF-8" standalone="yes"?>
<Relationships xmlns="http://schemas.openxmlformats.org/package/2006/relationships"><Relationship Id="rId1" Type="http://schemas.openxmlformats.org/officeDocument/2006/relationships/hyperlink" Target="#&#205;NDICE!A1"/></Relationships>
</file>

<file path=xl/drawings/_rels/drawing53.xml.rels><?xml version="1.0" encoding="UTF-8" standalone="yes"?>
<Relationships xmlns="http://schemas.openxmlformats.org/package/2006/relationships"><Relationship Id="rId1" Type="http://schemas.openxmlformats.org/officeDocument/2006/relationships/hyperlink" Target="#&#205;NDICE!A1"/></Relationships>
</file>

<file path=xl/drawings/_rels/drawing5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5.xml.rels><?xml version="1.0" encoding="UTF-8" standalone="yes"?>
<Relationships xmlns="http://schemas.openxmlformats.org/package/2006/relationships"><Relationship Id="rId1" Type="http://schemas.openxmlformats.org/officeDocument/2006/relationships/hyperlink" Target="#&#205;NDICE!A1"/></Relationships>
</file>

<file path=xl/drawings/_rels/drawing56.xml.rels><?xml version="1.0" encoding="UTF-8" standalone="yes"?>
<Relationships xmlns="http://schemas.openxmlformats.org/package/2006/relationships"><Relationship Id="rId1" Type="http://schemas.openxmlformats.org/officeDocument/2006/relationships/hyperlink" Target="#&#205;NDICE!A1"/></Relationships>
</file>

<file path=xl/drawings/_rels/drawing57.xml.rels><?xml version="1.0" encoding="UTF-8" standalone="yes"?>
<Relationships xmlns="http://schemas.openxmlformats.org/package/2006/relationships"><Relationship Id="rId1" Type="http://schemas.openxmlformats.org/officeDocument/2006/relationships/hyperlink" Target="#&#205;NDICE!A1"/></Relationships>
</file>

<file path=xl/drawings/_rels/drawing58.xml.rels><?xml version="1.0" encoding="UTF-8" standalone="yes"?>
<Relationships xmlns="http://schemas.openxmlformats.org/package/2006/relationships"><Relationship Id="rId1" Type="http://schemas.openxmlformats.org/officeDocument/2006/relationships/hyperlink" Target="#&#205;NDICE!A1"/></Relationships>
</file>

<file path=xl/drawings/_rels/drawing59.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60.xml.rels><?xml version="1.0" encoding="UTF-8" standalone="yes"?>
<Relationships xmlns="http://schemas.openxmlformats.org/package/2006/relationships"><Relationship Id="rId1" Type="http://schemas.openxmlformats.org/officeDocument/2006/relationships/hyperlink" Target="#&#205;NDICE!A1"/></Relationships>
</file>

<file path=xl/drawings/_rels/drawing61.xml.rels><?xml version="1.0" encoding="UTF-8" standalone="yes"?>
<Relationships xmlns="http://schemas.openxmlformats.org/package/2006/relationships"><Relationship Id="rId1" Type="http://schemas.openxmlformats.org/officeDocument/2006/relationships/hyperlink" Target="#&#205;NDICE!A1"/></Relationships>
</file>

<file path=xl/drawings/_rels/drawing62.xml.rels><?xml version="1.0" encoding="UTF-8" standalone="yes"?>
<Relationships xmlns="http://schemas.openxmlformats.org/package/2006/relationships"><Relationship Id="rId1" Type="http://schemas.openxmlformats.org/officeDocument/2006/relationships/hyperlink" Target="#&#205;NDICE!A1"/></Relationships>
</file>

<file path=xl/drawings/_rels/drawing63.xml.rels><?xml version="1.0" encoding="UTF-8" standalone="yes"?>
<Relationships xmlns="http://schemas.openxmlformats.org/package/2006/relationships"><Relationship Id="rId1" Type="http://schemas.openxmlformats.org/officeDocument/2006/relationships/hyperlink" Target="#&#205;NDICE!A1"/></Relationships>
</file>

<file path=xl/drawings/_rels/drawing64.xml.rels><?xml version="1.0" encoding="UTF-8" standalone="yes"?>
<Relationships xmlns="http://schemas.openxmlformats.org/package/2006/relationships"><Relationship Id="rId1" Type="http://schemas.openxmlformats.org/officeDocument/2006/relationships/hyperlink" Target="#&#205;NDICE!A1"/></Relationships>
</file>

<file path=xl/drawings/_rels/drawing6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6.xml.rels><?xml version="1.0" encoding="UTF-8" standalone="yes"?>
<Relationships xmlns="http://schemas.openxmlformats.org/package/2006/relationships"><Relationship Id="rId1" Type="http://schemas.openxmlformats.org/officeDocument/2006/relationships/hyperlink" Target="#&#205;NDICE!A1"/></Relationships>
</file>

<file path=xl/drawings/_rels/drawing67.xml.rels><?xml version="1.0" encoding="UTF-8" standalone="yes"?>
<Relationships xmlns="http://schemas.openxmlformats.org/package/2006/relationships"><Relationship Id="rId1" Type="http://schemas.openxmlformats.org/officeDocument/2006/relationships/hyperlink" Target="#&#205;NDICE!A1"/></Relationships>
</file>

<file path=xl/drawings/_rels/drawing68.xml.rels><?xml version="1.0" encoding="UTF-8" standalone="yes"?>
<Relationships xmlns="http://schemas.openxmlformats.org/package/2006/relationships"><Relationship Id="rId1" Type="http://schemas.openxmlformats.org/officeDocument/2006/relationships/hyperlink" Target="#&#205;NDICE!A1"/></Relationships>
</file>

<file path=xl/drawings/_rels/drawing69.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70.xml.rels><?xml version="1.0" encoding="UTF-8" standalone="yes"?>
<Relationships xmlns="http://schemas.openxmlformats.org/package/2006/relationships"><Relationship Id="rId1" Type="http://schemas.openxmlformats.org/officeDocument/2006/relationships/hyperlink" Target="#&#205;NDICE!A1"/></Relationships>
</file>

<file path=xl/drawings/_rels/drawing71.xml.rels><?xml version="1.0" encoding="UTF-8" standalone="yes"?>
<Relationships xmlns="http://schemas.openxmlformats.org/package/2006/relationships"><Relationship Id="rId1" Type="http://schemas.openxmlformats.org/officeDocument/2006/relationships/hyperlink" Target="#&#205;NDICE!A1"/></Relationships>
</file>

<file path=xl/drawings/_rels/drawing72.xml.rels><?xml version="1.0" encoding="UTF-8" standalone="yes"?>
<Relationships xmlns="http://schemas.openxmlformats.org/package/2006/relationships"><Relationship Id="rId1" Type="http://schemas.openxmlformats.org/officeDocument/2006/relationships/hyperlink" Target="#&#205;NDICE!A1"/></Relationships>
</file>

<file path=xl/drawings/_rels/drawing73.xml.rels><?xml version="1.0" encoding="UTF-8" standalone="yes"?>
<Relationships xmlns="http://schemas.openxmlformats.org/package/2006/relationships"><Relationship Id="rId1" Type="http://schemas.openxmlformats.org/officeDocument/2006/relationships/hyperlink" Target="#&#205;NDICE!A1"/></Relationships>
</file>

<file path=xl/drawings/_rels/drawing74.xml.rels><?xml version="1.0" encoding="UTF-8" standalone="yes"?>
<Relationships xmlns="http://schemas.openxmlformats.org/package/2006/relationships"><Relationship Id="rId1" Type="http://schemas.openxmlformats.org/officeDocument/2006/relationships/hyperlink" Target="#&#205;NDICE!A1"/></Relationships>
</file>

<file path=xl/drawings/_rels/drawing75.xml.rels><?xml version="1.0" encoding="UTF-8" standalone="yes"?>
<Relationships xmlns="http://schemas.openxmlformats.org/package/2006/relationships"><Relationship Id="rId1" Type="http://schemas.openxmlformats.org/officeDocument/2006/relationships/hyperlink" Target="#&#205;NDICE!A1"/></Relationships>
</file>

<file path=xl/drawings/_rels/drawing7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7.xml.rels><?xml version="1.0" encoding="UTF-8" standalone="yes"?>
<Relationships xmlns="http://schemas.openxmlformats.org/package/2006/relationships"><Relationship Id="rId1" Type="http://schemas.openxmlformats.org/officeDocument/2006/relationships/hyperlink" Target="#&#205;NDICE!A1"/></Relationships>
</file>

<file path=xl/drawings/_rels/drawing78.xml.rels><?xml version="1.0" encoding="UTF-8" standalone="yes"?>
<Relationships xmlns="http://schemas.openxmlformats.org/package/2006/relationships"><Relationship Id="rId1" Type="http://schemas.openxmlformats.org/officeDocument/2006/relationships/hyperlink" Target="#&#205;NDICE!A1"/></Relationships>
</file>

<file path=xl/drawings/_rels/drawing79.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80.xml.rels><?xml version="1.0" encoding="UTF-8" standalone="yes"?>
<Relationships xmlns="http://schemas.openxmlformats.org/package/2006/relationships"><Relationship Id="rId1" Type="http://schemas.openxmlformats.org/officeDocument/2006/relationships/hyperlink" Target="#&#205;NDICE!A1"/></Relationships>
</file>

<file path=xl/drawings/_rels/drawing81.xml.rels><?xml version="1.0" encoding="UTF-8" standalone="yes"?>
<Relationships xmlns="http://schemas.openxmlformats.org/package/2006/relationships"><Relationship Id="rId1" Type="http://schemas.openxmlformats.org/officeDocument/2006/relationships/hyperlink" Target="#&#205;NDICE!A1"/></Relationships>
</file>

<file path=xl/drawings/_rels/drawing82.xml.rels><?xml version="1.0" encoding="UTF-8" standalone="yes"?>
<Relationships xmlns="http://schemas.openxmlformats.org/package/2006/relationships"><Relationship Id="rId1" Type="http://schemas.openxmlformats.org/officeDocument/2006/relationships/hyperlink" Target="#&#205;NDICE!A1"/></Relationships>
</file>

<file path=xl/drawings/_rels/drawing83.xml.rels><?xml version="1.0" encoding="UTF-8" standalone="yes"?>
<Relationships xmlns="http://schemas.openxmlformats.org/package/2006/relationships"><Relationship Id="rId1" Type="http://schemas.openxmlformats.org/officeDocument/2006/relationships/hyperlink" Target="#&#205;NDICE!A1"/></Relationships>
</file>

<file path=xl/drawings/_rels/drawing84.xml.rels><?xml version="1.0" encoding="UTF-8" standalone="yes"?>
<Relationships xmlns="http://schemas.openxmlformats.org/package/2006/relationships"><Relationship Id="rId1" Type="http://schemas.openxmlformats.org/officeDocument/2006/relationships/hyperlink" Target="#&#205;NDICE!A1"/></Relationships>
</file>

<file path=xl/drawings/_rels/drawing85.xml.rels><?xml version="1.0" encoding="UTF-8" standalone="yes"?>
<Relationships xmlns="http://schemas.openxmlformats.org/package/2006/relationships"><Relationship Id="rId1" Type="http://schemas.openxmlformats.org/officeDocument/2006/relationships/hyperlink" Target="#&#205;NDICE!A1"/></Relationships>
</file>

<file path=xl/drawings/_rels/drawing86.xml.rels><?xml version="1.0" encoding="UTF-8" standalone="yes"?>
<Relationships xmlns="http://schemas.openxmlformats.org/package/2006/relationships"><Relationship Id="rId1" Type="http://schemas.openxmlformats.org/officeDocument/2006/relationships/hyperlink" Target="#&#205;NDICE!A1"/></Relationships>
</file>

<file path=xl/drawings/_rels/drawing8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8.xml.rels><?xml version="1.0" encoding="UTF-8" standalone="yes"?>
<Relationships xmlns="http://schemas.openxmlformats.org/package/2006/relationships"><Relationship Id="rId1" Type="http://schemas.openxmlformats.org/officeDocument/2006/relationships/hyperlink" Target="#&#205;NDICE!A1"/></Relationships>
</file>

<file path=xl/drawings/_rels/drawing89.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Relationships>
</file>

<file path=xl/drawings/_rels/drawing90.xml.rels><?xml version="1.0" encoding="UTF-8" standalone="yes"?>
<Relationships xmlns="http://schemas.openxmlformats.org/package/2006/relationships"><Relationship Id="rId1" Type="http://schemas.openxmlformats.org/officeDocument/2006/relationships/hyperlink" Target="#&#205;NDICE!A1"/></Relationships>
</file>

<file path=xl/drawings/_rels/drawing91.xml.rels><?xml version="1.0" encoding="UTF-8" standalone="yes"?>
<Relationships xmlns="http://schemas.openxmlformats.org/package/2006/relationships"><Relationship Id="rId1" Type="http://schemas.openxmlformats.org/officeDocument/2006/relationships/hyperlink" Target="#&#205;NDICE!A1"/></Relationships>
</file>

<file path=xl/drawings/_rels/drawing92.xml.rels><?xml version="1.0" encoding="UTF-8" standalone="yes"?>
<Relationships xmlns="http://schemas.openxmlformats.org/package/2006/relationships"><Relationship Id="rId1" Type="http://schemas.openxmlformats.org/officeDocument/2006/relationships/hyperlink" Target="#&#205;NDICE!A1"/></Relationships>
</file>

<file path=xl/drawings/_rels/drawing93.xml.rels><?xml version="1.0" encoding="UTF-8" standalone="yes"?>
<Relationships xmlns="http://schemas.openxmlformats.org/package/2006/relationships"><Relationship Id="rId1" Type="http://schemas.openxmlformats.org/officeDocument/2006/relationships/hyperlink" Target="#&#205;NDICE!A1"/></Relationships>
</file>

<file path=xl/drawings/_rels/drawing94.xml.rels><?xml version="1.0" encoding="UTF-8" standalone="yes"?>
<Relationships xmlns="http://schemas.openxmlformats.org/package/2006/relationships"><Relationship Id="rId1" Type="http://schemas.openxmlformats.org/officeDocument/2006/relationships/hyperlink" Target="#&#205;NDICE!A1"/></Relationships>
</file>

<file path=xl/drawings/_rels/drawing95.xml.rels><?xml version="1.0" encoding="UTF-8" standalone="yes"?>
<Relationships xmlns="http://schemas.openxmlformats.org/package/2006/relationships"><Relationship Id="rId1" Type="http://schemas.openxmlformats.org/officeDocument/2006/relationships/hyperlink" Target="#&#205;NDICE!A1"/></Relationships>
</file>

<file path=xl/drawings/_rels/drawing96.xml.rels><?xml version="1.0" encoding="UTF-8" standalone="yes"?>
<Relationships xmlns="http://schemas.openxmlformats.org/package/2006/relationships"><Relationship Id="rId1" Type="http://schemas.openxmlformats.org/officeDocument/2006/relationships/hyperlink" Target="#&#205;NDICE!A1"/></Relationships>
</file>

<file path=xl/drawings/_rels/drawing97.xml.rels><?xml version="1.0" encoding="UTF-8" standalone="yes"?>
<Relationships xmlns="http://schemas.openxmlformats.org/package/2006/relationships"><Relationship Id="rId1" Type="http://schemas.openxmlformats.org/officeDocument/2006/relationships/hyperlink" Target="#&#205;NDICE!A1"/></Relationships>
</file>

<file path=xl/drawings/_rels/drawing9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9.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16</xdr:col>
      <xdr:colOff>171450</xdr:colOff>
      <xdr:row>0</xdr:row>
      <xdr:rowOff>0</xdr:rowOff>
    </xdr:from>
    <xdr:to>
      <xdr:col>16</xdr:col>
      <xdr:colOff>809210</xdr:colOff>
      <xdr:row>1</xdr:row>
      <xdr:rowOff>132522</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DAB3CE10-6450-44E1-A0A1-32B994FCA9AA}"/>
            </a:ext>
          </a:extLst>
        </xdr:cNvPr>
        <xdr:cNvSpPr/>
      </xdr:nvSpPr>
      <xdr:spPr>
        <a:xfrm>
          <a:off x="18878550" y="0"/>
          <a:ext cx="637760" cy="284922"/>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9B63922D-BBB2-4751-986C-D96B7464A3F1}"/>
            </a:ext>
          </a:extLst>
        </xdr:cNvPr>
        <xdr:cNvSpPr/>
      </xdr:nvSpPr>
      <xdr:spPr>
        <a:xfrm>
          <a:off x="74295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2FD3BE01-4737-4BEF-B221-F917BBF9165E}"/>
            </a:ext>
          </a:extLst>
        </xdr:cNvPr>
        <xdr:cNvSpPr/>
      </xdr:nvSpPr>
      <xdr:spPr>
        <a:xfrm>
          <a:off x="76771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F2B168B5-0CCF-4138-8C27-E546F73CD1E3}"/>
            </a:ext>
          </a:extLst>
        </xdr:cNvPr>
        <xdr:cNvSpPr/>
      </xdr:nvSpPr>
      <xdr:spPr>
        <a:xfrm>
          <a:off x="77247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23926</xdr:colOff>
      <xdr:row>1</xdr:row>
      <xdr:rowOff>112276</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A24B0A88-4EE3-4762-9AE6-B3B423A0CBFD}"/>
            </a:ext>
          </a:extLst>
        </xdr:cNvPr>
        <xdr:cNvSpPr/>
      </xdr:nvSpPr>
      <xdr:spPr>
        <a:xfrm>
          <a:off x="8646583"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2D46D8E2-9E01-4417-BB8D-1481932D5233}"/>
            </a:ext>
          </a:extLst>
        </xdr:cNvPr>
        <xdr:cNvSpPr/>
      </xdr:nvSpPr>
      <xdr:spPr>
        <a:xfrm>
          <a:off x="63817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CE97EA5-57DD-47E9-85DE-03D7F335FC32}"/>
            </a:ext>
          </a:extLst>
        </xdr:cNvPr>
        <xdr:cNvSpPr/>
      </xdr:nvSpPr>
      <xdr:spPr>
        <a:xfrm>
          <a:off x="62484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FED8EB4E-A9A0-4D0A-BD93-F6D6A183D5B3}"/>
            </a:ext>
          </a:extLst>
        </xdr:cNvPr>
        <xdr:cNvSpPr/>
      </xdr:nvSpPr>
      <xdr:spPr>
        <a:xfrm>
          <a:off x="62007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28160</xdr:colOff>
      <xdr:row>1</xdr:row>
      <xdr:rowOff>24434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DD5CE170-71C9-4E7B-8537-94D1AE3C9615}"/>
            </a:ext>
          </a:extLst>
        </xdr:cNvPr>
        <xdr:cNvSpPr/>
      </xdr:nvSpPr>
      <xdr:spPr>
        <a:xfrm>
          <a:off x="60293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11</xdr:col>
      <xdr:colOff>0</xdr:colOff>
      <xdr:row>0</xdr:row>
      <xdr:rowOff>0</xdr:rowOff>
    </xdr:from>
    <xdr:to>
      <xdr:col>12</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F09095F-4F43-4192-B6C1-8383B41EB1C7}"/>
            </a:ext>
          </a:extLst>
        </xdr:cNvPr>
        <xdr:cNvSpPr/>
      </xdr:nvSpPr>
      <xdr:spPr>
        <a:xfrm>
          <a:off x="76390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11</xdr:col>
      <xdr:colOff>0</xdr:colOff>
      <xdr:row>0</xdr:row>
      <xdr:rowOff>0</xdr:rowOff>
    </xdr:from>
    <xdr:to>
      <xdr:col>12</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71072D9-0C60-4CA2-9DA2-76F8B0D412A7}"/>
            </a:ext>
          </a:extLst>
        </xdr:cNvPr>
        <xdr:cNvSpPr/>
      </xdr:nvSpPr>
      <xdr:spPr>
        <a:xfrm>
          <a:off x="73628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32642</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495299DC-22C5-4C29-B00F-D50DC8C70E1A}"/>
            </a:ext>
          </a:extLst>
        </xdr:cNvPr>
        <xdr:cNvSpPr/>
      </xdr:nvSpPr>
      <xdr:spPr>
        <a:xfrm>
          <a:off x="60960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DA4A7E6F-5391-4B6B-9BB9-701BFF254DCF}"/>
            </a:ext>
          </a:extLst>
        </xdr:cNvPr>
        <xdr:cNvSpPr/>
      </xdr:nvSpPr>
      <xdr:spPr>
        <a:xfrm>
          <a:off x="49053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E63CEA79-6AA0-49DD-8C18-C9DE21D2F797}"/>
            </a:ext>
          </a:extLst>
        </xdr:cNvPr>
        <xdr:cNvSpPr/>
      </xdr:nvSpPr>
      <xdr:spPr>
        <a:xfrm>
          <a:off x="60674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20</xdr:col>
      <xdr:colOff>0</xdr:colOff>
      <xdr:row>0</xdr:row>
      <xdr:rowOff>0</xdr:rowOff>
    </xdr:from>
    <xdr:to>
      <xdr:col>21</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E09A87F4-8C99-4E0D-B9A4-6DD3704B1116}"/>
            </a:ext>
          </a:extLst>
        </xdr:cNvPr>
        <xdr:cNvSpPr/>
      </xdr:nvSpPr>
      <xdr:spPr>
        <a:xfrm>
          <a:off x="130111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41DD5B72-C330-49E7-BBD2-1ACD51B169FD}"/>
            </a:ext>
          </a:extLst>
        </xdr:cNvPr>
        <xdr:cNvSpPr/>
      </xdr:nvSpPr>
      <xdr:spPr>
        <a:xfrm>
          <a:off x="50101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20</xdr:col>
      <xdr:colOff>0</xdr:colOff>
      <xdr:row>0</xdr:row>
      <xdr:rowOff>0</xdr:rowOff>
    </xdr:from>
    <xdr:to>
      <xdr:col>21</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41E0C580-0928-4C86-8CEB-DE44BADDA22F}"/>
            </a:ext>
          </a:extLst>
        </xdr:cNvPr>
        <xdr:cNvSpPr/>
      </xdr:nvSpPr>
      <xdr:spPr>
        <a:xfrm>
          <a:off x="120205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11</xdr:col>
      <xdr:colOff>0</xdr:colOff>
      <xdr:row>0</xdr:row>
      <xdr:rowOff>0</xdr:rowOff>
    </xdr:from>
    <xdr:to>
      <xdr:col>12</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B65D86F9-D75C-4E55-815C-3432094FB48F}"/>
            </a:ext>
          </a:extLst>
        </xdr:cNvPr>
        <xdr:cNvSpPr/>
      </xdr:nvSpPr>
      <xdr:spPr>
        <a:xfrm>
          <a:off x="76866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33A8A485-B187-4DF0-987D-A24B15567FEF}"/>
            </a:ext>
          </a:extLst>
        </xdr:cNvPr>
        <xdr:cNvSpPr/>
      </xdr:nvSpPr>
      <xdr:spPr>
        <a:xfrm>
          <a:off x="58388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32070FE-F93C-473C-9516-2B6CC0FE9FE1}"/>
            </a:ext>
          </a:extLst>
        </xdr:cNvPr>
        <xdr:cNvSpPr/>
      </xdr:nvSpPr>
      <xdr:spPr>
        <a:xfrm>
          <a:off x="79057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C7F6C34F-4743-48F5-B7CF-73025C500B51}"/>
            </a:ext>
          </a:extLst>
        </xdr:cNvPr>
        <xdr:cNvSpPr/>
      </xdr:nvSpPr>
      <xdr:spPr>
        <a:xfrm>
          <a:off x="70770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368A40B3-8A90-4A9B-8C97-E6018B6A54F9}"/>
            </a:ext>
          </a:extLst>
        </xdr:cNvPr>
        <xdr:cNvSpPr/>
      </xdr:nvSpPr>
      <xdr:spPr>
        <a:xfrm>
          <a:off x="67246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AE67A3C9-66C4-4C61-80C3-ABAA89694987}"/>
            </a:ext>
          </a:extLst>
        </xdr:cNvPr>
        <xdr:cNvSpPr/>
      </xdr:nvSpPr>
      <xdr:spPr>
        <a:xfrm>
          <a:off x="65627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28160</xdr:colOff>
      <xdr:row>1</xdr:row>
      <xdr:rowOff>72059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B657D0C9-E60D-478B-943B-492064BE4FAD}"/>
            </a:ext>
          </a:extLst>
        </xdr:cNvPr>
        <xdr:cNvSpPr/>
      </xdr:nvSpPr>
      <xdr:spPr>
        <a:xfrm>
          <a:off x="66294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E6512CC1-9C02-4DF7-B999-331076D34FE6}"/>
            </a:ext>
          </a:extLst>
        </xdr:cNvPr>
        <xdr:cNvSpPr/>
      </xdr:nvSpPr>
      <xdr:spPr>
        <a:xfrm>
          <a:off x="67056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11</xdr:col>
      <xdr:colOff>0</xdr:colOff>
      <xdr:row>0</xdr:row>
      <xdr:rowOff>0</xdr:rowOff>
    </xdr:from>
    <xdr:to>
      <xdr:col>12</xdr:col>
      <xdr:colOff>28160</xdr:colOff>
      <xdr:row>1</xdr:row>
      <xdr:rowOff>72059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95D44D82-6D89-4808-92A9-C062BC495BB3}"/>
            </a:ext>
          </a:extLst>
        </xdr:cNvPr>
        <xdr:cNvSpPr/>
      </xdr:nvSpPr>
      <xdr:spPr>
        <a:xfrm>
          <a:off x="81724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11</xdr:col>
      <xdr:colOff>0</xdr:colOff>
      <xdr:row>0</xdr:row>
      <xdr:rowOff>0</xdr:rowOff>
    </xdr:from>
    <xdr:to>
      <xdr:col>12</xdr:col>
      <xdr:colOff>28160</xdr:colOff>
      <xdr:row>1</xdr:row>
      <xdr:rowOff>72059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DE05125-9858-4C78-9BC7-F85A9BA47D37}"/>
            </a:ext>
          </a:extLst>
        </xdr:cNvPr>
        <xdr:cNvSpPr/>
      </xdr:nvSpPr>
      <xdr:spPr>
        <a:xfrm>
          <a:off x="79724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11</xdr:col>
      <xdr:colOff>0</xdr:colOff>
      <xdr:row>0</xdr:row>
      <xdr:rowOff>0</xdr:rowOff>
    </xdr:from>
    <xdr:to>
      <xdr:col>12</xdr:col>
      <xdr:colOff>28160</xdr:colOff>
      <xdr:row>1</xdr:row>
      <xdr:rowOff>72059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D5D3F68E-024C-470C-8428-D591683096D8}"/>
            </a:ext>
          </a:extLst>
        </xdr:cNvPr>
        <xdr:cNvSpPr/>
      </xdr:nvSpPr>
      <xdr:spPr>
        <a:xfrm>
          <a:off x="80295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11</xdr:col>
      <xdr:colOff>0</xdr:colOff>
      <xdr:row>0</xdr:row>
      <xdr:rowOff>0</xdr:rowOff>
    </xdr:from>
    <xdr:to>
      <xdr:col>12</xdr:col>
      <xdr:colOff>28160</xdr:colOff>
      <xdr:row>1</xdr:row>
      <xdr:rowOff>72059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7787ABA4-B485-4FD4-ACF4-1CD4FEFD4121}"/>
            </a:ext>
          </a:extLst>
        </xdr:cNvPr>
        <xdr:cNvSpPr/>
      </xdr:nvSpPr>
      <xdr:spPr>
        <a:xfrm>
          <a:off x="79057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11</xdr:col>
      <xdr:colOff>0</xdr:colOff>
      <xdr:row>0</xdr:row>
      <xdr:rowOff>0</xdr:rowOff>
    </xdr:from>
    <xdr:to>
      <xdr:col>12</xdr:col>
      <xdr:colOff>28160</xdr:colOff>
      <xdr:row>1</xdr:row>
      <xdr:rowOff>72059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FBBE921A-062D-4652-814F-506D4D5805D5}"/>
            </a:ext>
          </a:extLst>
        </xdr:cNvPr>
        <xdr:cNvSpPr/>
      </xdr:nvSpPr>
      <xdr:spPr>
        <a:xfrm>
          <a:off x="78962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AC8D4566-DAFA-4BCB-B122-4924192853ED}"/>
            </a:ext>
          </a:extLst>
        </xdr:cNvPr>
        <xdr:cNvSpPr/>
      </xdr:nvSpPr>
      <xdr:spPr>
        <a:xfrm>
          <a:off x="45053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FC2E998E-9F19-495C-998E-9332D5FEE54F}"/>
            </a:ext>
          </a:extLst>
        </xdr:cNvPr>
        <xdr:cNvSpPr/>
      </xdr:nvSpPr>
      <xdr:spPr>
        <a:xfrm>
          <a:off x="46958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28160</xdr:colOff>
      <xdr:row>1</xdr:row>
      <xdr:rowOff>72059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9B0FC260-6614-4C1F-B672-FBB1C9B7099E}"/>
            </a:ext>
          </a:extLst>
        </xdr:cNvPr>
        <xdr:cNvSpPr/>
      </xdr:nvSpPr>
      <xdr:spPr>
        <a:xfrm>
          <a:off x="43624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47559D33-CA22-4690-8222-637C82CEF48F}"/>
            </a:ext>
          </a:extLst>
        </xdr:cNvPr>
        <xdr:cNvSpPr/>
      </xdr:nvSpPr>
      <xdr:spPr>
        <a:xfrm>
          <a:off x="64389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B9C13515-B320-4BEF-B907-8ADA625CA1DB}"/>
            </a:ext>
          </a:extLst>
        </xdr:cNvPr>
        <xdr:cNvSpPr/>
      </xdr:nvSpPr>
      <xdr:spPr>
        <a:xfrm>
          <a:off x="60579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637760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5666F653-307F-4D4F-80A9-8B8F6CB156B7}"/>
            </a:ext>
          </a:extLst>
        </xdr:cNvPr>
        <xdr:cNvSpPr/>
      </xdr:nvSpPr>
      <xdr:spPr>
        <a:xfrm>
          <a:off x="80867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28160</xdr:colOff>
      <xdr:row>1</xdr:row>
      <xdr:rowOff>43484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CC81BA20-690F-4EA2-B28A-454B1C605193}"/>
            </a:ext>
          </a:extLst>
        </xdr:cNvPr>
        <xdr:cNvSpPr/>
      </xdr:nvSpPr>
      <xdr:spPr>
        <a:xfrm>
          <a:off x="70961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114300</xdr:colOff>
      <xdr:row>0</xdr:row>
      <xdr:rowOff>0</xdr:rowOff>
    </xdr:from>
    <xdr:to>
      <xdr:col>16</xdr:col>
      <xdr:colOff>752060</xdr:colOff>
      <xdr:row>1</xdr:row>
      <xdr:rowOff>129209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6C866688-DF6C-41AA-9EA6-ADDD45A6DBAE}"/>
            </a:ext>
          </a:extLst>
        </xdr:cNvPr>
        <xdr:cNvSpPr/>
      </xdr:nvSpPr>
      <xdr:spPr>
        <a:xfrm>
          <a:off x="177831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0</xdr:colOff>
      <xdr:row>0</xdr:row>
      <xdr:rowOff>0</xdr:rowOff>
    </xdr:from>
    <xdr:to>
      <xdr:col>12</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5EBBED9C-A27E-40DD-BB6C-15929DF8DCDD}"/>
            </a:ext>
          </a:extLst>
        </xdr:cNvPr>
        <xdr:cNvSpPr/>
      </xdr:nvSpPr>
      <xdr:spPr>
        <a:xfrm>
          <a:off x="79152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EBB94B51-DDE4-495A-B5D7-144FEE14C992}"/>
            </a:ext>
          </a:extLst>
        </xdr:cNvPr>
        <xdr:cNvSpPr/>
      </xdr:nvSpPr>
      <xdr:spPr>
        <a:xfrm>
          <a:off x="60388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F85A073E-382B-4B8D-BC49-FC9C320CABE8}"/>
            </a:ext>
          </a:extLst>
        </xdr:cNvPr>
        <xdr:cNvSpPr/>
      </xdr:nvSpPr>
      <xdr:spPr>
        <a:xfrm>
          <a:off x="65436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D069E797-FCC7-4013-B65E-0A0F74C50411}"/>
            </a:ext>
          </a:extLst>
        </xdr:cNvPr>
        <xdr:cNvSpPr/>
      </xdr:nvSpPr>
      <xdr:spPr>
        <a:xfrm>
          <a:off x="63531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F592AAB6-4A81-4A47-8768-5371C649B3A2}"/>
            </a:ext>
          </a:extLst>
        </xdr:cNvPr>
        <xdr:cNvSpPr/>
      </xdr:nvSpPr>
      <xdr:spPr>
        <a:xfrm>
          <a:off x="60960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AE156781-0ED1-497E-BE52-5B46B769BA4A}"/>
            </a:ext>
          </a:extLst>
        </xdr:cNvPr>
        <xdr:cNvSpPr/>
      </xdr:nvSpPr>
      <xdr:spPr>
        <a:xfrm>
          <a:off x="54578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637760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E8C8D32E-3423-4DA6-BDD5-59E308F745B0}"/>
            </a:ext>
          </a:extLst>
        </xdr:cNvPr>
        <xdr:cNvSpPr/>
      </xdr:nvSpPr>
      <xdr:spPr>
        <a:xfrm>
          <a:off x="73533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ED2B532A-6A1C-416E-9073-E2B545B21112}"/>
            </a:ext>
          </a:extLst>
        </xdr:cNvPr>
        <xdr:cNvSpPr/>
      </xdr:nvSpPr>
      <xdr:spPr>
        <a:xfrm>
          <a:off x="55245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638B455E-5000-4E60-AA5C-0889EA78EDEF}"/>
            </a:ext>
          </a:extLst>
        </xdr:cNvPr>
        <xdr:cNvSpPr/>
      </xdr:nvSpPr>
      <xdr:spPr>
        <a:xfrm>
          <a:off x="59055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56CBC908-B5D9-4D67-9E59-2EFCA1AD9942}"/>
            </a:ext>
          </a:extLst>
        </xdr:cNvPr>
        <xdr:cNvSpPr/>
      </xdr:nvSpPr>
      <xdr:spPr>
        <a:xfrm>
          <a:off x="56007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145676</xdr:colOff>
      <xdr:row>0</xdr:row>
      <xdr:rowOff>0</xdr:rowOff>
    </xdr:from>
    <xdr:to>
      <xdr:col>8</xdr:col>
      <xdr:colOff>783436</xdr:colOff>
      <xdr:row>1</xdr:row>
      <xdr:rowOff>132522</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99C830B1-1307-4729-B8CA-0D3CA27C3DD7}"/>
            </a:ext>
          </a:extLst>
        </xdr:cNvPr>
        <xdr:cNvSpPr/>
      </xdr:nvSpPr>
      <xdr:spPr>
        <a:xfrm>
          <a:off x="9312088" y="0"/>
          <a:ext cx="637760" cy="289404"/>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196992A0-68F8-4B1B-9FE3-EC6EB66C507B}"/>
            </a:ext>
          </a:extLst>
        </xdr:cNvPr>
        <xdr:cNvSpPr/>
      </xdr:nvSpPr>
      <xdr:spPr>
        <a:xfrm>
          <a:off x="57626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78C5A1F9-4E70-44B0-AE96-5990BEE4CBE8}"/>
            </a:ext>
          </a:extLst>
        </xdr:cNvPr>
        <xdr:cNvSpPr/>
      </xdr:nvSpPr>
      <xdr:spPr>
        <a:xfrm>
          <a:off x="56673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D7499F36-27B4-4D7B-905C-12AEA33CF8D5}"/>
            </a:ext>
          </a:extLst>
        </xdr:cNvPr>
        <xdr:cNvSpPr/>
      </xdr:nvSpPr>
      <xdr:spPr>
        <a:xfrm>
          <a:off x="58959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BDA90BAC-D297-4EAF-B7EB-7DF7808F6B35}"/>
            </a:ext>
          </a:extLst>
        </xdr:cNvPr>
        <xdr:cNvSpPr/>
      </xdr:nvSpPr>
      <xdr:spPr>
        <a:xfrm>
          <a:off x="59150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9A387328-845D-4FFE-99F2-D7BE756FC111}"/>
            </a:ext>
          </a:extLst>
        </xdr:cNvPr>
        <xdr:cNvSpPr/>
      </xdr:nvSpPr>
      <xdr:spPr>
        <a:xfrm>
          <a:off x="60579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1AA98812-38AC-47D9-A319-094C2942067F}"/>
            </a:ext>
          </a:extLst>
        </xdr:cNvPr>
        <xdr:cNvSpPr/>
      </xdr:nvSpPr>
      <xdr:spPr>
        <a:xfrm>
          <a:off x="59531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BECA0257-35D3-4242-A875-F48ED62A9D54}"/>
            </a:ext>
          </a:extLst>
        </xdr:cNvPr>
        <xdr:cNvSpPr/>
      </xdr:nvSpPr>
      <xdr:spPr>
        <a:xfrm>
          <a:off x="57245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898411F-780C-40FA-881A-271FC0F148E5}"/>
            </a:ext>
          </a:extLst>
        </xdr:cNvPr>
        <xdr:cNvSpPr/>
      </xdr:nvSpPr>
      <xdr:spPr>
        <a:xfrm>
          <a:off x="59055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1</xdr:row>
      <xdr:rowOff>43484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DCFDCF4B-3B6E-436E-B667-1BBD4C74E171}"/>
            </a:ext>
          </a:extLst>
        </xdr:cNvPr>
        <xdr:cNvSpPr/>
      </xdr:nvSpPr>
      <xdr:spPr>
        <a:xfrm>
          <a:off x="59721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BC737E15-6FEF-4E92-9DF8-9FAA325B2104}"/>
            </a:ext>
          </a:extLst>
        </xdr:cNvPr>
        <xdr:cNvSpPr/>
      </xdr:nvSpPr>
      <xdr:spPr>
        <a:xfrm>
          <a:off x="60769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266700</xdr:colOff>
      <xdr:row>0</xdr:row>
      <xdr:rowOff>0</xdr:rowOff>
    </xdr:from>
    <xdr:to>
      <xdr:col>8</xdr:col>
      <xdr:colOff>904460</xdr:colOff>
      <xdr:row>1</xdr:row>
      <xdr:rowOff>129209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C1063ED4-EF55-4501-AB88-DD2BA7A9A465}"/>
            </a:ext>
          </a:extLst>
        </xdr:cNvPr>
        <xdr:cNvSpPr/>
      </xdr:nvSpPr>
      <xdr:spPr>
        <a:xfrm>
          <a:off x="73152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EABC9C62-7899-4E03-B4D6-54A4553C163D}"/>
            </a:ext>
          </a:extLst>
        </xdr:cNvPr>
        <xdr:cNvSpPr/>
      </xdr:nvSpPr>
      <xdr:spPr>
        <a:xfrm>
          <a:off x="58102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37685</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338829AC-C96A-4AB2-A60A-20EABE088676}"/>
            </a:ext>
          </a:extLst>
        </xdr:cNvPr>
        <xdr:cNvSpPr/>
      </xdr:nvSpPr>
      <xdr:spPr>
        <a:xfrm>
          <a:off x="58674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A9C05D38-8E59-43C5-B99D-41FEF4F955B6}"/>
            </a:ext>
          </a:extLst>
        </xdr:cNvPr>
        <xdr:cNvSpPr/>
      </xdr:nvSpPr>
      <xdr:spPr>
        <a:xfrm>
          <a:off x="58959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45C7A1A5-60D4-44F6-B2E1-AE65F6902E8C}"/>
            </a:ext>
          </a:extLst>
        </xdr:cNvPr>
        <xdr:cNvSpPr/>
      </xdr:nvSpPr>
      <xdr:spPr>
        <a:xfrm>
          <a:off x="59150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757EF957-245A-4B6E-B743-0483078E929C}"/>
            </a:ext>
          </a:extLst>
        </xdr:cNvPr>
        <xdr:cNvSpPr/>
      </xdr:nvSpPr>
      <xdr:spPr>
        <a:xfrm>
          <a:off x="60864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4599F994-DD0A-4D60-B711-A0D3C2DFD231}"/>
            </a:ext>
          </a:extLst>
        </xdr:cNvPr>
        <xdr:cNvSpPr/>
      </xdr:nvSpPr>
      <xdr:spPr>
        <a:xfrm>
          <a:off x="58864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D457C9DA-9662-437D-B497-60DEBA5C605A}"/>
            </a:ext>
          </a:extLst>
        </xdr:cNvPr>
        <xdr:cNvSpPr/>
      </xdr:nvSpPr>
      <xdr:spPr>
        <a:xfrm>
          <a:off x="58388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585F154D-B00B-4A0C-8420-6894A4E51944}"/>
            </a:ext>
          </a:extLst>
        </xdr:cNvPr>
        <xdr:cNvSpPr/>
      </xdr:nvSpPr>
      <xdr:spPr>
        <a:xfrm>
          <a:off x="58102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7EAF820-B76A-496A-9831-9DE774CF6A4B}"/>
            </a:ext>
          </a:extLst>
        </xdr:cNvPr>
        <xdr:cNvSpPr/>
      </xdr:nvSpPr>
      <xdr:spPr>
        <a:xfrm>
          <a:off x="56959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52AC7B92-39C2-4B52-8B2B-47B9E5E4D7FB}"/>
            </a:ext>
          </a:extLst>
        </xdr:cNvPr>
        <xdr:cNvSpPr/>
      </xdr:nvSpPr>
      <xdr:spPr>
        <a:xfrm>
          <a:off x="60102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0</xdr:colOff>
      <xdr:row>0</xdr:row>
      <xdr:rowOff>0</xdr:rowOff>
    </xdr:from>
    <xdr:to>
      <xdr:col>26</xdr:col>
      <xdr:colOff>28160</xdr:colOff>
      <xdr:row>1</xdr:row>
      <xdr:rowOff>129209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771A7CE8-3EB5-41C6-810C-BDC7A89E5923}"/>
            </a:ext>
          </a:extLst>
        </xdr:cNvPr>
        <xdr:cNvSpPr/>
      </xdr:nvSpPr>
      <xdr:spPr>
        <a:xfrm>
          <a:off x="262032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637760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CC223D7-8655-431C-97EC-1A8983FF43D6}"/>
            </a:ext>
          </a:extLst>
        </xdr:cNvPr>
        <xdr:cNvSpPr/>
      </xdr:nvSpPr>
      <xdr:spPr>
        <a:xfrm>
          <a:off x="92964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12</xdr:col>
      <xdr:colOff>0</xdr:colOff>
      <xdr:row>0</xdr:row>
      <xdr:rowOff>0</xdr:rowOff>
    </xdr:from>
    <xdr:to>
      <xdr:col>13</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9AABF6D3-D527-4609-92ED-9D456C47C1DE}"/>
            </a:ext>
          </a:extLst>
        </xdr:cNvPr>
        <xdr:cNvSpPr/>
      </xdr:nvSpPr>
      <xdr:spPr>
        <a:xfrm>
          <a:off x="87344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4E5B272-5E6F-4153-8DBF-A2986156BEA3}"/>
            </a:ext>
          </a:extLst>
        </xdr:cNvPr>
        <xdr:cNvSpPr/>
      </xdr:nvSpPr>
      <xdr:spPr>
        <a:xfrm>
          <a:off x="53721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13</xdr:col>
      <xdr:colOff>0</xdr:colOff>
      <xdr:row>0</xdr:row>
      <xdr:rowOff>0</xdr:rowOff>
    </xdr:from>
    <xdr:to>
      <xdr:col>14</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7DC66E8C-269E-4C46-B58A-C55E75B81CCD}"/>
            </a:ext>
          </a:extLst>
        </xdr:cNvPr>
        <xdr:cNvSpPr/>
      </xdr:nvSpPr>
      <xdr:spPr>
        <a:xfrm>
          <a:off x="90201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DC209D24-802C-4FAE-918A-F455C7E0DE7B}"/>
            </a:ext>
          </a:extLst>
        </xdr:cNvPr>
        <xdr:cNvSpPr/>
      </xdr:nvSpPr>
      <xdr:spPr>
        <a:xfrm>
          <a:off x="61912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0D926C9-6ACC-4F1A-B573-9448CDF52C1F}"/>
            </a:ext>
          </a:extLst>
        </xdr:cNvPr>
        <xdr:cNvSpPr/>
      </xdr:nvSpPr>
      <xdr:spPr>
        <a:xfrm>
          <a:off x="65532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4278EEF4-F3AC-42AE-BA9E-1F286C663093}"/>
            </a:ext>
          </a:extLst>
        </xdr:cNvPr>
        <xdr:cNvSpPr/>
      </xdr:nvSpPr>
      <xdr:spPr>
        <a:xfrm>
          <a:off x="51530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6063E9EE-BFEB-444C-A8A3-06D32AD27A7B}"/>
            </a:ext>
          </a:extLst>
        </xdr:cNvPr>
        <xdr:cNvSpPr/>
      </xdr:nvSpPr>
      <xdr:spPr>
        <a:xfrm>
          <a:off x="53244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10A77F18-431E-4581-8A33-791780031B3C}"/>
            </a:ext>
          </a:extLst>
        </xdr:cNvPr>
        <xdr:cNvSpPr/>
      </xdr:nvSpPr>
      <xdr:spPr>
        <a:xfrm>
          <a:off x="59150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13</xdr:col>
      <xdr:colOff>0</xdr:colOff>
      <xdr:row>0</xdr:row>
      <xdr:rowOff>0</xdr:rowOff>
    </xdr:from>
    <xdr:to>
      <xdr:col>14</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5B8BCD24-0CAF-4D4B-8DEE-1999359EFD45}"/>
            </a:ext>
          </a:extLst>
        </xdr:cNvPr>
        <xdr:cNvSpPr/>
      </xdr:nvSpPr>
      <xdr:spPr>
        <a:xfrm>
          <a:off x="96107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8283</xdr:colOff>
      <xdr:row>0</xdr:row>
      <xdr:rowOff>8282</xdr:rowOff>
    </xdr:from>
    <xdr:to>
      <xdr:col>14</xdr:col>
      <xdr:colOff>33130</xdr:colOff>
      <xdr:row>2</xdr:row>
      <xdr:rowOff>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240771E9-57E1-44FE-93F6-43870540EE8A}"/>
            </a:ext>
          </a:extLst>
        </xdr:cNvPr>
        <xdr:cNvSpPr/>
      </xdr:nvSpPr>
      <xdr:spPr>
        <a:xfrm>
          <a:off x="11280913" y="8282"/>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3E74D183-1DEE-414E-B4CD-BC6BCB36AEB8}"/>
            </a:ext>
          </a:extLst>
        </xdr:cNvPr>
        <xdr:cNvSpPr/>
      </xdr:nvSpPr>
      <xdr:spPr>
        <a:xfrm>
          <a:off x="57245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13</xdr:col>
      <xdr:colOff>0</xdr:colOff>
      <xdr:row>0</xdr:row>
      <xdr:rowOff>0</xdr:rowOff>
    </xdr:from>
    <xdr:to>
      <xdr:col>14</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52B7BFE9-CD04-4D46-9883-875FD768187D}"/>
            </a:ext>
          </a:extLst>
        </xdr:cNvPr>
        <xdr:cNvSpPr/>
      </xdr:nvSpPr>
      <xdr:spPr>
        <a:xfrm>
          <a:off x="98488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FAE33761-313E-4351-9AC4-52D3B93B98F8}"/>
            </a:ext>
          </a:extLst>
        </xdr:cNvPr>
        <xdr:cNvSpPr/>
      </xdr:nvSpPr>
      <xdr:spPr>
        <a:xfrm>
          <a:off x="54483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13</xdr:col>
      <xdr:colOff>0</xdr:colOff>
      <xdr:row>0</xdr:row>
      <xdr:rowOff>0</xdr:rowOff>
    </xdr:from>
    <xdr:to>
      <xdr:col>14</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BE6002EE-C8AD-47F7-AB71-6383078EC14C}"/>
            </a:ext>
          </a:extLst>
        </xdr:cNvPr>
        <xdr:cNvSpPr/>
      </xdr:nvSpPr>
      <xdr:spPr>
        <a:xfrm>
          <a:off x="99345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9FD85D1D-30C1-4629-9097-51513DE13EA2}"/>
            </a:ext>
          </a:extLst>
        </xdr:cNvPr>
        <xdr:cNvSpPr/>
      </xdr:nvSpPr>
      <xdr:spPr>
        <a:xfrm>
          <a:off x="55435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13</xdr:col>
      <xdr:colOff>0</xdr:colOff>
      <xdr:row>0</xdr:row>
      <xdr:rowOff>0</xdr:rowOff>
    </xdr:from>
    <xdr:to>
      <xdr:col>14</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D6C77256-E331-4741-902D-B195534760B6}"/>
            </a:ext>
          </a:extLst>
        </xdr:cNvPr>
        <xdr:cNvSpPr/>
      </xdr:nvSpPr>
      <xdr:spPr>
        <a:xfrm>
          <a:off x="97726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81C3AAB-E8FA-437C-B795-E1B5A56D8708}"/>
            </a:ext>
          </a:extLst>
        </xdr:cNvPr>
        <xdr:cNvSpPr/>
      </xdr:nvSpPr>
      <xdr:spPr>
        <a:xfrm>
          <a:off x="52959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13</xdr:col>
      <xdr:colOff>0</xdr:colOff>
      <xdr:row>0</xdr:row>
      <xdr:rowOff>0</xdr:rowOff>
    </xdr:from>
    <xdr:to>
      <xdr:col>14</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A89CB01F-DE06-4062-9809-4B5E5EFB4111}"/>
            </a:ext>
          </a:extLst>
        </xdr:cNvPr>
        <xdr:cNvSpPr/>
      </xdr:nvSpPr>
      <xdr:spPr>
        <a:xfrm>
          <a:off x="96488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E474B765-6EF9-4948-BD3F-EEACC97A5883}"/>
            </a:ext>
          </a:extLst>
        </xdr:cNvPr>
        <xdr:cNvSpPr/>
      </xdr:nvSpPr>
      <xdr:spPr>
        <a:xfrm>
          <a:off x="69246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685C9250-E66E-4324-AF3D-3D8B9D61D7F8}"/>
            </a:ext>
          </a:extLst>
        </xdr:cNvPr>
        <xdr:cNvSpPr/>
      </xdr:nvSpPr>
      <xdr:spPr>
        <a:xfrm>
          <a:off x="78105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590550</xdr:colOff>
      <xdr:row>0</xdr:row>
      <xdr:rowOff>0</xdr:rowOff>
    </xdr:from>
    <xdr:to>
      <xdr:col>9</xdr:col>
      <xdr:colOff>9110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67E2CDB5-6274-4E25-8EC1-F4A4282A12A3}"/>
            </a:ext>
          </a:extLst>
        </xdr:cNvPr>
        <xdr:cNvSpPr/>
      </xdr:nvSpPr>
      <xdr:spPr>
        <a:xfrm>
          <a:off x="63436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3D246C69-6CCA-4017-BD35-B2E040C13727}"/>
            </a:ext>
          </a:extLst>
        </xdr:cNvPr>
        <xdr:cNvSpPr/>
      </xdr:nvSpPr>
      <xdr:spPr>
        <a:xfrm>
          <a:off x="54673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29168E75-8FF2-4997-9234-6BE24D19220B}"/>
            </a:ext>
          </a:extLst>
        </xdr:cNvPr>
        <xdr:cNvSpPr/>
      </xdr:nvSpPr>
      <xdr:spPr>
        <a:xfrm>
          <a:off x="55054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637760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EB5FB2C1-4745-47A9-A41D-3E78722D8277}"/>
            </a:ext>
          </a:extLst>
        </xdr:cNvPr>
        <xdr:cNvSpPr/>
      </xdr:nvSpPr>
      <xdr:spPr>
        <a:xfrm>
          <a:off x="67913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84BF185-0B10-485A-8FCD-E635FFE9FAE4}"/>
            </a:ext>
          </a:extLst>
        </xdr:cNvPr>
        <xdr:cNvSpPr/>
      </xdr:nvSpPr>
      <xdr:spPr>
        <a:xfrm>
          <a:off x="65722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C3066B51-23C4-41BE-A20D-C7E12EAB9A4E}"/>
            </a:ext>
          </a:extLst>
        </xdr:cNvPr>
        <xdr:cNvSpPr/>
      </xdr:nvSpPr>
      <xdr:spPr>
        <a:xfrm>
          <a:off x="67341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4F82221-1E41-4A6F-BBB2-4161BC454E36}"/>
            </a:ext>
          </a:extLst>
        </xdr:cNvPr>
        <xdr:cNvSpPr/>
      </xdr:nvSpPr>
      <xdr:spPr>
        <a:xfrm>
          <a:off x="67722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66E08271-3C90-4214-8BCE-378B32FB39AF}"/>
            </a:ext>
          </a:extLst>
        </xdr:cNvPr>
        <xdr:cNvSpPr/>
      </xdr:nvSpPr>
      <xdr:spPr>
        <a:xfrm>
          <a:off x="56769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CD73BB48-8D50-4AF2-92C9-FE36638B9DA1}"/>
            </a:ext>
          </a:extLst>
        </xdr:cNvPr>
        <xdr:cNvSpPr/>
      </xdr:nvSpPr>
      <xdr:spPr>
        <a:xfrm>
          <a:off x="59150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BD045D99-A6EB-417F-906A-5E357F265481}"/>
            </a:ext>
          </a:extLst>
        </xdr:cNvPr>
        <xdr:cNvSpPr/>
      </xdr:nvSpPr>
      <xdr:spPr>
        <a:xfrm>
          <a:off x="65055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EB984CA-CAA7-4ADA-B7F8-3BE404BBC6BA}"/>
            </a:ext>
          </a:extLst>
        </xdr:cNvPr>
        <xdr:cNvSpPr/>
      </xdr:nvSpPr>
      <xdr:spPr>
        <a:xfrm>
          <a:off x="55340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436D48EC-7789-4C54-93C1-E195B0A8A9FD}"/>
            </a:ext>
          </a:extLst>
        </xdr:cNvPr>
        <xdr:cNvSpPr/>
      </xdr:nvSpPr>
      <xdr:spPr>
        <a:xfrm>
          <a:off x="51816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15</xdr:col>
      <xdr:colOff>0</xdr:colOff>
      <xdr:row>0</xdr:row>
      <xdr:rowOff>0</xdr:rowOff>
    </xdr:from>
    <xdr:to>
      <xdr:col>16</xdr:col>
      <xdr:colOff>28160</xdr:colOff>
      <xdr:row>1</xdr:row>
      <xdr:rowOff>100634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ACDA7BB5-0ED2-4BBB-ADC2-F93533790CD1}"/>
            </a:ext>
          </a:extLst>
        </xdr:cNvPr>
        <xdr:cNvSpPr/>
      </xdr:nvSpPr>
      <xdr:spPr>
        <a:xfrm>
          <a:off x="97821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15</xdr:col>
      <xdr:colOff>0</xdr:colOff>
      <xdr:row>0</xdr:row>
      <xdr:rowOff>0</xdr:rowOff>
    </xdr:from>
    <xdr:to>
      <xdr:col>16</xdr:col>
      <xdr:colOff>28160</xdr:colOff>
      <xdr:row>1</xdr:row>
      <xdr:rowOff>72059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E39239A7-192F-4BEB-8F93-759189F212F3}"/>
            </a:ext>
          </a:extLst>
        </xdr:cNvPr>
        <xdr:cNvSpPr/>
      </xdr:nvSpPr>
      <xdr:spPr>
        <a:xfrm>
          <a:off x="100869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15</xdr:col>
      <xdr:colOff>0</xdr:colOff>
      <xdr:row>0</xdr:row>
      <xdr:rowOff>0</xdr:rowOff>
    </xdr:from>
    <xdr:to>
      <xdr:col>16</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6BEE1213-7935-4277-B961-0EEE3DFFA459}"/>
            </a:ext>
          </a:extLst>
        </xdr:cNvPr>
        <xdr:cNvSpPr/>
      </xdr:nvSpPr>
      <xdr:spPr>
        <a:xfrm>
          <a:off x="99345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15</xdr:col>
      <xdr:colOff>0</xdr:colOff>
      <xdr:row>0</xdr:row>
      <xdr:rowOff>0</xdr:rowOff>
    </xdr:from>
    <xdr:to>
      <xdr:col>16</xdr:col>
      <xdr:colOff>28160</xdr:colOff>
      <xdr:row>1</xdr:row>
      <xdr:rowOff>72059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99175B85-1B6C-4EE6-82EF-2C8DBA729E9F}"/>
            </a:ext>
          </a:extLst>
        </xdr:cNvPr>
        <xdr:cNvSpPr/>
      </xdr:nvSpPr>
      <xdr:spPr>
        <a:xfrm>
          <a:off x="98774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3</xdr:col>
      <xdr:colOff>0</xdr:colOff>
      <xdr:row>0</xdr:row>
      <xdr:rowOff>0</xdr:rowOff>
    </xdr:from>
    <xdr:to>
      <xdr:col>4</xdr:col>
      <xdr:colOff>28160</xdr:colOff>
      <xdr:row>1</xdr:row>
      <xdr:rowOff>72059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1666DF39-8FD1-4BD9-9B3C-2A4E71CBDA88}"/>
            </a:ext>
          </a:extLst>
        </xdr:cNvPr>
        <xdr:cNvSpPr/>
      </xdr:nvSpPr>
      <xdr:spPr>
        <a:xfrm>
          <a:off x="48672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5</xdr:col>
      <xdr:colOff>85725</xdr:colOff>
      <xdr:row>0</xdr:row>
      <xdr:rowOff>9525</xdr:rowOff>
    </xdr:from>
    <xdr:to>
      <xdr:col>6</xdr:col>
      <xdr:colOff>571085</xdr:colOff>
      <xdr:row>0</xdr:row>
      <xdr:rowOff>291134</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676CD6A2-CB02-4AE3-A577-DD8A0C39C1AA}"/>
            </a:ext>
          </a:extLst>
        </xdr:cNvPr>
        <xdr:cNvSpPr/>
      </xdr:nvSpPr>
      <xdr:spPr>
        <a:xfrm>
          <a:off x="5705475" y="9525"/>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67CD79A9-AFAA-4C78-9228-FAF9E0E4E382}"/>
            </a:ext>
          </a:extLst>
        </xdr:cNvPr>
        <xdr:cNvSpPr/>
      </xdr:nvSpPr>
      <xdr:spPr>
        <a:xfrm>
          <a:off x="60769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C6DB7910-42D1-4806-AB4F-91668F461826}"/>
            </a:ext>
          </a:extLst>
        </xdr:cNvPr>
        <xdr:cNvSpPr/>
      </xdr:nvSpPr>
      <xdr:spPr>
        <a:xfrm>
          <a:off x="67913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BFB3710-81C6-443B-9F65-DB9432305DBC}"/>
            </a:ext>
          </a:extLst>
        </xdr:cNvPr>
        <xdr:cNvSpPr/>
      </xdr:nvSpPr>
      <xdr:spPr>
        <a:xfrm>
          <a:off x="56197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28160</xdr:colOff>
      <xdr:row>1</xdr:row>
      <xdr:rowOff>14909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7C56346A-205F-4D8C-BFDF-6762A588E519}"/>
            </a:ext>
          </a:extLst>
        </xdr:cNvPr>
        <xdr:cNvSpPr/>
      </xdr:nvSpPr>
      <xdr:spPr>
        <a:xfrm>
          <a:off x="58388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B6A8A8B5-9BB3-49B9-8AA1-7A122A3C3B13}"/>
            </a:ext>
          </a:extLst>
        </xdr:cNvPr>
        <xdr:cNvSpPr/>
      </xdr:nvSpPr>
      <xdr:spPr>
        <a:xfrm>
          <a:off x="76295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12</xdr:col>
      <xdr:colOff>0</xdr:colOff>
      <xdr:row>0</xdr:row>
      <xdr:rowOff>0</xdr:rowOff>
    </xdr:from>
    <xdr:to>
      <xdr:col>13</xdr:col>
      <xdr:colOff>23927</xdr:colOff>
      <xdr:row>1</xdr:row>
      <xdr:rowOff>38192</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72D6EB88-7DA4-4E24-9FE6-A45D78360B05}"/>
            </a:ext>
          </a:extLst>
        </xdr:cNvPr>
        <xdr:cNvSpPr/>
      </xdr:nvSpPr>
      <xdr:spPr>
        <a:xfrm>
          <a:off x="93980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12</xdr:col>
      <xdr:colOff>0</xdr:colOff>
      <xdr:row>0</xdr:row>
      <xdr:rowOff>0</xdr:rowOff>
    </xdr:from>
    <xdr:to>
      <xdr:col>13</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536CA8A-AE1C-4EBA-ABBF-541B1E89DC76}"/>
            </a:ext>
          </a:extLst>
        </xdr:cNvPr>
        <xdr:cNvSpPr/>
      </xdr:nvSpPr>
      <xdr:spPr>
        <a:xfrm>
          <a:off x="94678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12</xdr:col>
      <xdr:colOff>0</xdr:colOff>
      <xdr:row>0</xdr:row>
      <xdr:rowOff>0</xdr:rowOff>
    </xdr:from>
    <xdr:to>
      <xdr:col>13</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FC85A2EC-F722-44ED-8845-C4AA9F49401E}"/>
            </a:ext>
          </a:extLst>
        </xdr:cNvPr>
        <xdr:cNvSpPr/>
      </xdr:nvSpPr>
      <xdr:spPr>
        <a:xfrm>
          <a:off x="1007745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28160</xdr:colOff>
      <xdr:row>0</xdr:row>
      <xdr:rowOff>281609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AB03037F-B42A-4C67-A3F6-12AAB80FEC2D}"/>
            </a:ext>
          </a:extLst>
        </xdr:cNvPr>
        <xdr:cNvSpPr/>
      </xdr:nvSpPr>
      <xdr:spPr>
        <a:xfrm>
          <a:off x="58197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FEE2464B-EDAF-44CF-A14E-69DBE38CB8EE}"/>
            </a:ext>
          </a:extLst>
        </xdr:cNvPr>
        <xdr:cNvSpPr/>
      </xdr:nvSpPr>
      <xdr:spPr>
        <a:xfrm>
          <a:off x="741997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16959497-73D0-4F4D-84B7-EA63FD6D6EBF}"/>
            </a:ext>
          </a:extLst>
        </xdr:cNvPr>
        <xdr:cNvSpPr/>
      </xdr:nvSpPr>
      <xdr:spPr>
        <a:xfrm>
          <a:off x="73914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BD81DA8A-AB51-4847-B14E-B39660E04BAE}"/>
            </a:ext>
          </a:extLst>
        </xdr:cNvPr>
        <xdr:cNvSpPr/>
      </xdr:nvSpPr>
      <xdr:spPr>
        <a:xfrm>
          <a:off x="75152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1F04F3BB-9CA6-4FAE-BA81-C0D4F5FBF053}"/>
            </a:ext>
          </a:extLst>
        </xdr:cNvPr>
        <xdr:cNvSpPr/>
      </xdr:nvSpPr>
      <xdr:spPr>
        <a:xfrm>
          <a:off x="7505700"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8DD2BF3-0E9F-4CE7-8BFB-78E08E090D8A}"/>
            </a:ext>
          </a:extLst>
        </xdr:cNvPr>
        <xdr:cNvSpPr/>
      </xdr:nvSpPr>
      <xdr:spPr>
        <a:xfrm>
          <a:off x="74390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28160</xdr:colOff>
      <xdr:row>1</xdr:row>
      <xdr:rowOff>81584</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B7FEAEDF-F65C-4ABB-8F8A-4AA58B5B4B5B}"/>
            </a:ext>
          </a:extLst>
        </xdr:cNvPr>
        <xdr:cNvSpPr/>
      </xdr:nvSpPr>
      <xdr:spPr>
        <a:xfrm>
          <a:off x="7439025" y="0"/>
          <a:ext cx="637760" cy="281609"/>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ÍNDICE</a:t>
          </a:r>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7.bin"/></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8.bin"/></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0.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11.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15.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6.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443FE-3C5E-4788-BC52-4C67B77AAD0F}">
  <sheetPr>
    <tabColor theme="1"/>
  </sheetPr>
  <dimension ref="B1:C12"/>
  <sheetViews>
    <sheetView zoomScale="85" zoomScaleNormal="85" workbookViewId="0">
      <selection activeCell="B4" sqref="B4"/>
    </sheetView>
  </sheetViews>
  <sheetFormatPr defaultRowHeight="15" x14ac:dyDescent="0.25"/>
  <cols>
    <col min="1" max="1" width="1.42578125" style="399" customWidth="1"/>
    <col min="2" max="2" width="201.140625" style="400" customWidth="1"/>
    <col min="3" max="3" width="255.7109375" style="399" customWidth="1"/>
    <col min="4" max="6" width="9.140625" style="399"/>
    <col min="7" max="7" width="4.140625" style="399" bestFit="1" customWidth="1"/>
    <col min="8" max="8" width="7" style="399" bestFit="1" customWidth="1"/>
    <col min="9" max="16384" width="9.140625" style="399"/>
  </cols>
  <sheetData>
    <row r="1" spans="2:3" ht="46.5" x14ac:dyDescent="0.35">
      <c r="B1" s="446" t="s">
        <v>1574</v>
      </c>
    </row>
    <row r="3" spans="2:3" s="447" customFormat="1" x14ac:dyDescent="0.25">
      <c r="B3" s="448" t="s">
        <v>1575</v>
      </c>
    </row>
    <row r="4" spans="2:3" ht="57" customHeight="1" x14ac:dyDescent="0.25">
      <c r="B4" s="401" t="s">
        <v>1572</v>
      </c>
      <c r="C4" s="402"/>
    </row>
    <row r="5" spans="2:3" ht="44.25" customHeight="1" x14ac:dyDescent="0.25">
      <c r="B5" s="401" t="s">
        <v>1582</v>
      </c>
      <c r="C5" s="402"/>
    </row>
    <row r="6" spans="2:3" ht="57" customHeight="1" x14ac:dyDescent="0.25">
      <c r="B6" s="401" t="s">
        <v>1560</v>
      </c>
      <c r="C6" s="402"/>
    </row>
    <row r="7" spans="2:3" ht="57" customHeight="1" x14ac:dyDescent="0.25">
      <c r="B7" s="401" t="s">
        <v>1583</v>
      </c>
      <c r="C7" s="402"/>
    </row>
    <row r="8" spans="2:3" ht="57" customHeight="1" x14ac:dyDescent="0.25">
      <c r="B8" s="401" t="s">
        <v>1561</v>
      </c>
      <c r="C8" s="402"/>
    </row>
    <row r="9" spans="2:3" x14ac:dyDescent="0.25">
      <c r="B9" s="403"/>
      <c r="C9" s="402"/>
    </row>
    <row r="10" spans="2:3" x14ac:dyDescent="0.25">
      <c r="B10" s="403"/>
      <c r="C10" s="402"/>
    </row>
    <row r="11" spans="2:3" x14ac:dyDescent="0.25">
      <c r="B11" s="403"/>
      <c r="C11" s="402"/>
    </row>
    <row r="12" spans="2:3" x14ac:dyDescent="0.25">
      <c r="C12" s="402"/>
    </row>
  </sheetData>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35BF7-92DC-4A7B-A0CB-174F27ED6DAF}">
  <sheetPr>
    <tabColor theme="9" tint="-0.499984740745262"/>
  </sheetPr>
  <dimension ref="A1:E9"/>
  <sheetViews>
    <sheetView showGridLines="0" zoomScaleNormal="100" workbookViewId="0">
      <selection sqref="A1:E1"/>
    </sheetView>
  </sheetViews>
  <sheetFormatPr defaultRowHeight="15" x14ac:dyDescent="0.25"/>
  <cols>
    <col min="1" max="1" width="32" customWidth="1"/>
  </cols>
  <sheetData>
    <row r="1" spans="1:5" ht="27" customHeight="1" thickBot="1" x14ac:dyDescent="0.3">
      <c r="A1" s="467" t="s">
        <v>537</v>
      </c>
      <c r="B1" s="467"/>
      <c r="C1" s="467"/>
      <c r="D1" s="467"/>
      <c r="E1" s="467"/>
    </row>
    <row r="2" spans="1:5" ht="15.75" thickBot="1" x14ac:dyDescent="0.3">
      <c r="A2" s="63" t="s">
        <v>51</v>
      </c>
      <c r="B2" s="465" t="s">
        <v>33</v>
      </c>
      <c r="C2" s="466"/>
      <c r="D2" s="465" t="s">
        <v>42</v>
      </c>
      <c r="E2" s="466"/>
    </row>
    <row r="3" spans="1:5" x14ac:dyDescent="0.25">
      <c r="A3" s="63"/>
      <c r="B3" s="68" t="s">
        <v>52</v>
      </c>
      <c r="C3" s="61" t="s">
        <v>32</v>
      </c>
      <c r="D3" s="68" t="s">
        <v>52</v>
      </c>
      <c r="E3" s="68" t="s">
        <v>32</v>
      </c>
    </row>
    <row r="4" spans="1:5" x14ac:dyDescent="0.25">
      <c r="A4" s="104" t="s">
        <v>538</v>
      </c>
      <c r="B4" s="7">
        <v>3149</v>
      </c>
      <c r="C4" s="16">
        <v>27.24</v>
      </c>
      <c r="D4" s="7">
        <v>2526</v>
      </c>
      <c r="E4" s="16">
        <v>25.66</v>
      </c>
    </row>
    <row r="5" spans="1:5" x14ac:dyDescent="0.25">
      <c r="A5" s="104" t="s">
        <v>539</v>
      </c>
      <c r="B5" s="7">
        <v>2756</v>
      </c>
      <c r="C5" s="16">
        <v>23.84</v>
      </c>
      <c r="D5" s="7">
        <v>2128</v>
      </c>
      <c r="E5" s="16">
        <v>21.62</v>
      </c>
    </row>
    <row r="6" spans="1:5" x14ac:dyDescent="0.25">
      <c r="A6" s="104" t="s">
        <v>540</v>
      </c>
      <c r="B6" s="7">
        <v>2511</v>
      </c>
      <c r="C6" s="16">
        <v>21.72</v>
      </c>
      <c r="D6" s="7">
        <v>1873</v>
      </c>
      <c r="E6" s="16">
        <v>19.02</v>
      </c>
    </row>
    <row r="7" spans="1:5" x14ac:dyDescent="0.25">
      <c r="A7" s="104" t="s">
        <v>541</v>
      </c>
      <c r="B7" s="7">
        <v>2735</v>
      </c>
      <c r="C7" s="16">
        <v>23.66</v>
      </c>
      <c r="D7" s="7">
        <v>2919</v>
      </c>
      <c r="E7" s="16">
        <v>29.65</v>
      </c>
    </row>
    <row r="8" spans="1:5" x14ac:dyDescent="0.25">
      <c r="A8" s="104" t="s">
        <v>542</v>
      </c>
      <c r="B8" s="16">
        <v>410</v>
      </c>
      <c r="C8" s="16">
        <v>3.54</v>
      </c>
      <c r="D8" s="16">
        <v>399</v>
      </c>
      <c r="E8" s="16">
        <v>4.05</v>
      </c>
    </row>
    <row r="9" spans="1:5" ht="15.75" thickBot="1" x14ac:dyDescent="0.3">
      <c r="A9" s="100" t="s">
        <v>543</v>
      </c>
      <c r="B9" s="17">
        <v>11561</v>
      </c>
      <c r="C9" s="12">
        <v>100</v>
      </c>
      <c r="D9" s="17">
        <v>9845</v>
      </c>
      <c r="E9" s="12">
        <v>100</v>
      </c>
    </row>
  </sheetData>
  <mergeCells count="3">
    <mergeCell ref="B2:C2"/>
    <mergeCell ref="D2:E2"/>
    <mergeCell ref="A1:E1"/>
  </mergeCells>
  <pageMargins left="0.511811024" right="0.511811024" top="0.78740157499999996" bottom="0.78740157499999996" header="0.31496062000000002" footer="0.31496062000000002"/>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E8614-ABEC-49F1-9919-6021C7075489}">
  <sheetPr>
    <tabColor theme="9" tint="-0.499984740745262"/>
  </sheetPr>
  <dimension ref="A1:I21"/>
  <sheetViews>
    <sheetView showGridLines="0" zoomScaleNormal="100" workbookViewId="0">
      <selection sqref="A1:I1"/>
    </sheetView>
  </sheetViews>
  <sheetFormatPr defaultRowHeight="15" x14ac:dyDescent="0.25"/>
  <cols>
    <col min="1" max="1" width="29.28515625" customWidth="1"/>
  </cols>
  <sheetData>
    <row r="1" spans="1:9" ht="15.75" thickBot="1" x14ac:dyDescent="0.3">
      <c r="A1" s="460" t="s">
        <v>1223</v>
      </c>
      <c r="B1" s="460"/>
      <c r="C1" s="460"/>
      <c r="D1" s="460"/>
      <c r="E1" s="460"/>
      <c r="F1" s="460"/>
      <c r="G1" s="460"/>
      <c r="H1" s="460"/>
      <c r="I1" s="460"/>
    </row>
    <row r="2" spans="1:9" ht="15.75" thickBot="1" x14ac:dyDescent="0.3">
      <c r="A2" s="508" t="s">
        <v>84</v>
      </c>
      <c r="B2" s="465" t="s">
        <v>33</v>
      </c>
      <c r="C2" s="466"/>
      <c r="D2" s="465" t="s">
        <v>1126</v>
      </c>
      <c r="E2" s="466"/>
      <c r="F2" s="465" t="s">
        <v>1127</v>
      </c>
      <c r="G2" s="466"/>
      <c r="H2" s="465" t="s">
        <v>42</v>
      </c>
      <c r="I2" s="466"/>
    </row>
    <row r="3" spans="1:9" ht="15.75" thickBot="1" x14ac:dyDescent="0.3">
      <c r="A3" s="510"/>
      <c r="B3" s="184" t="s">
        <v>104</v>
      </c>
      <c r="C3" s="184" t="s">
        <v>86</v>
      </c>
      <c r="D3" s="180" t="s">
        <v>104</v>
      </c>
      <c r="E3" s="180" t="s">
        <v>86</v>
      </c>
      <c r="F3" s="180" t="s">
        <v>104</v>
      </c>
      <c r="G3" s="180" t="s">
        <v>86</v>
      </c>
      <c r="H3" s="180" t="s">
        <v>104</v>
      </c>
      <c r="I3" s="180" t="s">
        <v>86</v>
      </c>
    </row>
    <row r="4" spans="1:9" ht="25.5" x14ac:dyDescent="0.25">
      <c r="A4" s="185"/>
      <c r="B4" s="188" t="s">
        <v>1222</v>
      </c>
      <c r="C4" s="188" t="s">
        <v>32</v>
      </c>
      <c r="D4" s="188" t="s">
        <v>1222</v>
      </c>
      <c r="E4" s="188" t="s">
        <v>32</v>
      </c>
      <c r="F4" s="188" t="s">
        <v>1222</v>
      </c>
      <c r="G4" s="188" t="s">
        <v>32</v>
      </c>
      <c r="H4" s="188" t="s">
        <v>1222</v>
      </c>
      <c r="I4" s="188" t="s">
        <v>32</v>
      </c>
    </row>
    <row r="5" spans="1:9" x14ac:dyDescent="0.25">
      <c r="A5" s="97" t="s">
        <v>262</v>
      </c>
      <c r="B5" s="188"/>
      <c r="C5" s="188"/>
      <c r="D5" s="188"/>
      <c r="E5" s="188"/>
      <c r="F5" s="188"/>
      <c r="G5" s="188"/>
      <c r="H5" s="188"/>
      <c r="I5" s="188"/>
    </row>
    <row r="6" spans="1:9" x14ac:dyDescent="0.25">
      <c r="A6" s="104" t="s">
        <v>1204</v>
      </c>
      <c r="B6" s="20">
        <v>1896.91</v>
      </c>
      <c r="C6" s="191">
        <v>7.29</v>
      </c>
      <c r="D6" s="191">
        <v>870.24</v>
      </c>
      <c r="E6" s="191">
        <v>3.53</v>
      </c>
      <c r="F6" s="20">
        <v>1073.55</v>
      </c>
      <c r="G6" s="191">
        <v>4.43</v>
      </c>
      <c r="H6" s="20">
        <v>1176.6199999999999</v>
      </c>
      <c r="I6" s="191">
        <v>4.8499999999999996</v>
      </c>
    </row>
    <row r="7" spans="1:9" x14ac:dyDescent="0.25">
      <c r="A7" s="104" t="s">
        <v>1205</v>
      </c>
      <c r="B7" s="191">
        <v>198.25</v>
      </c>
      <c r="C7" s="191">
        <v>5.79</v>
      </c>
      <c r="D7" s="191">
        <v>156.22</v>
      </c>
      <c r="E7" s="191">
        <v>4.62</v>
      </c>
      <c r="F7" s="191">
        <v>163.16999999999999</v>
      </c>
      <c r="G7" s="191">
        <v>4.99</v>
      </c>
      <c r="H7" s="191">
        <v>176.84</v>
      </c>
      <c r="I7" s="191">
        <v>5.76</v>
      </c>
    </row>
    <row r="8" spans="1:9" x14ac:dyDescent="0.25">
      <c r="A8" s="104" t="s">
        <v>1206</v>
      </c>
      <c r="B8" s="191">
        <v>227.09</v>
      </c>
      <c r="C8" s="191">
        <v>5.55</v>
      </c>
      <c r="D8" s="191">
        <v>148.74</v>
      </c>
      <c r="E8" s="191">
        <v>3.59</v>
      </c>
      <c r="F8" s="191">
        <v>206.71</v>
      </c>
      <c r="G8" s="191">
        <v>5.01</v>
      </c>
      <c r="H8" s="191">
        <v>199.44</v>
      </c>
      <c r="I8" s="191">
        <v>4.54</v>
      </c>
    </row>
    <row r="9" spans="1:9" x14ac:dyDescent="0.25">
      <c r="A9" s="104" t="s">
        <v>1207</v>
      </c>
      <c r="B9" s="191">
        <v>656.57</v>
      </c>
      <c r="C9" s="191">
        <v>7.73</v>
      </c>
      <c r="D9" s="191">
        <v>247.67</v>
      </c>
      <c r="E9" s="191">
        <v>3.11</v>
      </c>
      <c r="F9" s="191">
        <v>509.3</v>
      </c>
      <c r="G9" s="191">
        <v>7.94</v>
      </c>
      <c r="H9" s="191">
        <v>548.96</v>
      </c>
      <c r="I9" s="191">
        <v>6.4</v>
      </c>
    </row>
    <row r="10" spans="1:9" x14ac:dyDescent="0.25">
      <c r="A10" s="104" t="s">
        <v>1208</v>
      </c>
      <c r="B10" s="191">
        <v>9.0399999999999991</v>
      </c>
      <c r="C10" s="191">
        <v>10.53</v>
      </c>
      <c r="D10" s="191">
        <v>3.41</v>
      </c>
      <c r="E10" s="191">
        <v>4.21</v>
      </c>
      <c r="F10" s="191">
        <v>4.6500000000000004</v>
      </c>
      <c r="G10" s="191">
        <v>6.42</v>
      </c>
      <c r="H10" s="191">
        <v>4.7699999999999996</v>
      </c>
      <c r="I10" s="191">
        <v>5.24</v>
      </c>
    </row>
    <row r="11" spans="1:9" x14ac:dyDescent="0.25">
      <c r="A11" s="104" t="s">
        <v>1209</v>
      </c>
      <c r="B11" s="191">
        <v>156.77000000000001</v>
      </c>
      <c r="C11" s="191">
        <v>13.08</v>
      </c>
      <c r="D11" s="191">
        <v>10.33</v>
      </c>
      <c r="E11" s="191">
        <v>0.97</v>
      </c>
      <c r="F11" s="191">
        <v>17.309999999999999</v>
      </c>
      <c r="G11" s="191">
        <v>1.64</v>
      </c>
      <c r="H11" s="191">
        <v>27.24</v>
      </c>
      <c r="I11" s="191">
        <v>2.33</v>
      </c>
    </row>
    <row r="12" spans="1:9" x14ac:dyDescent="0.25">
      <c r="A12" s="199" t="s">
        <v>1189</v>
      </c>
      <c r="B12" s="21">
        <v>3144.63</v>
      </c>
      <c r="C12" s="4">
        <v>7.26</v>
      </c>
      <c r="D12" s="21">
        <v>1436.61</v>
      </c>
      <c r="E12" s="4">
        <v>3.48</v>
      </c>
      <c r="F12" s="21">
        <v>1974.69</v>
      </c>
      <c r="G12" s="4">
        <v>4.87</v>
      </c>
      <c r="H12" s="21">
        <v>2133.87</v>
      </c>
      <c r="I12" s="4">
        <v>5.14</v>
      </c>
    </row>
    <row r="13" spans="1:9" x14ac:dyDescent="0.25">
      <c r="A13" s="199" t="s">
        <v>759</v>
      </c>
      <c r="B13" s="4"/>
      <c r="C13" s="4"/>
      <c r="D13" s="4"/>
      <c r="E13" s="4"/>
      <c r="F13" s="4"/>
      <c r="G13" s="4"/>
      <c r="H13" s="191"/>
      <c r="I13" s="191"/>
    </row>
    <row r="14" spans="1:9" x14ac:dyDescent="0.25">
      <c r="A14" s="44" t="s">
        <v>1210</v>
      </c>
      <c r="B14" s="20">
        <v>3322</v>
      </c>
      <c r="C14" s="191">
        <v>4.5599999999999996</v>
      </c>
      <c r="D14" s="20">
        <v>2174.0300000000002</v>
      </c>
      <c r="E14" s="191">
        <v>3.12</v>
      </c>
      <c r="F14" s="20">
        <v>2497.86</v>
      </c>
      <c r="G14" s="191">
        <v>3.54</v>
      </c>
      <c r="H14" s="20">
        <v>3122.28</v>
      </c>
      <c r="I14" s="191">
        <v>4.2</v>
      </c>
    </row>
    <row r="15" spans="1:9" x14ac:dyDescent="0.25">
      <c r="A15" s="199" t="s">
        <v>1189</v>
      </c>
      <c r="B15" s="21">
        <v>3322</v>
      </c>
      <c r="C15" s="4">
        <v>4.5599999999999996</v>
      </c>
      <c r="D15" s="21">
        <v>2174.0300000000002</v>
      </c>
      <c r="E15" s="4">
        <v>3.12</v>
      </c>
      <c r="F15" s="21">
        <v>2497.86</v>
      </c>
      <c r="G15" s="4">
        <v>3.54</v>
      </c>
      <c r="H15" s="21">
        <v>3122.28</v>
      </c>
      <c r="I15" s="4">
        <v>4.2</v>
      </c>
    </row>
    <row r="16" spans="1:9" x14ac:dyDescent="0.25">
      <c r="A16" s="199" t="s">
        <v>761</v>
      </c>
      <c r="B16" s="4"/>
      <c r="C16" s="4"/>
      <c r="D16" s="4"/>
      <c r="E16" s="4"/>
      <c r="F16" s="4"/>
      <c r="G16" s="4"/>
      <c r="H16" s="191"/>
      <c r="I16" s="191"/>
    </row>
    <row r="17" spans="1:9" x14ac:dyDescent="0.25">
      <c r="A17" s="44" t="s">
        <v>1211</v>
      </c>
      <c r="B17" s="20">
        <v>3066.65</v>
      </c>
      <c r="C17" s="191">
        <v>4.92</v>
      </c>
      <c r="D17" s="20">
        <v>1937.42</v>
      </c>
      <c r="E17" s="191">
        <v>3.27</v>
      </c>
      <c r="F17" s="20">
        <v>2352.33</v>
      </c>
      <c r="G17" s="191">
        <v>3.93</v>
      </c>
      <c r="H17" s="20">
        <v>2563.3200000000002</v>
      </c>
      <c r="I17" s="191">
        <v>4.3899999999999997</v>
      </c>
    </row>
    <row r="18" spans="1:9" ht="15.75" x14ac:dyDescent="0.25">
      <c r="A18" s="44" t="s">
        <v>1212</v>
      </c>
      <c r="B18" s="191">
        <v>363.77</v>
      </c>
      <c r="C18" s="191">
        <v>3.85</v>
      </c>
      <c r="D18" s="191">
        <v>344.09</v>
      </c>
      <c r="E18" s="191">
        <v>3.86</v>
      </c>
      <c r="F18" s="191">
        <v>378.28</v>
      </c>
      <c r="G18" s="191">
        <v>4.25</v>
      </c>
      <c r="H18" s="191">
        <v>396.72</v>
      </c>
      <c r="I18" s="191">
        <v>4.3099999999999996</v>
      </c>
    </row>
    <row r="19" spans="1:9" x14ac:dyDescent="0.25">
      <c r="A19" s="44" t="s">
        <v>1213</v>
      </c>
      <c r="B19" s="20">
        <v>1646.92</v>
      </c>
      <c r="C19" s="191">
        <v>7.03</v>
      </c>
      <c r="D19" s="191">
        <v>716.6</v>
      </c>
      <c r="E19" s="191">
        <v>3.2</v>
      </c>
      <c r="F19" s="191">
        <v>868.02</v>
      </c>
      <c r="G19" s="191">
        <v>4.0599999999999996</v>
      </c>
      <c r="H19" s="20">
        <v>1066.04</v>
      </c>
      <c r="I19" s="191">
        <v>4.62</v>
      </c>
    </row>
    <row r="20" spans="1:9" x14ac:dyDescent="0.25">
      <c r="A20" s="199" t="s">
        <v>1189</v>
      </c>
      <c r="B20" s="21">
        <v>5077.34</v>
      </c>
      <c r="C20" s="4">
        <v>5.34</v>
      </c>
      <c r="D20" s="21">
        <v>2998.11</v>
      </c>
      <c r="E20" s="4">
        <v>3.31</v>
      </c>
      <c r="F20" s="21">
        <v>3598.63</v>
      </c>
      <c r="G20" s="4">
        <v>3.99</v>
      </c>
      <c r="H20" s="21">
        <v>4026.08</v>
      </c>
      <c r="I20" s="4">
        <v>4.4400000000000004</v>
      </c>
    </row>
    <row r="21" spans="1:9" ht="15.75" thickBot="1" x14ac:dyDescent="0.3">
      <c r="A21" s="106" t="s">
        <v>1214</v>
      </c>
      <c r="B21" s="48">
        <v>11543.97</v>
      </c>
      <c r="C21" s="193">
        <v>5.46</v>
      </c>
      <c r="D21" s="48">
        <v>6608.75</v>
      </c>
      <c r="E21" s="193">
        <v>3.28</v>
      </c>
      <c r="F21" s="48">
        <v>8071.18</v>
      </c>
      <c r="G21" s="193">
        <v>4.01</v>
      </c>
      <c r="H21" s="48">
        <v>9282.23</v>
      </c>
      <c r="I21" s="193">
        <v>4.49</v>
      </c>
    </row>
  </sheetData>
  <mergeCells count="6">
    <mergeCell ref="A2:A3"/>
    <mergeCell ref="B2:C2"/>
    <mergeCell ref="D2:E2"/>
    <mergeCell ref="F2:G2"/>
    <mergeCell ref="H2:I2"/>
    <mergeCell ref="A1:I1"/>
  </mergeCells>
  <pageMargins left="0.511811024" right="0.511811024" top="0.78740157499999996" bottom="0.78740157499999996" header="0.31496062000000002" footer="0.31496062000000002"/>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FBF9D-3AD2-4A68-B9CD-A8F1781673EA}">
  <sheetPr>
    <tabColor theme="9" tint="-0.499984740745262"/>
  </sheetPr>
  <dimension ref="A1:I9"/>
  <sheetViews>
    <sheetView showGridLines="0" zoomScaleNormal="100" workbookViewId="0">
      <selection sqref="A1:I1"/>
    </sheetView>
  </sheetViews>
  <sheetFormatPr defaultRowHeight="15" x14ac:dyDescent="0.25"/>
  <cols>
    <col min="1" max="1" width="29.28515625" customWidth="1"/>
  </cols>
  <sheetData>
    <row r="1" spans="1:9" ht="15.75" thickBot="1" x14ac:dyDescent="0.3">
      <c r="A1" s="460" t="s">
        <v>1224</v>
      </c>
      <c r="B1" s="460"/>
      <c r="C1" s="460"/>
      <c r="D1" s="460"/>
      <c r="E1" s="460"/>
      <c r="F1" s="460"/>
      <c r="G1" s="460"/>
      <c r="H1" s="460"/>
      <c r="I1" s="460"/>
    </row>
    <row r="2" spans="1:9" ht="15.75" thickBot="1" x14ac:dyDescent="0.3">
      <c r="A2" s="508" t="s">
        <v>1216</v>
      </c>
      <c r="B2" s="465" t="s">
        <v>33</v>
      </c>
      <c r="C2" s="466"/>
      <c r="D2" s="465" t="s">
        <v>1126</v>
      </c>
      <c r="E2" s="466"/>
      <c r="F2" s="465" t="s">
        <v>1127</v>
      </c>
      <c r="G2" s="466"/>
      <c r="H2" s="465" t="s">
        <v>42</v>
      </c>
      <c r="I2" s="466"/>
    </row>
    <row r="3" spans="1:9" ht="15.75" thickBot="1" x14ac:dyDescent="0.3">
      <c r="A3" s="510"/>
      <c r="B3" s="184" t="s">
        <v>104</v>
      </c>
      <c r="C3" s="184" t="s">
        <v>86</v>
      </c>
      <c r="D3" s="180" t="s">
        <v>104</v>
      </c>
      <c r="E3" s="180" t="s">
        <v>86</v>
      </c>
      <c r="F3" s="180" t="s">
        <v>104</v>
      </c>
      <c r="G3" s="180" t="s">
        <v>86</v>
      </c>
      <c r="H3" s="180" t="s">
        <v>104</v>
      </c>
      <c r="I3" s="180" t="s">
        <v>86</v>
      </c>
    </row>
    <row r="4" spans="1:9" ht="25.5" x14ac:dyDescent="0.25">
      <c r="A4" s="185"/>
      <c r="B4" s="188" t="s">
        <v>1222</v>
      </c>
      <c r="C4" s="188" t="s">
        <v>32</v>
      </c>
      <c r="D4" s="188" t="s">
        <v>1222</v>
      </c>
      <c r="E4" s="188" t="s">
        <v>32</v>
      </c>
      <c r="F4" s="188" t="s">
        <v>1222</v>
      </c>
      <c r="G4" s="188" t="s">
        <v>32</v>
      </c>
      <c r="H4" s="188" t="s">
        <v>1222</v>
      </c>
      <c r="I4" s="188" t="s">
        <v>32</v>
      </c>
    </row>
    <row r="5" spans="1:9" x14ac:dyDescent="0.25">
      <c r="A5" s="104" t="s">
        <v>1225</v>
      </c>
      <c r="B5" s="191">
        <v>501.44</v>
      </c>
      <c r="C5" s="191">
        <v>2.83</v>
      </c>
      <c r="D5" s="191">
        <v>43.68</v>
      </c>
      <c r="E5" s="191">
        <v>0.38</v>
      </c>
      <c r="F5" s="191">
        <v>21.13</v>
      </c>
      <c r="G5" s="191">
        <v>0.18</v>
      </c>
      <c r="H5" s="191">
        <v>121.3</v>
      </c>
      <c r="I5" s="191">
        <v>0.79</v>
      </c>
    </row>
    <row r="6" spans="1:9" x14ac:dyDescent="0.25">
      <c r="A6" s="104" t="s">
        <v>1226</v>
      </c>
      <c r="B6" s="20">
        <v>1202.3</v>
      </c>
      <c r="C6" s="191">
        <v>2.99</v>
      </c>
      <c r="D6" s="191">
        <v>787.85</v>
      </c>
      <c r="E6" s="191">
        <v>2.1</v>
      </c>
      <c r="F6" s="191">
        <v>674.25</v>
      </c>
      <c r="G6" s="191">
        <v>2.25</v>
      </c>
      <c r="H6" s="191">
        <v>475.06</v>
      </c>
      <c r="I6" s="191">
        <v>1.95</v>
      </c>
    </row>
    <row r="7" spans="1:9" x14ac:dyDescent="0.25">
      <c r="A7" s="104" t="s">
        <v>1227</v>
      </c>
      <c r="B7" s="20">
        <v>4267.2299999999996</v>
      </c>
      <c r="C7" s="191">
        <v>4.95</v>
      </c>
      <c r="D7" s="20">
        <v>2534.9</v>
      </c>
      <c r="E7" s="191">
        <v>3.18</v>
      </c>
      <c r="F7" s="20">
        <v>2819.76</v>
      </c>
      <c r="G7" s="191">
        <v>3.69</v>
      </c>
      <c r="H7" s="20">
        <v>2491.35</v>
      </c>
      <c r="I7" s="191">
        <v>3.58</v>
      </c>
    </row>
    <row r="8" spans="1:9" x14ac:dyDescent="0.25">
      <c r="A8" s="104" t="s">
        <v>1228</v>
      </c>
      <c r="B8" s="20">
        <v>5573</v>
      </c>
      <c r="C8" s="191">
        <v>8.2899999999999991</v>
      </c>
      <c r="D8" s="20">
        <v>3242.32</v>
      </c>
      <c r="E8" s="191">
        <v>4.4400000000000004</v>
      </c>
      <c r="F8" s="20">
        <v>4556.04</v>
      </c>
      <c r="G8" s="191">
        <v>5.47</v>
      </c>
      <c r="H8" s="20">
        <v>6194.52</v>
      </c>
      <c r="I8" s="191">
        <v>6.37</v>
      </c>
    </row>
    <row r="9" spans="1:9" ht="15.75" thickBot="1" x14ac:dyDescent="0.3">
      <c r="A9" s="106" t="s">
        <v>1202</v>
      </c>
      <c r="B9" s="48">
        <v>11543.97</v>
      </c>
      <c r="C9" s="193">
        <v>5.46</v>
      </c>
      <c r="D9" s="48">
        <v>6608.75</v>
      </c>
      <c r="E9" s="193">
        <v>3.28</v>
      </c>
      <c r="F9" s="48">
        <v>8071.18</v>
      </c>
      <c r="G9" s="193">
        <v>4.01</v>
      </c>
      <c r="H9" s="48">
        <v>9282.23</v>
      </c>
      <c r="I9" s="193">
        <v>4.49</v>
      </c>
    </row>
  </sheetData>
  <mergeCells count="6">
    <mergeCell ref="A2:A3"/>
    <mergeCell ref="B2:C2"/>
    <mergeCell ref="D2:E2"/>
    <mergeCell ref="F2:G2"/>
    <mergeCell ref="H2:I2"/>
    <mergeCell ref="A1:I1"/>
  </mergeCells>
  <pageMargins left="0.511811024" right="0.511811024" top="0.78740157499999996" bottom="0.78740157499999996" header="0.31496062000000002" footer="0.31496062000000002"/>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874BA-FD4A-4FCA-BB9C-446956422969}">
  <sheetPr>
    <tabColor theme="9" tint="-0.499984740745262"/>
  </sheetPr>
  <dimension ref="A1:I83"/>
  <sheetViews>
    <sheetView showGridLines="0" zoomScaleNormal="100" workbookViewId="0">
      <selection sqref="A1:I1"/>
    </sheetView>
  </sheetViews>
  <sheetFormatPr defaultRowHeight="15" x14ac:dyDescent="0.25"/>
  <cols>
    <col min="1" max="1" width="27.42578125" customWidth="1"/>
    <col min="6" max="6" width="10.5703125" customWidth="1"/>
    <col min="7" max="7" width="10.7109375" customWidth="1"/>
    <col min="8" max="8" width="11.5703125" customWidth="1"/>
  </cols>
  <sheetData>
    <row r="1" spans="1:9" ht="19.5" customHeight="1" thickBot="1" x14ac:dyDescent="0.3">
      <c r="A1" s="519" t="s">
        <v>1573</v>
      </c>
      <c r="B1" s="519"/>
      <c r="C1" s="519"/>
      <c r="D1" s="519"/>
      <c r="E1" s="519"/>
      <c r="F1" s="519"/>
      <c r="G1" s="519"/>
      <c r="H1" s="519"/>
      <c r="I1" s="519"/>
    </row>
    <row r="2" spans="1:9" x14ac:dyDescent="0.25">
      <c r="A2" s="484" t="s">
        <v>1229</v>
      </c>
      <c r="B2" s="463" t="s">
        <v>85</v>
      </c>
      <c r="C2" s="523" t="s">
        <v>66</v>
      </c>
      <c r="D2" s="524"/>
      <c r="E2" s="525"/>
      <c r="F2" s="182" t="s">
        <v>66</v>
      </c>
      <c r="G2" s="201" t="s">
        <v>66</v>
      </c>
      <c r="H2" s="200" t="s">
        <v>66</v>
      </c>
      <c r="I2" s="463" t="s">
        <v>29</v>
      </c>
    </row>
    <row r="3" spans="1:9" ht="15.75" thickBot="1" x14ac:dyDescent="0.3">
      <c r="A3" s="522"/>
      <c r="B3" s="473"/>
      <c r="C3" s="526" t="s">
        <v>1230</v>
      </c>
      <c r="D3" s="527"/>
      <c r="E3" s="528"/>
      <c r="F3" s="188" t="s">
        <v>1251</v>
      </c>
      <c r="G3" s="82" t="s">
        <v>129</v>
      </c>
      <c r="H3" s="187" t="s">
        <v>1231</v>
      </c>
      <c r="I3" s="473"/>
    </row>
    <row r="4" spans="1:9" ht="15.75" thickBot="1" x14ac:dyDescent="0.3">
      <c r="A4" s="485"/>
      <c r="B4" s="464"/>
      <c r="C4" s="202">
        <v>2016</v>
      </c>
      <c r="D4" s="180">
        <v>2017</v>
      </c>
      <c r="E4" s="184" t="s">
        <v>1232</v>
      </c>
      <c r="F4" s="184"/>
      <c r="G4" s="202"/>
      <c r="H4" s="253"/>
      <c r="I4" s="464"/>
    </row>
    <row r="5" spans="1:9" x14ac:dyDescent="0.25">
      <c r="A5" s="488"/>
      <c r="B5" s="463" t="s">
        <v>31</v>
      </c>
      <c r="C5" s="82" t="s">
        <v>90</v>
      </c>
      <c r="D5" s="188" t="s">
        <v>90</v>
      </c>
      <c r="E5" s="188" t="s">
        <v>90</v>
      </c>
      <c r="F5" s="188" t="s">
        <v>90</v>
      </c>
      <c r="G5" s="82" t="s">
        <v>90</v>
      </c>
      <c r="H5" s="187" t="s">
        <v>90</v>
      </c>
      <c r="I5" s="185" t="s">
        <v>90</v>
      </c>
    </row>
    <row r="6" spans="1:9" x14ac:dyDescent="0.25">
      <c r="A6" s="489"/>
      <c r="B6" s="473"/>
      <c r="C6" s="82" t="s">
        <v>91</v>
      </c>
      <c r="D6" s="188" t="s">
        <v>91</v>
      </c>
      <c r="E6" s="188" t="s">
        <v>91</v>
      </c>
      <c r="F6" s="188" t="s">
        <v>91</v>
      </c>
      <c r="G6" s="82" t="s">
        <v>91</v>
      </c>
      <c r="H6" s="187" t="s">
        <v>91</v>
      </c>
      <c r="I6" s="185" t="s">
        <v>91</v>
      </c>
    </row>
    <row r="7" spans="1:9" x14ac:dyDescent="0.25">
      <c r="A7" s="197" t="s">
        <v>107</v>
      </c>
      <c r="B7" s="32"/>
      <c r="C7" s="33"/>
      <c r="D7" s="4"/>
      <c r="E7" s="4"/>
      <c r="F7" s="32"/>
      <c r="G7" s="33"/>
      <c r="H7" s="266"/>
      <c r="I7" s="195"/>
    </row>
    <row r="8" spans="1:9" x14ac:dyDescent="0.25">
      <c r="A8" s="124" t="s">
        <v>1233</v>
      </c>
      <c r="B8" s="191">
        <v>38</v>
      </c>
      <c r="C8" s="34" t="s">
        <v>613</v>
      </c>
      <c r="D8" s="191" t="s">
        <v>613</v>
      </c>
      <c r="E8" s="191" t="s">
        <v>613</v>
      </c>
      <c r="F8" s="191" t="s">
        <v>613</v>
      </c>
      <c r="G8" s="34">
        <v>3.13</v>
      </c>
      <c r="H8" s="98">
        <v>8.98</v>
      </c>
      <c r="I8" s="3">
        <v>12.11</v>
      </c>
    </row>
    <row r="9" spans="1:9" x14ac:dyDescent="0.25">
      <c r="A9" s="124" t="s">
        <v>1234</v>
      </c>
      <c r="B9" s="191">
        <v>8</v>
      </c>
      <c r="C9" s="34" t="s">
        <v>613</v>
      </c>
      <c r="D9" s="191" t="s">
        <v>613</v>
      </c>
      <c r="E9" s="191" t="s">
        <v>613</v>
      </c>
      <c r="F9" s="191" t="s">
        <v>613</v>
      </c>
      <c r="G9" s="34" t="s">
        <v>613</v>
      </c>
      <c r="H9" s="98">
        <v>2.93</v>
      </c>
      <c r="I9" s="3">
        <v>2.93</v>
      </c>
    </row>
    <row r="10" spans="1:9" ht="15.75" x14ac:dyDescent="0.25">
      <c r="A10" s="124" t="s">
        <v>1235</v>
      </c>
      <c r="B10" s="191">
        <v>21</v>
      </c>
      <c r="C10" s="34">
        <v>0.16</v>
      </c>
      <c r="D10" s="191" t="s">
        <v>613</v>
      </c>
      <c r="E10" s="191" t="s">
        <v>613</v>
      </c>
      <c r="F10" s="191" t="s">
        <v>613</v>
      </c>
      <c r="G10" s="34">
        <v>3.23</v>
      </c>
      <c r="H10" s="98">
        <v>4.49</v>
      </c>
      <c r="I10" s="3">
        <v>7.88</v>
      </c>
    </row>
    <row r="11" spans="1:9" x14ac:dyDescent="0.25">
      <c r="A11" s="124" t="s">
        <v>1236</v>
      </c>
      <c r="B11" s="191">
        <v>5</v>
      </c>
      <c r="C11" s="34" t="s">
        <v>613</v>
      </c>
      <c r="D11" s="191" t="s">
        <v>613</v>
      </c>
      <c r="E11" s="191" t="s">
        <v>613</v>
      </c>
      <c r="F11" s="191" t="s">
        <v>613</v>
      </c>
      <c r="G11" s="34">
        <v>1.81</v>
      </c>
      <c r="H11" s="98" t="s">
        <v>613</v>
      </c>
      <c r="I11" s="3">
        <v>1.81</v>
      </c>
    </row>
    <row r="12" spans="1:9" x14ac:dyDescent="0.25">
      <c r="A12" s="197" t="s">
        <v>1237</v>
      </c>
      <c r="B12" s="4">
        <v>72</v>
      </c>
      <c r="C12" s="37">
        <v>0.16</v>
      </c>
      <c r="D12" s="4" t="s">
        <v>670</v>
      </c>
      <c r="E12" s="4" t="s">
        <v>670</v>
      </c>
      <c r="F12" s="4" t="s">
        <v>670</v>
      </c>
      <c r="G12" s="37">
        <v>8.17</v>
      </c>
      <c r="H12" s="53">
        <v>16.399999999999999</v>
      </c>
      <c r="I12" s="195">
        <v>24.73</v>
      </c>
    </row>
    <row r="13" spans="1:9" x14ac:dyDescent="0.25">
      <c r="A13" s="197" t="s">
        <v>112</v>
      </c>
      <c r="B13" s="191"/>
      <c r="C13" s="34"/>
      <c r="D13" s="191"/>
      <c r="E13" s="191"/>
      <c r="F13" s="191"/>
      <c r="G13" s="34"/>
      <c r="H13" s="98"/>
      <c r="I13" s="3"/>
    </row>
    <row r="14" spans="1:9" x14ac:dyDescent="0.25">
      <c r="A14" s="124" t="s">
        <v>1233</v>
      </c>
      <c r="B14" s="191">
        <v>29</v>
      </c>
      <c r="C14" s="34">
        <v>0.2</v>
      </c>
      <c r="D14" s="191" t="s">
        <v>613</v>
      </c>
      <c r="E14" s="191" t="s">
        <v>613</v>
      </c>
      <c r="F14" s="191">
        <v>1.38</v>
      </c>
      <c r="G14" s="34">
        <v>0.83</v>
      </c>
      <c r="H14" s="98">
        <v>8.7899999999999991</v>
      </c>
      <c r="I14" s="3">
        <v>11.2</v>
      </c>
    </row>
    <row r="15" spans="1:9" x14ac:dyDescent="0.25">
      <c r="A15" s="124" t="s">
        <v>1234</v>
      </c>
      <c r="B15" s="191">
        <v>4</v>
      </c>
      <c r="C15" s="34" t="s">
        <v>613</v>
      </c>
      <c r="D15" s="191" t="s">
        <v>613</v>
      </c>
      <c r="E15" s="191" t="s">
        <v>613</v>
      </c>
      <c r="F15" s="191" t="s">
        <v>613</v>
      </c>
      <c r="G15" s="34">
        <v>2.1</v>
      </c>
      <c r="H15" s="98" t="s">
        <v>613</v>
      </c>
      <c r="I15" s="3">
        <v>2.1</v>
      </c>
    </row>
    <row r="16" spans="1:9" ht="15.75" x14ac:dyDescent="0.25">
      <c r="A16" s="124" t="s">
        <v>1238</v>
      </c>
      <c r="B16" s="191">
        <v>445</v>
      </c>
      <c r="C16" s="34">
        <v>13.97</v>
      </c>
      <c r="D16" s="191">
        <v>4.6500000000000004</v>
      </c>
      <c r="E16" s="191" t="s">
        <v>613</v>
      </c>
      <c r="F16" s="191">
        <v>67.59</v>
      </c>
      <c r="G16" s="34">
        <v>87.57</v>
      </c>
      <c r="H16" s="98">
        <v>19.809999999999999</v>
      </c>
      <c r="I16" s="3">
        <v>193.59</v>
      </c>
    </row>
    <row r="17" spans="1:9" x14ac:dyDescent="0.25">
      <c r="A17" s="124" t="s">
        <v>1236</v>
      </c>
      <c r="B17" s="191">
        <v>98</v>
      </c>
      <c r="C17" s="34">
        <v>0.26</v>
      </c>
      <c r="D17" s="191">
        <v>0.26</v>
      </c>
      <c r="E17" s="191" t="s">
        <v>613</v>
      </c>
      <c r="F17" s="191">
        <v>13.68</v>
      </c>
      <c r="G17" s="34">
        <v>36.520000000000003</v>
      </c>
      <c r="H17" s="98">
        <v>8.7100000000000009</v>
      </c>
      <c r="I17" s="3">
        <v>59.43</v>
      </c>
    </row>
    <row r="18" spans="1:9" x14ac:dyDescent="0.25">
      <c r="A18" s="197" t="s">
        <v>1237</v>
      </c>
      <c r="B18" s="4">
        <v>576</v>
      </c>
      <c r="C18" s="37">
        <v>14.43</v>
      </c>
      <c r="D18" s="4">
        <v>4.91</v>
      </c>
      <c r="E18" s="4" t="s">
        <v>670</v>
      </c>
      <c r="F18" s="4">
        <v>82.65</v>
      </c>
      <c r="G18" s="37">
        <v>127.02</v>
      </c>
      <c r="H18" s="53">
        <v>37.31</v>
      </c>
      <c r="I18" s="195">
        <v>266.32</v>
      </c>
    </row>
    <row r="19" spans="1:9" x14ac:dyDescent="0.25">
      <c r="A19" s="197" t="s">
        <v>113</v>
      </c>
      <c r="B19" s="191"/>
      <c r="C19" s="34"/>
      <c r="D19" s="191"/>
      <c r="E19" s="191"/>
      <c r="F19" s="191"/>
      <c r="G19" s="34"/>
      <c r="H19" s="98"/>
      <c r="I19" s="3"/>
    </row>
    <row r="20" spans="1:9" x14ac:dyDescent="0.25">
      <c r="A20" s="124" t="s">
        <v>1233</v>
      </c>
      <c r="B20" s="191">
        <v>14</v>
      </c>
      <c r="C20" s="34" t="s">
        <v>613</v>
      </c>
      <c r="D20" s="191" t="s">
        <v>613</v>
      </c>
      <c r="E20" s="191" t="s">
        <v>613</v>
      </c>
      <c r="F20" s="191">
        <v>0.14000000000000001</v>
      </c>
      <c r="G20" s="34" t="s">
        <v>613</v>
      </c>
      <c r="H20" s="98">
        <v>4.3099999999999996</v>
      </c>
      <c r="I20" s="3">
        <v>4.45</v>
      </c>
    </row>
    <row r="21" spans="1:9" x14ac:dyDescent="0.25">
      <c r="A21" s="124" t="s">
        <v>1234</v>
      </c>
      <c r="B21" s="191">
        <v>49</v>
      </c>
      <c r="C21" s="34" t="s">
        <v>670</v>
      </c>
      <c r="D21" s="191" t="s">
        <v>613</v>
      </c>
      <c r="E21" s="191" t="s">
        <v>613</v>
      </c>
      <c r="F21" s="191" t="s">
        <v>613</v>
      </c>
      <c r="G21" s="34">
        <v>3.85</v>
      </c>
      <c r="H21" s="98">
        <v>16.55</v>
      </c>
      <c r="I21" s="3">
        <v>20.399999999999999</v>
      </c>
    </row>
    <row r="22" spans="1:9" ht="15.75" x14ac:dyDescent="0.25">
      <c r="A22" s="124" t="s">
        <v>1238</v>
      </c>
      <c r="B22" s="191">
        <v>127</v>
      </c>
      <c r="C22" s="34" t="s">
        <v>613</v>
      </c>
      <c r="D22" s="191">
        <v>4.97</v>
      </c>
      <c r="E22" s="191">
        <v>0.1</v>
      </c>
      <c r="F22" s="191">
        <v>18.420000000000002</v>
      </c>
      <c r="G22" s="34">
        <v>10.050000000000001</v>
      </c>
      <c r="H22" s="98">
        <v>21.64</v>
      </c>
      <c r="I22" s="3">
        <v>55.18</v>
      </c>
    </row>
    <row r="23" spans="1:9" x14ac:dyDescent="0.25">
      <c r="A23" s="124" t="s">
        <v>1236</v>
      </c>
      <c r="B23" s="191">
        <v>4</v>
      </c>
      <c r="C23" s="34" t="s">
        <v>613</v>
      </c>
      <c r="D23" s="191" t="s">
        <v>613</v>
      </c>
      <c r="E23" s="191" t="s">
        <v>613</v>
      </c>
      <c r="F23" s="191" t="s">
        <v>613</v>
      </c>
      <c r="G23" s="34" t="s">
        <v>613</v>
      </c>
      <c r="H23" s="98">
        <v>1.64</v>
      </c>
      <c r="I23" s="3">
        <v>1.64</v>
      </c>
    </row>
    <row r="24" spans="1:9" x14ac:dyDescent="0.25">
      <c r="A24" s="197" t="s">
        <v>1237</v>
      </c>
      <c r="B24" s="4">
        <v>194</v>
      </c>
      <c r="C24" s="37" t="s">
        <v>670</v>
      </c>
      <c r="D24" s="4">
        <v>4.97</v>
      </c>
      <c r="E24" s="4">
        <v>0.1</v>
      </c>
      <c r="F24" s="4">
        <v>18.559999999999999</v>
      </c>
      <c r="G24" s="37">
        <v>13.9</v>
      </c>
      <c r="H24" s="53">
        <v>44.14</v>
      </c>
      <c r="I24" s="195">
        <v>81.67</v>
      </c>
    </row>
    <row r="25" spans="1:9" x14ac:dyDescent="0.25">
      <c r="A25" s="197" t="s">
        <v>114</v>
      </c>
      <c r="B25" s="191"/>
      <c r="C25" s="34"/>
      <c r="D25" s="191"/>
      <c r="E25" s="191"/>
      <c r="F25" s="191"/>
      <c r="G25" s="34"/>
      <c r="H25" s="98"/>
      <c r="I25" s="3"/>
    </row>
    <row r="26" spans="1:9" x14ac:dyDescent="0.25">
      <c r="A26" s="124" t="s">
        <v>1233</v>
      </c>
      <c r="B26" s="191">
        <v>16</v>
      </c>
      <c r="C26" s="34">
        <v>0.17</v>
      </c>
      <c r="D26" s="191">
        <v>5.21</v>
      </c>
      <c r="E26" s="191" t="s">
        <v>613</v>
      </c>
      <c r="F26" s="191" t="s">
        <v>613</v>
      </c>
      <c r="G26" s="34" t="s">
        <v>613</v>
      </c>
      <c r="H26" s="98">
        <v>4.32</v>
      </c>
      <c r="I26" s="3">
        <v>9.6999999999999993</v>
      </c>
    </row>
    <row r="27" spans="1:9" x14ac:dyDescent="0.25">
      <c r="A27" s="124" t="s">
        <v>1234</v>
      </c>
      <c r="B27" s="191" t="s">
        <v>613</v>
      </c>
      <c r="C27" s="34" t="s">
        <v>613</v>
      </c>
      <c r="D27" s="191" t="s">
        <v>613</v>
      </c>
      <c r="E27" s="191" t="s">
        <v>613</v>
      </c>
      <c r="F27" s="191" t="s">
        <v>613</v>
      </c>
      <c r="G27" s="34" t="s">
        <v>613</v>
      </c>
      <c r="H27" s="98" t="s">
        <v>613</v>
      </c>
      <c r="I27" s="3" t="s">
        <v>613</v>
      </c>
    </row>
    <row r="28" spans="1:9" ht="15.75" x14ac:dyDescent="0.25">
      <c r="A28" s="124" t="s">
        <v>1238</v>
      </c>
      <c r="B28" s="191">
        <v>170</v>
      </c>
      <c r="C28" s="34">
        <v>7.89</v>
      </c>
      <c r="D28" s="191" t="s">
        <v>613</v>
      </c>
      <c r="E28" s="191">
        <v>0.55000000000000004</v>
      </c>
      <c r="F28" s="191">
        <v>38.159999999999997</v>
      </c>
      <c r="G28" s="34">
        <v>39.450000000000003</v>
      </c>
      <c r="H28" s="98">
        <v>12.48</v>
      </c>
      <c r="I28" s="3">
        <v>98.53</v>
      </c>
    </row>
    <row r="29" spans="1:9" x14ac:dyDescent="0.25">
      <c r="A29" s="124" t="s">
        <v>1236</v>
      </c>
      <c r="B29" s="191">
        <v>32</v>
      </c>
      <c r="C29" s="34">
        <v>0.95</v>
      </c>
      <c r="D29" s="191" t="s">
        <v>613</v>
      </c>
      <c r="E29" s="191">
        <v>0.11</v>
      </c>
      <c r="F29" s="191">
        <v>0.84</v>
      </c>
      <c r="G29" s="34">
        <v>7.42</v>
      </c>
      <c r="H29" s="98">
        <v>1.85</v>
      </c>
      <c r="I29" s="3">
        <v>11.17</v>
      </c>
    </row>
    <row r="30" spans="1:9" x14ac:dyDescent="0.25">
      <c r="A30" s="197" t="s">
        <v>1237</v>
      </c>
      <c r="B30" s="4">
        <v>218</v>
      </c>
      <c r="C30" s="37">
        <v>9.01</v>
      </c>
      <c r="D30" s="4">
        <v>5.21</v>
      </c>
      <c r="E30" s="4">
        <v>0.66</v>
      </c>
      <c r="F30" s="4">
        <v>39</v>
      </c>
      <c r="G30" s="37">
        <v>46.87</v>
      </c>
      <c r="H30" s="53">
        <v>18.649999999999999</v>
      </c>
      <c r="I30" s="195">
        <v>119.4</v>
      </c>
    </row>
    <row r="31" spans="1:9" x14ac:dyDescent="0.25">
      <c r="A31" s="197" t="s">
        <v>115</v>
      </c>
      <c r="B31" s="191"/>
      <c r="C31" s="34"/>
      <c r="D31" s="191"/>
      <c r="E31" s="191"/>
      <c r="F31" s="191"/>
      <c r="G31" s="34"/>
      <c r="H31" s="98"/>
      <c r="I31" s="3"/>
    </row>
    <row r="32" spans="1:9" x14ac:dyDescent="0.25">
      <c r="A32" s="124" t="s">
        <v>1233</v>
      </c>
      <c r="B32" s="191">
        <v>35</v>
      </c>
      <c r="C32" s="34" t="s">
        <v>613</v>
      </c>
      <c r="D32" s="191" t="s">
        <v>613</v>
      </c>
      <c r="E32" s="191">
        <v>0.93</v>
      </c>
      <c r="F32" s="191">
        <v>11.83</v>
      </c>
      <c r="G32" s="34">
        <v>6.14</v>
      </c>
      <c r="H32" s="98">
        <v>7.0000000000000007E-2</v>
      </c>
      <c r="I32" s="3">
        <v>18.97</v>
      </c>
    </row>
    <row r="33" spans="1:9" x14ac:dyDescent="0.25">
      <c r="A33" s="124" t="s">
        <v>1234</v>
      </c>
      <c r="B33" s="191">
        <v>1</v>
      </c>
      <c r="C33" s="34" t="s">
        <v>613</v>
      </c>
      <c r="D33" s="191" t="s">
        <v>613</v>
      </c>
      <c r="E33" s="191">
        <v>0.05</v>
      </c>
      <c r="F33" s="191">
        <v>0.62</v>
      </c>
      <c r="G33" s="34" t="s">
        <v>613</v>
      </c>
      <c r="H33" s="98" t="s">
        <v>613</v>
      </c>
      <c r="I33" s="3">
        <v>0.67</v>
      </c>
    </row>
    <row r="34" spans="1:9" ht="15.75" x14ac:dyDescent="0.25">
      <c r="A34" s="124" t="s">
        <v>1238</v>
      </c>
      <c r="B34" s="191">
        <v>30</v>
      </c>
      <c r="C34" s="34">
        <v>1</v>
      </c>
      <c r="D34" s="191" t="s">
        <v>613</v>
      </c>
      <c r="E34" s="191">
        <v>7.0000000000000007E-2</v>
      </c>
      <c r="F34" s="191">
        <v>0.95</v>
      </c>
      <c r="G34" s="34">
        <v>12.04</v>
      </c>
      <c r="H34" s="98">
        <v>5.3</v>
      </c>
      <c r="I34" s="3">
        <v>19.36</v>
      </c>
    </row>
    <row r="35" spans="1:9" x14ac:dyDescent="0.25">
      <c r="A35" s="124" t="s">
        <v>1236</v>
      </c>
      <c r="B35" s="191">
        <v>16</v>
      </c>
      <c r="C35" s="34" t="s">
        <v>613</v>
      </c>
      <c r="D35" s="191" t="s">
        <v>613</v>
      </c>
      <c r="E35" s="191">
        <v>0.44</v>
      </c>
      <c r="F35" s="191" t="s">
        <v>613</v>
      </c>
      <c r="G35" s="34">
        <v>6.82</v>
      </c>
      <c r="H35" s="98" t="s">
        <v>613</v>
      </c>
      <c r="I35" s="3">
        <v>7.26</v>
      </c>
    </row>
    <row r="36" spans="1:9" x14ac:dyDescent="0.25">
      <c r="A36" s="197" t="s">
        <v>1237</v>
      </c>
      <c r="B36" s="4">
        <v>82</v>
      </c>
      <c r="C36" s="37">
        <v>1</v>
      </c>
      <c r="D36" s="4" t="s">
        <v>670</v>
      </c>
      <c r="E36" s="4">
        <v>1.49</v>
      </c>
      <c r="F36" s="4">
        <v>13.4</v>
      </c>
      <c r="G36" s="37">
        <v>25</v>
      </c>
      <c r="H36" s="53">
        <v>5.37</v>
      </c>
      <c r="I36" s="195">
        <v>46.26</v>
      </c>
    </row>
    <row r="37" spans="1:9" x14ac:dyDescent="0.25">
      <c r="A37" s="197" t="s">
        <v>116</v>
      </c>
      <c r="B37" s="191"/>
      <c r="C37" s="34"/>
      <c r="D37" s="191"/>
      <c r="E37" s="191"/>
      <c r="F37" s="191"/>
      <c r="G37" s="34"/>
      <c r="H37" s="98"/>
      <c r="I37" s="3"/>
    </row>
    <row r="38" spans="1:9" x14ac:dyDescent="0.25">
      <c r="A38" s="124" t="s">
        <v>1233</v>
      </c>
      <c r="B38" s="191">
        <v>3</v>
      </c>
      <c r="C38" s="34" t="s">
        <v>613</v>
      </c>
      <c r="D38" s="191" t="s">
        <v>613</v>
      </c>
      <c r="E38" s="191">
        <v>7.0000000000000007E-2</v>
      </c>
      <c r="F38" s="191">
        <v>0.26</v>
      </c>
      <c r="G38" s="34">
        <v>0.16</v>
      </c>
      <c r="H38" s="98">
        <v>0.63</v>
      </c>
      <c r="I38" s="3">
        <v>1.1200000000000001</v>
      </c>
    </row>
    <row r="39" spans="1:9" x14ac:dyDescent="0.25">
      <c r="A39" s="124" t="s">
        <v>1234</v>
      </c>
      <c r="B39" s="191">
        <v>7</v>
      </c>
      <c r="C39" s="34" t="s">
        <v>613</v>
      </c>
      <c r="D39" s="191" t="s">
        <v>613</v>
      </c>
      <c r="E39" s="191">
        <v>0.48</v>
      </c>
      <c r="F39" s="191">
        <v>1.93</v>
      </c>
      <c r="G39" s="34">
        <v>0.52</v>
      </c>
      <c r="H39" s="98" t="s">
        <v>613</v>
      </c>
      <c r="I39" s="3">
        <v>2.93</v>
      </c>
    </row>
    <row r="40" spans="1:9" ht="15.75" x14ac:dyDescent="0.25">
      <c r="A40" s="124" t="s">
        <v>1238</v>
      </c>
      <c r="B40" s="191">
        <v>396</v>
      </c>
      <c r="C40" s="34">
        <v>3.21</v>
      </c>
      <c r="D40" s="191">
        <v>9.75</v>
      </c>
      <c r="E40" s="191">
        <v>11.94</v>
      </c>
      <c r="F40" s="191">
        <v>54.39</v>
      </c>
      <c r="G40" s="34">
        <v>63.14</v>
      </c>
      <c r="H40" s="98">
        <v>49.52</v>
      </c>
      <c r="I40" s="3">
        <v>191.95</v>
      </c>
    </row>
    <row r="41" spans="1:9" x14ac:dyDescent="0.25">
      <c r="A41" s="124" t="s">
        <v>1236</v>
      </c>
      <c r="B41" s="191">
        <v>66</v>
      </c>
      <c r="C41" s="34">
        <v>5.05</v>
      </c>
      <c r="D41" s="191">
        <v>42.05</v>
      </c>
      <c r="E41" s="191">
        <v>0.22</v>
      </c>
      <c r="F41" s="191">
        <v>0.87</v>
      </c>
      <c r="G41" s="34">
        <v>3.42</v>
      </c>
      <c r="H41" s="98">
        <v>0.88</v>
      </c>
      <c r="I41" s="3">
        <v>52.49</v>
      </c>
    </row>
    <row r="42" spans="1:9" x14ac:dyDescent="0.25">
      <c r="A42" s="197" t="s">
        <v>1237</v>
      </c>
      <c r="B42" s="4">
        <v>472</v>
      </c>
      <c r="C42" s="37">
        <v>8.26</v>
      </c>
      <c r="D42" s="4">
        <v>51.8</v>
      </c>
      <c r="E42" s="4">
        <v>12.71</v>
      </c>
      <c r="F42" s="4">
        <v>57.45</v>
      </c>
      <c r="G42" s="37">
        <v>67.239999999999995</v>
      </c>
      <c r="H42" s="53">
        <v>51.03</v>
      </c>
      <c r="I42" s="195">
        <v>248.49</v>
      </c>
    </row>
    <row r="43" spans="1:9" x14ac:dyDescent="0.25">
      <c r="A43" s="197" t="s">
        <v>117</v>
      </c>
      <c r="B43" s="78"/>
      <c r="C43" s="83"/>
      <c r="D43" s="78"/>
      <c r="E43" s="78"/>
      <c r="F43" s="78"/>
      <c r="G43" s="83"/>
      <c r="H43" s="267"/>
      <c r="I43" s="268"/>
    </row>
    <row r="44" spans="1:9" x14ac:dyDescent="0.25">
      <c r="A44" s="124" t="s">
        <v>1233</v>
      </c>
      <c r="B44" s="191">
        <v>53</v>
      </c>
      <c r="C44" s="34">
        <v>1.79</v>
      </c>
      <c r="D44" s="191" t="s">
        <v>613</v>
      </c>
      <c r="E44" s="191">
        <v>0.79</v>
      </c>
      <c r="F44" s="191">
        <v>10.33</v>
      </c>
      <c r="G44" s="34">
        <v>22.59</v>
      </c>
      <c r="H44" s="98">
        <v>0.02</v>
      </c>
      <c r="I44" s="3">
        <v>35.520000000000003</v>
      </c>
    </row>
    <row r="45" spans="1:9" x14ac:dyDescent="0.25">
      <c r="A45" s="124" t="s">
        <v>1234</v>
      </c>
      <c r="B45" s="191">
        <v>153</v>
      </c>
      <c r="C45" s="34" t="s">
        <v>613</v>
      </c>
      <c r="D45" s="191" t="s">
        <v>613</v>
      </c>
      <c r="E45" s="191">
        <v>1.1599999999999999</v>
      </c>
      <c r="F45" s="191">
        <v>13.57</v>
      </c>
      <c r="G45" s="34">
        <v>34.35</v>
      </c>
      <c r="H45" s="98">
        <v>21.18</v>
      </c>
      <c r="I45" s="3">
        <v>70.260000000000005</v>
      </c>
    </row>
    <row r="46" spans="1:9" ht="15.75" x14ac:dyDescent="0.25">
      <c r="A46" s="124" t="s">
        <v>1238</v>
      </c>
      <c r="B46" s="191">
        <v>374</v>
      </c>
      <c r="C46" s="34">
        <v>17.850000000000001</v>
      </c>
      <c r="D46" s="191" t="s">
        <v>613</v>
      </c>
      <c r="E46" s="191">
        <v>4.2</v>
      </c>
      <c r="F46" s="191">
        <v>68.209999999999994</v>
      </c>
      <c r="G46" s="34">
        <v>98.66</v>
      </c>
      <c r="H46" s="98">
        <v>36.53</v>
      </c>
      <c r="I46" s="3">
        <v>225.45</v>
      </c>
    </row>
    <row r="47" spans="1:9" x14ac:dyDescent="0.25">
      <c r="A47" s="124" t="s">
        <v>1239</v>
      </c>
      <c r="B47" s="191">
        <v>38</v>
      </c>
      <c r="C47" s="34">
        <v>5.98</v>
      </c>
      <c r="D47" s="191">
        <v>32.479999999999997</v>
      </c>
      <c r="E47" s="191">
        <v>0.03</v>
      </c>
      <c r="F47" s="191">
        <v>0.94</v>
      </c>
      <c r="G47" s="34" t="s">
        <v>613</v>
      </c>
      <c r="H47" s="98" t="s">
        <v>613</v>
      </c>
      <c r="I47" s="3">
        <v>39.43</v>
      </c>
    </row>
    <row r="48" spans="1:9" x14ac:dyDescent="0.25">
      <c r="A48" s="197" t="s">
        <v>1237</v>
      </c>
      <c r="B48" s="4">
        <v>618</v>
      </c>
      <c r="C48" s="37">
        <v>25.62</v>
      </c>
      <c r="D48" s="4">
        <v>32.479999999999997</v>
      </c>
      <c r="E48" s="4">
        <v>6.18</v>
      </c>
      <c r="F48" s="4">
        <v>93.05</v>
      </c>
      <c r="G48" s="37">
        <v>155.6</v>
      </c>
      <c r="H48" s="53">
        <v>57.73</v>
      </c>
      <c r="I48" s="195">
        <v>370.66</v>
      </c>
    </row>
    <row r="49" spans="1:9" x14ac:dyDescent="0.25">
      <c r="A49" s="197" t="s">
        <v>118</v>
      </c>
      <c r="B49" s="191"/>
      <c r="C49" s="34"/>
      <c r="D49" s="191"/>
      <c r="E49" s="191"/>
      <c r="F49" s="191"/>
      <c r="G49" s="34"/>
      <c r="H49" s="98"/>
      <c r="I49" s="3"/>
    </row>
    <row r="50" spans="1:9" x14ac:dyDescent="0.25">
      <c r="A50" s="124" t="s">
        <v>1233</v>
      </c>
      <c r="B50" s="191">
        <v>35</v>
      </c>
      <c r="C50" s="34" t="s">
        <v>613</v>
      </c>
      <c r="D50" s="191" t="s">
        <v>613</v>
      </c>
      <c r="E50" s="191">
        <v>0.37</v>
      </c>
      <c r="F50" s="191" t="s">
        <v>613</v>
      </c>
      <c r="G50" s="34">
        <v>7.65</v>
      </c>
      <c r="H50" s="98">
        <v>6.2</v>
      </c>
      <c r="I50" s="3">
        <v>14.22</v>
      </c>
    </row>
    <row r="51" spans="1:9" x14ac:dyDescent="0.25">
      <c r="A51" s="124" t="s">
        <v>1234</v>
      </c>
      <c r="B51" s="191">
        <v>529</v>
      </c>
      <c r="C51" s="34">
        <v>7.47</v>
      </c>
      <c r="D51" s="191" t="s">
        <v>613</v>
      </c>
      <c r="E51" s="191">
        <v>1.6</v>
      </c>
      <c r="F51" s="191" t="s">
        <v>613</v>
      </c>
      <c r="G51" s="34">
        <v>33.35</v>
      </c>
      <c r="H51" s="98">
        <v>124.24</v>
      </c>
      <c r="I51" s="3">
        <v>166.66</v>
      </c>
    </row>
    <row r="52" spans="1:9" ht="15.75" x14ac:dyDescent="0.25">
      <c r="A52" s="124" t="s">
        <v>1238</v>
      </c>
      <c r="B52" s="191">
        <v>557</v>
      </c>
      <c r="C52" s="34">
        <v>7.32</v>
      </c>
      <c r="D52" s="191">
        <v>5.55</v>
      </c>
      <c r="E52" s="191">
        <v>5.82</v>
      </c>
      <c r="F52" s="191">
        <v>37.74</v>
      </c>
      <c r="G52" s="34">
        <v>33.270000000000003</v>
      </c>
      <c r="H52" s="98">
        <v>127.04</v>
      </c>
      <c r="I52" s="3">
        <v>216.74</v>
      </c>
    </row>
    <row r="53" spans="1:9" x14ac:dyDescent="0.25">
      <c r="A53" s="124" t="s">
        <v>1239</v>
      </c>
      <c r="B53" s="191">
        <v>237</v>
      </c>
      <c r="C53" s="34" t="s">
        <v>613</v>
      </c>
      <c r="D53" s="191" t="s">
        <v>613</v>
      </c>
      <c r="E53" s="191">
        <v>2.2799999999999998</v>
      </c>
      <c r="F53" s="191">
        <v>14.69</v>
      </c>
      <c r="G53" s="34">
        <v>13.27</v>
      </c>
      <c r="H53" s="98">
        <v>53.32</v>
      </c>
      <c r="I53" s="3">
        <v>83.56</v>
      </c>
    </row>
    <row r="54" spans="1:9" x14ac:dyDescent="0.25">
      <c r="A54" s="197" t="s">
        <v>1237</v>
      </c>
      <c r="B54" s="11">
        <v>1358</v>
      </c>
      <c r="C54" s="37">
        <v>14.79</v>
      </c>
      <c r="D54" s="4">
        <v>5.55</v>
      </c>
      <c r="E54" s="4">
        <v>10.07</v>
      </c>
      <c r="F54" s="4">
        <v>52.43</v>
      </c>
      <c r="G54" s="37">
        <v>87.54</v>
      </c>
      <c r="H54" s="53">
        <v>310.8</v>
      </c>
      <c r="I54" s="195">
        <v>481.18</v>
      </c>
    </row>
    <row r="55" spans="1:9" x14ac:dyDescent="0.25">
      <c r="A55" s="197" t="s">
        <v>119</v>
      </c>
      <c r="B55" s="191"/>
      <c r="C55" s="34"/>
      <c r="D55" s="191"/>
      <c r="E55" s="191"/>
      <c r="F55" s="191"/>
      <c r="G55" s="34"/>
      <c r="H55" s="98"/>
      <c r="I55" s="3"/>
    </row>
    <row r="56" spans="1:9" x14ac:dyDescent="0.25">
      <c r="A56" s="124" t="s">
        <v>1233</v>
      </c>
      <c r="B56" s="191">
        <v>461</v>
      </c>
      <c r="C56" s="34">
        <v>17.309999999999999</v>
      </c>
      <c r="D56" s="191">
        <v>8.65</v>
      </c>
      <c r="E56" s="191">
        <v>11.42</v>
      </c>
      <c r="F56" s="191">
        <v>48.38</v>
      </c>
      <c r="G56" s="34">
        <v>35.56</v>
      </c>
      <c r="H56" s="98">
        <v>105.51</v>
      </c>
      <c r="I56" s="3">
        <v>226.83</v>
      </c>
    </row>
    <row r="57" spans="1:9" x14ac:dyDescent="0.25">
      <c r="A57" s="124" t="s">
        <v>1234</v>
      </c>
      <c r="B57" s="191">
        <v>327</v>
      </c>
      <c r="C57" s="34" t="s">
        <v>613</v>
      </c>
      <c r="D57" s="191">
        <v>4.75</v>
      </c>
      <c r="E57" s="191">
        <v>7.84</v>
      </c>
      <c r="F57" s="191">
        <v>11.12</v>
      </c>
      <c r="G57" s="34">
        <v>37.99</v>
      </c>
      <c r="H57" s="98">
        <v>87.06</v>
      </c>
      <c r="I57" s="3">
        <v>148.76</v>
      </c>
    </row>
    <row r="58" spans="1:9" ht="15.75" x14ac:dyDescent="0.25">
      <c r="A58" s="124" t="s">
        <v>1238</v>
      </c>
      <c r="B58" s="7">
        <v>1830</v>
      </c>
      <c r="C58" s="34">
        <v>63.54</v>
      </c>
      <c r="D58" s="191">
        <v>46.83</v>
      </c>
      <c r="E58" s="191">
        <v>43.11</v>
      </c>
      <c r="F58" s="191">
        <v>86.44</v>
      </c>
      <c r="G58" s="34">
        <v>160.66999999999999</v>
      </c>
      <c r="H58" s="98">
        <v>505.25</v>
      </c>
      <c r="I58" s="3">
        <v>905.84</v>
      </c>
    </row>
    <row r="59" spans="1:9" x14ac:dyDescent="0.25">
      <c r="A59" s="124" t="s">
        <v>1236</v>
      </c>
      <c r="B59" s="191">
        <v>16</v>
      </c>
      <c r="C59" s="34">
        <v>1.41</v>
      </c>
      <c r="D59" s="191" t="s">
        <v>613</v>
      </c>
      <c r="E59" s="191">
        <v>0.28000000000000003</v>
      </c>
      <c r="F59" s="191">
        <v>1.45</v>
      </c>
      <c r="G59" s="34">
        <v>1.1100000000000001</v>
      </c>
      <c r="H59" s="98">
        <v>2.31</v>
      </c>
      <c r="I59" s="3">
        <v>6.56</v>
      </c>
    </row>
    <row r="60" spans="1:9" x14ac:dyDescent="0.25">
      <c r="A60" s="197" t="s">
        <v>1240</v>
      </c>
      <c r="B60" s="11">
        <v>2634</v>
      </c>
      <c r="C60" s="37">
        <v>82.26</v>
      </c>
      <c r="D60" s="4">
        <v>60.23</v>
      </c>
      <c r="E60" s="4">
        <v>62.65</v>
      </c>
      <c r="F60" s="4">
        <v>147.38999999999999</v>
      </c>
      <c r="G60" s="37">
        <v>235.33</v>
      </c>
      <c r="H60" s="53">
        <v>700.13</v>
      </c>
      <c r="I60" s="85">
        <v>1287.99</v>
      </c>
    </row>
    <row r="61" spans="1:9" x14ac:dyDescent="0.25">
      <c r="A61" s="197" t="s">
        <v>120</v>
      </c>
      <c r="B61" s="191"/>
      <c r="C61" s="34"/>
      <c r="D61" s="191"/>
      <c r="E61" s="191"/>
      <c r="F61" s="191"/>
      <c r="G61" s="34"/>
      <c r="H61" s="98"/>
      <c r="I61" s="3"/>
    </row>
    <row r="62" spans="1:9" x14ac:dyDescent="0.25">
      <c r="A62" s="124" t="s">
        <v>1233</v>
      </c>
      <c r="B62" s="191">
        <v>775</v>
      </c>
      <c r="C62" s="34">
        <v>38.96</v>
      </c>
      <c r="D62" s="191">
        <v>40.58</v>
      </c>
      <c r="E62" s="191">
        <v>19.8</v>
      </c>
      <c r="F62" s="191">
        <v>76.599999999999994</v>
      </c>
      <c r="G62" s="34">
        <v>44.65</v>
      </c>
      <c r="H62" s="98">
        <v>142.41</v>
      </c>
      <c r="I62" s="3">
        <v>363</v>
      </c>
    </row>
    <row r="63" spans="1:9" x14ac:dyDescent="0.25">
      <c r="A63" s="124" t="s">
        <v>1241</v>
      </c>
      <c r="B63" s="191">
        <v>395</v>
      </c>
      <c r="C63" s="34">
        <v>4.4800000000000004</v>
      </c>
      <c r="D63" s="191">
        <v>26.22</v>
      </c>
      <c r="E63" s="191">
        <v>11.65</v>
      </c>
      <c r="F63" s="191">
        <v>43.09</v>
      </c>
      <c r="G63" s="34">
        <v>28.86</v>
      </c>
      <c r="H63" s="98">
        <v>75.3</v>
      </c>
      <c r="I63" s="3">
        <v>189.6</v>
      </c>
    </row>
    <row r="64" spans="1:9" ht="15.75" x14ac:dyDescent="0.25">
      <c r="A64" s="124" t="s">
        <v>1235</v>
      </c>
      <c r="B64" s="7">
        <v>1824</v>
      </c>
      <c r="C64" s="34">
        <v>66.930000000000007</v>
      </c>
      <c r="D64" s="191">
        <v>28.26</v>
      </c>
      <c r="E64" s="191">
        <v>71.19</v>
      </c>
      <c r="F64" s="191">
        <v>150.09</v>
      </c>
      <c r="G64" s="34">
        <v>227.27</v>
      </c>
      <c r="H64" s="98">
        <v>355.98</v>
      </c>
      <c r="I64" s="3">
        <v>899.72</v>
      </c>
    </row>
    <row r="65" spans="1:9" x14ac:dyDescent="0.25">
      <c r="A65" s="124" t="s">
        <v>1236</v>
      </c>
      <c r="B65" s="191">
        <v>431</v>
      </c>
      <c r="C65" s="34">
        <v>13.48</v>
      </c>
      <c r="D65" s="191">
        <v>0.26</v>
      </c>
      <c r="E65" s="191">
        <v>13.63</v>
      </c>
      <c r="F65" s="191">
        <v>58.59</v>
      </c>
      <c r="G65" s="34">
        <v>156.62</v>
      </c>
      <c r="H65" s="98">
        <v>16.07</v>
      </c>
      <c r="I65" s="3">
        <v>258.64999999999998</v>
      </c>
    </row>
    <row r="66" spans="1:9" x14ac:dyDescent="0.25">
      <c r="A66" s="197" t="s">
        <v>1240</v>
      </c>
      <c r="B66" s="11">
        <v>3425</v>
      </c>
      <c r="C66" s="37">
        <v>123.85</v>
      </c>
      <c r="D66" s="4">
        <v>95.32</v>
      </c>
      <c r="E66" s="4">
        <v>116.27</v>
      </c>
      <c r="F66" s="4">
        <v>328.37</v>
      </c>
      <c r="G66" s="37">
        <v>457.4</v>
      </c>
      <c r="H66" s="53">
        <v>589.76</v>
      </c>
      <c r="I66" s="85">
        <v>1710.97</v>
      </c>
    </row>
    <row r="67" spans="1:9" x14ac:dyDescent="0.25">
      <c r="A67" s="197" t="s">
        <v>121</v>
      </c>
      <c r="B67" s="191"/>
      <c r="C67" s="34"/>
      <c r="D67" s="191"/>
      <c r="E67" s="191"/>
      <c r="F67" s="191"/>
      <c r="G67" s="34"/>
      <c r="H67" s="98"/>
      <c r="I67" s="3"/>
    </row>
    <row r="68" spans="1:9" x14ac:dyDescent="0.25">
      <c r="A68" s="124" t="s">
        <v>1233</v>
      </c>
      <c r="B68" s="191">
        <v>778</v>
      </c>
      <c r="C68" s="34">
        <v>14.25</v>
      </c>
      <c r="D68" s="191">
        <v>23.57</v>
      </c>
      <c r="E68" s="191">
        <v>8.41</v>
      </c>
      <c r="F68" s="191">
        <v>24.65</v>
      </c>
      <c r="G68" s="34">
        <v>90.75</v>
      </c>
      <c r="H68" s="98">
        <v>185.59</v>
      </c>
      <c r="I68" s="3">
        <v>347.22</v>
      </c>
    </row>
    <row r="69" spans="1:9" x14ac:dyDescent="0.25">
      <c r="A69" s="124" t="s">
        <v>1234</v>
      </c>
      <c r="B69" s="191">
        <v>334</v>
      </c>
      <c r="C69" s="34" t="s">
        <v>613</v>
      </c>
      <c r="D69" s="191">
        <v>9.61</v>
      </c>
      <c r="E69" s="191">
        <v>4.2</v>
      </c>
      <c r="F69" s="191">
        <v>5.98</v>
      </c>
      <c r="G69" s="34">
        <v>75.84</v>
      </c>
      <c r="H69" s="98">
        <v>65.58</v>
      </c>
      <c r="I69" s="3">
        <v>161.21</v>
      </c>
    </row>
    <row r="70" spans="1:9" ht="15.75" x14ac:dyDescent="0.25">
      <c r="A70" s="124" t="s">
        <v>1238</v>
      </c>
      <c r="B70" s="191">
        <v>885</v>
      </c>
      <c r="C70" s="34">
        <v>48.92</v>
      </c>
      <c r="D70" s="191">
        <v>32.32</v>
      </c>
      <c r="E70" s="191">
        <v>11.88</v>
      </c>
      <c r="F70" s="191">
        <v>28.89</v>
      </c>
      <c r="G70" s="34">
        <v>140.13999999999999</v>
      </c>
      <c r="H70" s="98">
        <v>176.56</v>
      </c>
      <c r="I70" s="3">
        <v>438.71</v>
      </c>
    </row>
    <row r="71" spans="1:9" x14ac:dyDescent="0.25">
      <c r="A71" s="124" t="s">
        <v>1236</v>
      </c>
      <c r="B71" s="191">
        <v>72</v>
      </c>
      <c r="C71" s="34" t="s">
        <v>613</v>
      </c>
      <c r="D71" s="191">
        <v>24.7</v>
      </c>
      <c r="E71" s="191">
        <v>0.05</v>
      </c>
      <c r="F71" s="191" t="s">
        <v>613</v>
      </c>
      <c r="G71" s="34" t="s">
        <v>613</v>
      </c>
      <c r="H71" s="98">
        <v>10.4</v>
      </c>
      <c r="I71" s="3">
        <v>35.15</v>
      </c>
    </row>
    <row r="72" spans="1:9" x14ac:dyDescent="0.25">
      <c r="A72" s="197" t="s">
        <v>1240</v>
      </c>
      <c r="B72" s="11">
        <v>2069</v>
      </c>
      <c r="C72" s="37">
        <v>63.17</v>
      </c>
      <c r="D72" s="4">
        <v>90.2</v>
      </c>
      <c r="E72" s="4">
        <v>24.54</v>
      </c>
      <c r="F72" s="4">
        <v>59.52</v>
      </c>
      <c r="G72" s="37">
        <v>306.73</v>
      </c>
      <c r="H72" s="53">
        <v>438.13</v>
      </c>
      <c r="I72" s="195">
        <v>982.29</v>
      </c>
    </row>
    <row r="73" spans="1:9" x14ac:dyDescent="0.25">
      <c r="A73" s="197" t="s">
        <v>122</v>
      </c>
      <c r="B73" s="191"/>
      <c r="C73" s="34"/>
      <c r="D73" s="191"/>
      <c r="E73" s="191"/>
      <c r="F73" s="191"/>
      <c r="G73" s="34"/>
      <c r="H73" s="98"/>
      <c r="I73" s="3"/>
    </row>
    <row r="74" spans="1:9" x14ac:dyDescent="0.25">
      <c r="A74" s="124" t="s">
        <v>1233</v>
      </c>
      <c r="B74" s="191">
        <v>386</v>
      </c>
      <c r="C74" s="34">
        <v>4.8499999999999996</v>
      </c>
      <c r="D74" s="191">
        <v>4.45</v>
      </c>
      <c r="E74" s="191">
        <v>13.32</v>
      </c>
      <c r="F74" s="191">
        <v>12.71</v>
      </c>
      <c r="G74" s="34">
        <v>91.95</v>
      </c>
      <c r="H74" s="98">
        <v>39.520000000000003</v>
      </c>
      <c r="I74" s="3">
        <v>166.8</v>
      </c>
    </row>
    <row r="75" spans="1:9" x14ac:dyDescent="0.25">
      <c r="A75" s="124" t="s">
        <v>1234</v>
      </c>
      <c r="B75" s="191">
        <v>175</v>
      </c>
      <c r="C75" s="34">
        <v>4.34</v>
      </c>
      <c r="D75" s="191">
        <v>6.7</v>
      </c>
      <c r="E75" s="191">
        <v>8.1999999999999993</v>
      </c>
      <c r="F75" s="191">
        <v>7.84</v>
      </c>
      <c r="G75" s="34">
        <v>25.83</v>
      </c>
      <c r="H75" s="98">
        <v>24.23</v>
      </c>
      <c r="I75" s="3">
        <v>77.14</v>
      </c>
    </row>
    <row r="76" spans="1:9" ht="15.75" x14ac:dyDescent="0.25">
      <c r="A76" s="124" t="s">
        <v>1238</v>
      </c>
      <c r="B76" s="191">
        <v>247</v>
      </c>
      <c r="C76" s="34" t="s">
        <v>613</v>
      </c>
      <c r="D76" s="191">
        <v>1.19</v>
      </c>
      <c r="E76" s="191">
        <v>10.34</v>
      </c>
      <c r="F76" s="191">
        <v>9.99</v>
      </c>
      <c r="G76" s="34">
        <v>31.65</v>
      </c>
      <c r="H76" s="98">
        <v>44.17</v>
      </c>
      <c r="I76" s="3">
        <v>97.34</v>
      </c>
    </row>
    <row r="77" spans="1:9" x14ac:dyDescent="0.25">
      <c r="A77" s="124" t="s">
        <v>1239</v>
      </c>
      <c r="B77" s="191">
        <v>357</v>
      </c>
      <c r="C77" s="34">
        <v>153.63</v>
      </c>
      <c r="D77" s="191">
        <v>54.83</v>
      </c>
      <c r="E77" s="191">
        <v>1.65</v>
      </c>
      <c r="F77" s="191">
        <v>62.96</v>
      </c>
      <c r="G77" s="34">
        <v>12.89</v>
      </c>
      <c r="H77" s="98">
        <v>6.85</v>
      </c>
      <c r="I77" s="3">
        <v>292.81</v>
      </c>
    </row>
    <row r="78" spans="1:9" x14ac:dyDescent="0.25">
      <c r="A78" s="197" t="s">
        <v>1240</v>
      </c>
      <c r="B78" s="11">
        <v>1165</v>
      </c>
      <c r="C78" s="37">
        <v>162.82</v>
      </c>
      <c r="D78" s="4">
        <v>67.17</v>
      </c>
      <c r="E78" s="4">
        <v>33.51</v>
      </c>
      <c r="F78" s="4">
        <v>93.5</v>
      </c>
      <c r="G78" s="37">
        <v>162.32</v>
      </c>
      <c r="H78" s="53">
        <v>114.77</v>
      </c>
      <c r="I78" s="195">
        <v>634.09</v>
      </c>
    </row>
    <row r="79" spans="1:9" ht="15.75" thickBot="1" x14ac:dyDescent="0.3">
      <c r="A79" s="125" t="s">
        <v>1242</v>
      </c>
      <c r="B79" s="17">
        <v>12883</v>
      </c>
      <c r="C79" s="127">
        <v>505.37</v>
      </c>
      <c r="D79" s="193">
        <v>417.84</v>
      </c>
      <c r="E79" s="193">
        <v>268.18</v>
      </c>
      <c r="F79" s="193">
        <v>985.32</v>
      </c>
      <c r="G79" s="264">
        <v>1693.12</v>
      </c>
      <c r="H79" s="47">
        <v>2384.2199999999998</v>
      </c>
      <c r="I79" s="269">
        <v>6254.05</v>
      </c>
    </row>
    <row r="80" spans="1:9" x14ac:dyDescent="0.25">
      <c r="A80" s="139" t="s">
        <v>615</v>
      </c>
    </row>
    <row r="81" spans="1:9" x14ac:dyDescent="0.25">
      <c r="A81" s="504" t="s">
        <v>1243</v>
      </c>
      <c r="B81" s="504"/>
      <c r="C81" s="504"/>
      <c r="D81" s="504"/>
      <c r="E81" s="504"/>
      <c r="F81" s="504"/>
      <c r="G81" s="504"/>
      <c r="H81" s="504"/>
      <c r="I81" s="504"/>
    </row>
    <row r="82" spans="1:9" x14ac:dyDescent="0.25">
      <c r="A82" s="96" t="s">
        <v>1244</v>
      </c>
    </row>
    <row r="83" spans="1:9" x14ac:dyDescent="0.25">
      <c r="A83" s="60"/>
    </row>
  </sheetData>
  <mergeCells count="9">
    <mergeCell ref="A1:I1"/>
    <mergeCell ref="A81:I81"/>
    <mergeCell ref="A2:A4"/>
    <mergeCell ref="B2:B4"/>
    <mergeCell ref="C2:E2"/>
    <mergeCell ref="C3:E3"/>
    <mergeCell ref="I2:I4"/>
    <mergeCell ref="A5:A6"/>
    <mergeCell ref="B5:B6"/>
  </mergeCells>
  <pageMargins left="0.511811024" right="0.511811024" top="0.78740157499999996" bottom="0.78740157499999996" header="0.31496062000000002" footer="0.31496062000000002"/>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E2D1B-7CCA-4489-89FF-F1F342680F83}">
  <sheetPr>
    <tabColor theme="9" tint="-0.499984740745262"/>
  </sheetPr>
  <dimension ref="A1:I69"/>
  <sheetViews>
    <sheetView showGridLines="0" zoomScaleNormal="100" workbookViewId="0">
      <selection sqref="A1:I1"/>
    </sheetView>
  </sheetViews>
  <sheetFormatPr defaultRowHeight="15" x14ac:dyDescent="0.25"/>
  <cols>
    <col min="1" max="1" width="26.85546875" customWidth="1"/>
    <col min="5" max="5" width="10.7109375" customWidth="1"/>
    <col min="6" max="6" width="11.7109375" customWidth="1"/>
    <col min="7" max="7" width="10" customWidth="1"/>
    <col min="8" max="8" width="10.85546875" customWidth="1"/>
  </cols>
  <sheetData>
    <row r="1" spans="1:9" ht="15.75" thickBot="1" x14ac:dyDescent="0.3">
      <c r="A1" s="467" t="s">
        <v>1245</v>
      </c>
      <c r="B1" s="467"/>
      <c r="C1" s="467"/>
      <c r="D1" s="467"/>
      <c r="E1" s="467"/>
      <c r="F1" s="467"/>
      <c r="G1" s="467"/>
      <c r="H1" s="467"/>
      <c r="I1" s="467"/>
    </row>
    <row r="2" spans="1:9" x14ac:dyDescent="0.25">
      <c r="A2" s="484" t="s">
        <v>1229</v>
      </c>
      <c r="B2" s="463" t="s">
        <v>85</v>
      </c>
      <c r="C2" s="523" t="s">
        <v>252</v>
      </c>
      <c r="D2" s="525"/>
      <c r="E2" s="182" t="s">
        <v>252</v>
      </c>
      <c r="F2" s="201" t="s">
        <v>252</v>
      </c>
      <c r="G2" s="200" t="s">
        <v>252</v>
      </c>
      <c r="H2" s="178" t="s">
        <v>252</v>
      </c>
      <c r="I2" s="463" t="s">
        <v>29</v>
      </c>
    </row>
    <row r="3" spans="1:9" ht="26.25" thickBot="1" x14ac:dyDescent="0.3">
      <c r="A3" s="522"/>
      <c r="B3" s="473"/>
      <c r="C3" s="526" t="s">
        <v>1230</v>
      </c>
      <c r="D3" s="528"/>
      <c r="E3" s="188" t="s">
        <v>128</v>
      </c>
      <c r="F3" s="82" t="s">
        <v>1250</v>
      </c>
      <c r="G3" s="187" t="s">
        <v>1231</v>
      </c>
      <c r="H3" s="185" t="s">
        <v>1246</v>
      </c>
      <c r="I3" s="473"/>
    </row>
    <row r="4" spans="1:9" ht="15.75" thickBot="1" x14ac:dyDescent="0.3">
      <c r="A4" s="485"/>
      <c r="B4" s="464"/>
      <c r="C4" s="202">
        <v>2016</v>
      </c>
      <c r="D4" s="180">
        <v>2017</v>
      </c>
      <c r="E4" s="184"/>
      <c r="F4" s="202"/>
      <c r="G4" s="253"/>
      <c r="H4" s="55"/>
      <c r="I4" s="464"/>
    </row>
    <row r="5" spans="1:9" x14ac:dyDescent="0.25">
      <c r="A5" s="488"/>
      <c r="B5" s="463" t="s">
        <v>31</v>
      </c>
      <c r="C5" s="82" t="s">
        <v>90</v>
      </c>
      <c r="D5" s="188" t="s">
        <v>90</v>
      </c>
      <c r="E5" s="188" t="s">
        <v>90</v>
      </c>
      <c r="F5" s="82" t="s">
        <v>90</v>
      </c>
      <c r="G5" s="187" t="s">
        <v>90</v>
      </c>
      <c r="H5" s="185" t="s">
        <v>90</v>
      </c>
      <c r="I5" s="188" t="s">
        <v>90</v>
      </c>
    </row>
    <row r="6" spans="1:9" x14ac:dyDescent="0.25">
      <c r="A6" s="489"/>
      <c r="B6" s="473"/>
      <c r="C6" s="82" t="s">
        <v>105</v>
      </c>
      <c r="D6" s="188" t="s">
        <v>105</v>
      </c>
      <c r="E6" s="188" t="s">
        <v>105</v>
      </c>
      <c r="F6" s="82" t="s">
        <v>105</v>
      </c>
      <c r="G6" s="187" t="s">
        <v>105</v>
      </c>
      <c r="H6" s="185" t="s">
        <v>105</v>
      </c>
      <c r="I6" s="188" t="s">
        <v>105</v>
      </c>
    </row>
    <row r="7" spans="1:9" x14ac:dyDescent="0.25">
      <c r="A7" s="197" t="s">
        <v>107</v>
      </c>
      <c r="B7" s="32"/>
      <c r="C7" s="33"/>
      <c r="D7" s="4"/>
      <c r="E7" s="32"/>
      <c r="F7" s="33"/>
      <c r="G7" s="266"/>
      <c r="H7" s="270"/>
      <c r="I7" s="4"/>
    </row>
    <row r="8" spans="1:9" x14ac:dyDescent="0.25">
      <c r="A8" s="124" t="s">
        <v>1247</v>
      </c>
      <c r="B8" s="271">
        <v>369</v>
      </c>
      <c r="C8" s="272">
        <v>4.76</v>
      </c>
      <c r="D8" s="271" t="s">
        <v>670</v>
      </c>
      <c r="E8" s="271">
        <v>73.58</v>
      </c>
      <c r="F8" s="272">
        <v>76.16</v>
      </c>
      <c r="G8" s="288">
        <v>52.99</v>
      </c>
      <c r="H8" s="273" t="s">
        <v>670</v>
      </c>
      <c r="I8" s="271">
        <v>207.49</v>
      </c>
    </row>
    <row r="9" spans="1:9" x14ac:dyDescent="0.25">
      <c r="A9" s="124" t="s">
        <v>1248</v>
      </c>
      <c r="B9" s="271" t="s">
        <v>670</v>
      </c>
      <c r="C9" s="272" t="s">
        <v>670</v>
      </c>
      <c r="D9" s="271" t="s">
        <v>670</v>
      </c>
      <c r="E9" s="271" t="s">
        <v>670</v>
      </c>
      <c r="F9" s="272" t="s">
        <v>670</v>
      </c>
      <c r="G9" s="288" t="s">
        <v>670</v>
      </c>
      <c r="H9" s="273" t="s">
        <v>670</v>
      </c>
      <c r="I9" s="271" t="s">
        <v>670</v>
      </c>
    </row>
    <row r="10" spans="1:9" x14ac:dyDescent="0.25">
      <c r="A10" s="124" t="s">
        <v>1249</v>
      </c>
      <c r="B10" s="271" t="s">
        <v>670</v>
      </c>
      <c r="C10" s="272" t="s">
        <v>670</v>
      </c>
      <c r="D10" s="271" t="s">
        <v>670</v>
      </c>
      <c r="E10" s="271" t="s">
        <v>670</v>
      </c>
      <c r="F10" s="272" t="s">
        <v>670</v>
      </c>
      <c r="G10" s="288" t="s">
        <v>670</v>
      </c>
      <c r="H10" s="273" t="s">
        <v>670</v>
      </c>
      <c r="I10" s="271" t="s">
        <v>670</v>
      </c>
    </row>
    <row r="11" spans="1:9" x14ac:dyDescent="0.25">
      <c r="A11" s="197" t="s">
        <v>1237</v>
      </c>
      <c r="B11" s="274">
        <v>369</v>
      </c>
      <c r="C11" s="275">
        <v>4.76</v>
      </c>
      <c r="D11" s="274" t="s">
        <v>670</v>
      </c>
      <c r="E11" s="274">
        <v>73.58</v>
      </c>
      <c r="F11" s="275">
        <v>76.16</v>
      </c>
      <c r="G11" s="289">
        <v>52.99</v>
      </c>
      <c r="H11" s="276" t="s">
        <v>670</v>
      </c>
      <c r="I11" s="274">
        <v>207.49</v>
      </c>
    </row>
    <row r="12" spans="1:9" x14ac:dyDescent="0.25">
      <c r="A12" s="197" t="s">
        <v>112</v>
      </c>
      <c r="B12" s="271"/>
      <c r="C12" s="272"/>
      <c r="D12" s="271"/>
      <c r="E12" s="271"/>
      <c r="F12" s="272"/>
      <c r="G12" s="288"/>
      <c r="H12" s="273"/>
      <c r="I12" s="271"/>
    </row>
    <row r="13" spans="1:9" x14ac:dyDescent="0.25">
      <c r="A13" s="124" t="s">
        <v>1247</v>
      </c>
      <c r="B13" s="277">
        <v>14881</v>
      </c>
      <c r="C13" s="272">
        <v>527.99</v>
      </c>
      <c r="D13" s="271">
        <v>612.92999999999995</v>
      </c>
      <c r="E13" s="278">
        <v>1409.39</v>
      </c>
      <c r="F13" s="279">
        <v>2414.0300000000002</v>
      </c>
      <c r="G13" s="288">
        <v>937.61</v>
      </c>
      <c r="H13" s="273">
        <v>42.14</v>
      </c>
      <c r="I13" s="278">
        <v>5944.09</v>
      </c>
    </row>
    <row r="14" spans="1:9" x14ac:dyDescent="0.25">
      <c r="A14" s="124" t="s">
        <v>1248</v>
      </c>
      <c r="B14" s="271">
        <v>74</v>
      </c>
      <c r="C14" s="272">
        <v>1.98</v>
      </c>
      <c r="D14" s="271">
        <v>8.2200000000000006</v>
      </c>
      <c r="E14" s="271">
        <v>8.68</v>
      </c>
      <c r="F14" s="272">
        <v>30.84</v>
      </c>
      <c r="G14" s="288">
        <v>0.35</v>
      </c>
      <c r="H14" s="273" t="s">
        <v>670</v>
      </c>
      <c r="I14" s="271">
        <v>50.07</v>
      </c>
    </row>
    <row r="15" spans="1:9" x14ac:dyDescent="0.25">
      <c r="A15" s="124" t="s">
        <v>1249</v>
      </c>
      <c r="B15" s="271">
        <v>100</v>
      </c>
      <c r="C15" s="272">
        <v>1.03</v>
      </c>
      <c r="D15" s="271" t="s">
        <v>670</v>
      </c>
      <c r="E15" s="271">
        <v>8.69</v>
      </c>
      <c r="F15" s="272">
        <v>27.02</v>
      </c>
      <c r="G15" s="288">
        <v>5.04</v>
      </c>
      <c r="H15" s="273">
        <v>3.25</v>
      </c>
      <c r="I15" s="271">
        <v>45.03</v>
      </c>
    </row>
    <row r="16" spans="1:9" x14ac:dyDescent="0.25">
      <c r="A16" s="197" t="s">
        <v>1237</v>
      </c>
      <c r="B16" s="280">
        <v>15055</v>
      </c>
      <c r="C16" s="275">
        <v>531</v>
      </c>
      <c r="D16" s="274">
        <v>621.15</v>
      </c>
      <c r="E16" s="281">
        <v>1426.76</v>
      </c>
      <c r="F16" s="282">
        <v>2471.89</v>
      </c>
      <c r="G16" s="289">
        <v>943</v>
      </c>
      <c r="H16" s="276">
        <v>45.39</v>
      </c>
      <c r="I16" s="281">
        <v>6039.19</v>
      </c>
    </row>
    <row r="17" spans="1:9" x14ac:dyDescent="0.25">
      <c r="A17" s="197" t="s">
        <v>113</v>
      </c>
      <c r="B17" s="271"/>
      <c r="C17" s="272"/>
      <c r="D17" s="271"/>
      <c r="E17" s="271"/>
      <c r="F17" s="272"/>
      <c r="G17" s="288"/>
      <c r="H17" s="273"/>
      <c r="I17" s="271"/>
    </row>
    <row r="18" spans="1:9" x14ac:dyDescent="0.25">
      <c r="A18" s="124" t="s">
        <v>1247</v>
      </c>
      <c r="B18" s="271">
        <v>45</v>
      </c>
      <c r="C18" s="272">
        <v>3.19</v>
      </c>
      <c r="D18" s="271">
        <v>4.6500000000000004</v>
      </c>
      <c r="E18" s="271">
        <v>1.31</v>
      </c>
      <c r="F18" s="272">
        <v>7.81</v>
      </c>
      <c r="G18" s="288">
        <v>2.65</v>
      </c>
      <c r="H18" s="273">
        <v>4.2300000000000004</v>
      </c>
      <c r="I18" s="271">
        <v>23.84</v>
      </c>
    </row>
    <row r="19" spans="1:9" x14ac:dyDescent="0.25">
      <c r="A19" s="124" t="s">
        <v>1248</v>
      </c>
      <c r="B19" s="271" t="s">
        <v>670</v>
      </c>
      <c r="C19" s="272" t="s">
        <v>670</v>
      </c>
      <c r="D19" s="271" t="s">
        <v>670</v>
      </c>
      <c r="E19" s="271" t="s">
        <v>670</v>
      </c>
      <c r="F19" s="272" t="s">
        <v>670</v>
      </c>
      <c r="G19" s="288" t="s">
        <v>670</v>
      </c>
      <c r="H19" s="273" t="s">
        <v>670</v>
      </c>
      <c r="I19" s="271" t="s">
        <v>670</v>
      </c>
    </row>
    <row r="20" spans="1:9" x14ac:dyDescent="0.25">
      <c r="A20" s="124" t="s">
        <v>1249</v>
      </c>
      <c r="B20" s="271" t="s">
        <v>670</v>
      </c>
      <c r="C20" s="272" t="s">
        <v>670</v>
      </c>
      <c r="D20" s="271" t="s">
        <v>670</v>
      </c>
      <c r="E20" s="271">
        <v>0.59</v>
      </c>
      <c r="F20" s="272" t="s">
        <v>670</v>
      </c>
      <c r="G20" s="288" t="s">
        <v>670</v>
      </c>
      <c r="H20" s="273" t="s">
        <v>670</v>
      </c>
      <c r="I20" s="271">
        <v>0.59</v>
      </c>
    </row>
    <row r="21" spans="1:9" x14ac:dyDescent="0.25">
      <c r="A21" s="197" t="s">
        <v>1237</v>
      </c>
      <c r="B21" s="274">
        <v>45</v>
      </c>
      <c r="C21" s="275">
        <v>3.19</v>
      </c>
      <c r="D21" s="274">
        <v>4.6500000000000004</v>
      </c>
      <c r="E21" s="274">
        <v>1.9</v>
      </c>
      <c r="F21" s="275">
        <v>7.81</v>
      </c>
      <c r="G21" s="289">
        <v>2.65</v>
      </c>
      <c r="H21" s="276">
        <v>4.2300000000000004</v>
      </c>
      <c r="I21" s="274">
        <v>24.43</v>
      </c>
    </row>
    <row r="22" spans="1:9" x14ac:dyDescent="0.25">
      <c r="A22" s="197" t="s">
        <v>114</v>
      </c>
      <c r="B22" s="271"/>
      <c r="C22" s="272"/>
      <c r="D22" s="271"/>
      <c r="E22" s="271"/>
      <c r="F22" s="272"/>
      <c r="G22" s="288"/>
      <c r="H22" s="273"/>
      <c r="I22" s="271"/>
    </row>
    <row r="23" spans="1:9" x14ac:dyDescent="0.25">
      <c r="A23" s="124" t="s">
        <v>1247</v>
      </c>
      <c r="B23" s="277">
        <v>3762</v>
      </c>
      <c r="C23" s="272">
        <v>101.49</v>
      </c>
      <c r="D23" s="271">
        <v>195.81</v>
      </c>
      <c r="E23" s="271">
        <v>325.18</v>
      </c>
      <c r="F23" s="272">
        <v>415.35</v>
      </c>
      <c r="G23" s="288">
        <v>245.7</v>
      </c>
      <c r="H23" s="273">
        <v>73.540000000000006</v>
      </c>
      <c r="I23" s="278">
        <v>1357.07</v>
      </c>
    </row>
    <row r="24" spans="1:9" x14ac:dyDescent="0.25">
      <c r="A24" s="124" t="s">
        <v>1248</v>
      </c>
      <c r="B24" s="271">
        <v>1</v>
      </c>
      <c r="C24" s="272" t="s">
        <v>670</v>
      </c>
      <c r="D24" s="271" t="s">
        <v>670</v>
      </c>
      <c r="E24" s="271" t="s">
        <v>670</v>
      </c>
      <c r="F24" s="272" t="s">
        <v>670</v>
      </c>
      <c r="G24" s="288">
        <v>0.43</v>
      </c>
      <c r="H24" s="273" t="s">
        <v>670</v>
      </c>
      <c r="I24" s="271">
        <v>0.43</v>
      </c>
    </row>
    <row r="25" spans="1:9" x14ac:dyDescent="0.25">
      <c r="A25" s="124" t="s">
        <v>1249</v>
      </c>
      <c r="B25" s="271">
        <v>8</v>
      </c>
      <c r="C25" s="272" t="s">
        <v>670</v>
      </c>
      <c r="D25" s="271">
        <v>4.87</v>
      </c>
      <c r="E25" s="271">
        <v>1.1399999999999999</v>
      </c>
      <c r="F25" s="272" t="s">
        <v>670</v>
      </c>
      <c r="G25" s="288" t="s">
        <v>670</v>
      </c>
      <c r="H25" s="273">
        <v>0.56000000000000005</v>
      </c>
      <c r="I25" s="271">
        <v>6.57</v>
      </c>
    </row>
    <row r="26" spans="1:9" x14ac:dyDescent="0.25">
      <c r="A26" s="197" t="s">
        <v>1237</v>
      </c>
      <c r="B26" s="280">
        <v>3771</v>
      </c>
      <c r="C26" s="275">
        <v>101.49</v>
      </c>
      <c r="D26" s="274">
        <v>200.68</v>
      </c>
      <c r="E26" s="274">
        <v>326.32</v>
      </c>
      <c r="F26" s="275">
        <v>415.35</v>
      </c>
      <c r="G26" s="289">
        <v>246.13</v>
      </c>
      <c r="H26" s="276">
        <v>74.099999999999994</v>
      </c>
      <c r="I26" s="281">
        <v>1364.07</v>
      </c>
    </row>
    <row r="27" spans="1:9" x14ac:dyDescent="0.25">
      <c r="A27" s="197" t="s">
        <v>115</v>
      </c>
      <c r="B27" s="271"/>
      <c r="C27" s="272"/>
      <c r="D27" s="271"/>
      <c r="E27" s="271"/>
      <c r="F27" s="272"/>
      <c r="G27" s="288"/>
      <c r="H27" s="273"/>
      <c r="I27" s="271"/>
    </row>
    <row r="28" spans="1:9" x14ac:dyDescent="0.25">
      <c r="A28" s="124" t="s">
        <v>1247</v>
      </c>
      <c r="B28" s="271">
        <v>996</v>
      </c>
      <c r="C28" s="272">
        <v>42.09</v>
      </c>
      <c r="D28" s="271">
        <v>20.57</v>
      </c>
      <c r="E28" s="271">
        <v>60.77</v>
      </c>
      <c r="F28" s="272">
        <v>67.150000000000006</v>
      </c>
      <c r="G28" s="288">
        <v>143.66999999999999</v>
      </c>
      <c r="H28" s="273">
        <v>16.579999999999998</v>
      </c>
      <c r="I28" s="271">
        <v>350.83</v>
      </c>
    </row>
    <row r="29" spans="1:9" x14ac:dyDescent="0.25">
      <c r="A29" s="124" t="s">
        <v>1248</v>
      </c>
      <c r="B29" s="271">
        <v>1</v>
      </c>
      <c r="C29" s="272" t="s">
        <v>670</v>
      </c>
      <c r="D29" s="271" t="s">
        <v>670</v>
      </c>
      <c r="E29" s="271">
        <v>0.52</v>
      </c>
      <c r="F29" s="272" t="s">
        <v>670</v>
      </c>
      <c r="G29" s="288" t="s">
        <v>670</v>
      </c>
      <c r="H29" s="273" t="s">
        <v>670</v>
      </c>
      <c r="I29" s="271">
        <v>0.52</v>
      </c>
    </row>
    <row r="30" spans="1:9" x14ac:dyDescent="0.25">
      <c r="A30" s="124" t="s">
        <v>1249</v>
      </c>
      <c r="B30" s="271" t="s">
        <v>670</v>
      </c>
      <c r="C30" s="272" t="s">
        <v>670</v>
      </c>
      <c r="D30" s="271" t="s">
        <v>670</v>
      </c>
      <c r="E30" s="271" t="s">
        <v>670</v>
      </c>
      <c r="F30" s="272" t="s">
        <v>670</v>
      </c>
      <c r="G30" s="288" t="s">
        <v>670</v>
      </c>
      <c r="H30" s="273" t="s">
        <v>670</v>
      </c>
      <c r="I30" s="271" t="s">
        <v>670</v>
      </c>
    </row>
    <row r="31" spans="1:9" x14ac:dyDescent="0.25">
      <c r="A31" s="197" t="s">
        <v>1237</v>
      </c>
      <c r="B31" s="274">
        <v>997</v>
      </c>
      <c r="C31" s="275">
        <v>42.09</v>
      </c>
      <c r="D31" s="274">
        <v>20.57</v>
      </c>
      <c r="E31" s="274">
        <v>61.29</v>
      </c>
      <c r="F31" s="275">
        <v>67.150000000000006</v>
      </c>
      <c r="G31" s="289">
        <v>143.66999999999999</v>
      </c>
      <c r="H31" s="276">
        <v>16.579999999999998</v>
      </c>
      <c r="I31" s="274">
        <v>351.35</v>
      </c>
    </row>
    <row r="32" spans="1:9" x14ac:dyDescent="0.25">
      <c r="A32" s="197" t="s">
        <v>116</v>
      </c>
      <c r="B32" s="271"/>
      <c r="C32" s="272"/>
      <c r="D32" s="271"/>
      <c r="E32" s="271"/>
      <c r="F32" s="272"/>
      <c r="G32" s="288"/>
      <c r="H32" s="273"/>
      <c r="I32" s="271"/>
    </row>
    <row r="33" spans="1:9" x14ac:dyDescent="0.25">
      <c r="A33" s="124" t="s">
        <v>1247</v>
      </c>
      <c r="B33" s="277">
        <v>10179</v>
      </c>
      <c r="C33" s="272">
        <v>479.49</v>
      </c>
      <c r="D33" s="271">
        <v>763.09</v>
      </c>
      <c r="E33" s="278">
        <v>1159.9100000000001</v>
      </c>
      <c r="F33" s="279">
        <v>1101.25</v>
      </c>
      <c r="G33" s="290">
        <v>1122.1199999999999</v>
      </c>
      <c r="H33" s="273">
        <v>16.32</v>
      </c>
      <c r="I33" s="278">
        <v>4642.18</v>
      </c>
    </row>
    <row r="34" spans="1:9" x14ac:dyDescent="0.25">
      <c r="A34" s="124" t="s">
        <v>1248</v>
      </c>
      <c r="B34" s="271">
        <v>37</v>
      </c>
      <c r="C34" s="272" t="s">
        <v>670</v>
      </c>
      <c r="D34" s="271">
        <v>15.14</v>
      </c>
      <c r="E34" s="271" t="s">
        <v>670</v>
      </c>
      <c r="F34" s="272">
        <v>0.26</v>
      </c>
      <c r="G34" s="288" t="s">
        <v>670</v>
      </c>
      <c r="H34" s="273" t="s">
        <v>670</v>
      </c>
      <c r="I34" s="271">
        <v>15.4</v>
      </c>
    </row>
    <row r="35" spans="1:9" x14ac:dyDescent="0.25">
      <c r="A35" s="124" t="s">
        <v>1249</v>
      </c>
      <c r="B35" s="271">
        <v>122</v>
      </c>
      <c r="C35" s="272">
        <v>13.98</v>
      </c>
      <c r="D35" s="271">
        <v>2.83</v>
      </c>
      <c r="E35" s="271">
        <v>18.73</v>
      </c>
      <c r="F35" s="272">
        <v>16.02</v>
      </c>
      <c r="G35" s="288">
        <v>0.61</v>
      </c>
      <c r="H35" s="273">
        <v>1.68</v>
      </c>
      <c r="I35" s="271">
        <v>53.85</v>
      </c>
    </row>
    <row r="36" spans="1:9" x14ac:dyDescent="0.25">
      <c r="A36" s="197" t="s">
        <v>1237</v>
      </c>
      <c r="B36" s="280">
        <v>10338</v>
      </c>
      <c r="C36" s="275">
        <v>493.47</v>
      </c>
      <c r="D36" s="274">
        <v>781.06</v>
      </c>
      <c r="E36" s="281">
        <v>1178.6400000000001</v>
      </c>
      <c r="F36" s="282">
        <v>1117.53</v>
      </c>
      <c r="G36" s="291">
        <v>1122.73</v>
      </c>
      <c r="H36" s="276">
        <v>18</v>
      </c>
      <c r="I36" s="281">
        <v>4711.43</v>
      </c>
    </row>
    <row r="37" spans="1:9" x14ac:dyDescent="0.25">
      <c r="A37" s="197" t="s">
        <v>117</v>
      </c>
      <c r="B37" s="271"/>
      <c r="C37" s="272"/>
      <c r="D37" s="271"/>
      <c r="E37" s="271"/>
      <c r="F37" s="272"/>
      <c r="G37" s="288"/>
      <c r="H37" s="273"/>
      <c r="I37" s="271"/>
    </row>
    <row r="38" spans="1:9" x14ac:dyDescent="0.25">
      <c r="A38" s="124" t="s">
        <v>1247</v>
      </c>
      <c r="B38" s="271">
        <v>446</v>
      </c>
      <c r="C38" s="272">
        <v>23.99</v>
      </c>
      <c r="D38" s="271">
        <v>7.73</v>
      </c>
      <c r="E38" s="271">
        <v>99.79</v>
      </c>
      <c r="F38" s="272">
        <v>19.09</v>
      </c>
      <c r="G38" s="288">
        <v>41</v>
      </c>
      <c r="H38" s="273">
        <v>18.350000000000001</v>
      </c>
      <c r="I38" s="271">
        <v>209.95</v>
      </c>
    </row>
    <row r="39" spans="1:9" x14ac:dyDescent="0.25">
      <c r="A39" s="124" t="s">
        <v>1248</v>
      </c>
      <c r="B39" s="271">
        <v>489</v>
      </c>
      <c r="C39" s="272">
        <v>12.82</v>
      </c>
      <c r="D39" s="271">
        <v>35.89</v>
      </c>
      <c r="E39" s="271">
        <v>14.91</v>
      </c>
      <c r="F39" s="272">
        <v>175.03</v>
      </c>
      <c r="G39" s="288">
        <v>0.95</v>
      </c>
      <c r="H39" s="273">
        <v>12.61</v>
      </c>
      <c r="I39" s="271">
        <v>252.21</v>
      </c>
    </row>
    <row r="40" spans="1:9" x14ac:dyDescent="0.25">
      <c r="A40" s="124" t="s">
        <v>1249</v>
      </c>
      <c r="B40" s="271">
        <v>14</v>
      </c>
      <c r="C40" s="272">
        <v>0.13</v>
      </c>
      <c r="D40" s="271">
        <v>0.71</v>
      </c>
      <c r="E40" s="271">
        <v>6.3</v>
      </c>
      <c r="F40" s="272" t="s">
        <v>670</v>
      </c>
      <c r="G40" s="288" t="s">
        <v>670</v>
      </c>
      <c r="H40" s="273">
        <v>1.38</v>
      </c>
      <c r="I40" s="271">
        <v>8.52</v>
      </c>
    </row>
    <row r="41" spans="1:9" x14ac:dyDescent="0.25">
      <c r="A41" s="197" t="s">
        <v>1237</v>
      </c>
      <c r="B41" s="274">
        <v>949</v>
      </c>
      <c r="C41" s="275">
        <v>36.94</v>
      </c>
      <c r="D41" s="274">
        <v>44.33</v>
      </c>
      <c r="E41" s="274">
        <v>121</v>
      </c>
      <c r="F41" s="275">
        <v>194.12</v>
      </c>
      <c r="G41" s="289">
        <v>41.95</v>
      </c>
      <c r="H41" s="276">
        <v>32.340000000000003</v>
      </c>
      <c r="I41" s="274">
        <v>470.68</v>
      </c>
    </row>
    <row r="42" spans="1:9" x14ac:dyDescent="0.25">
      <c r="A42" s="197" t="s">
        <v>118</v>
      </c>
      <c r="B42" s="271"/>
      <c r="C42" s="272"/>
      <c r="D42" s="271"/>
      <c r="E42" s="271"/>
      <c r="F42" s="272"/>
      <c r="G42" s="288"/>
      <c r="H42" s="273"/>
      <c r="I42" s="271"/>
    </row>
    <row r="43" spans="1:9" x14ac:dyDescent="0.25">
      <c r="A43" s="124" t="s">
        <v>1247</v>
      </c>
      <c r="B43" s="271">
        <v>62</v>
      </c>
      <c r="C43" s="272">
        <v>10.07</v>
      </c>
      <c r="D43" s="271">
        <v>2.0099999999999998</v>
      </c>
      <c r="E43" s="271">
        <v>2.2799999999999998</v>
      </c>
      <c r="F43" s="272">
        <v>6.8</v>
      </c>
      <c r="G43" s="288">
        <v>5.85</v>
      </c>
      <c r="H43" s="273">
        <v>8.67</v>
      </c>
      <c r="I43" s="271">
        <v>35.68</v>
      </c>
    </row>
    <row r="44" spans="1:9" x14ac:dyDescent="0.25">
      <c r="A44" s="124" t="s">
        <v>1248</v>
      </c>
      <c r="B44" s="271">
        <v>368</v>
      </c>
      <c r="C44" s="272">
        <v>0.4</v>
      </c>
      <c r="D44" s="271">
        <v>1.49</v>
      </c>
      <c r="E44" s="271">
        <v>84.39</v>
      </c>
      <c r="F44" s="272">
        <v>2.79</v>
      </c>
      <c r="G44" s="288">
        <v>38</v>
      </c>
      <c r="H44" s="273">
        <v>5.87</v>
      </c>
      <c r="I44" s="271">
        <v>132.94</v>
      </c>
    </row>
    <row r="45" spans="1:9" x14ac:dyDescent="0.25">
      <c r="A45" s="124" t="s">
        <v>1249</v>
      </c>
      <c r="B45" s="271">
        <v>138</v>
      </c>
      <c r="C45" s="272">
        <v>0.25</v>
      </c>
      <c r="D45" s="271" t="s">
        <v>670</v>
      </c>
      <c r="E45" s="271">
        <v>15.67</v>
      </c>
      <c r="F45" s="272">
        <v>7.39</v>
      </c>
      <c r="G45" s="288">
        <v>22.11</v>
      </c>
      <c r="H45" s="273" t="s">
        <v>670</v>
      </c>
      <c r="I45" s="271">
        <v>45.42</v>
      </c>
    </row>
    <row r="46" spans="1:9" x14ac:dyDescent="0.25">
      <c r="A46" s="197" t="s">
        <v>1237</v>
      </c>
      <c r="B46" s="274">
        <v>568</v>
      </c>
      <c r="C46" s="275">
        <v>10.72</v>
      </c>
      <c r="D46" s="274">
        <v>3.5</v>
      </c>
      <c r="E46" s="274">
        <v>102.34</v>
      </c>
      <c r="F46" s="275">
        <v>16.98</v>
      </c>
      <c r="G46" s="289">
        <v>65.959999999999994</v>
      </c>
      <c r="H46" s="276">
        <v>14.54</v>
      </c>
      <c r="I46" s="274">
        <v>214.04</v>
      </c>
    </row>
    <row r="47" spans="1:9" x14ac:dyDescent="0.25">
      <c r="A47" s="197" t="s">
        <v>119</v>
      </c>
      <c r="B47" s="271"/>
      <c r="C47" s="272"/>
      <c r="D47" s="271"/>
      <c r="E47" s="271"/>
      <c r="F47" s="272"/>
      <c r="G47" s="288"/>
      <c r="H47" s="273"/>
      <c r="I47" s="271"/>
    </row>
    <row r="48" spans="1:9" x14ac:dyDescent="0.25">
      <c r="A48" s="124" t="s">
        <v>1247</v>
      </c>
      <c r="B48" s="271">
        <v>639</v>
      </c>
      <c r="C48" s="272">
        <v>40.24</v>
      </c>
      <c r="D48" s="271">
        <v>34.270000000000003</v>
      </c>
      <c r="E48" s="271">
        <v>65.819999999999993</v>
      </c>
      <c r="F48" s="272">
        <v>173.3</v>
      </c>
      <c r="G48" s="288">
        <v>48.7</v>
      </c>
      <c r="H48" s="273">
        <v>0.84</v>
      </c>
      <c r="I48" s="271">
        <v>363.17</v>
      </c>
    </row>
    <row r="49" spans="1:9" x14ac:dyDescent="0.25">
      <c r="A49" s="124" t="s">
        <v>1248</v>
      </c>
      <c r="B49" s="271">
        <v>495</v>
      </c>
      <c r="C49" s="272">
        <v>53.33</v>
      </c>
      <c r="D49" s="271">
        <v>58.36</v>
      </c>
      <c r="E49" s="271">
        <v>71.790000000000006</v>
      </c>
      <c r="F49" s="272">
        <v>57.04</v>
      </c>
      <c r="G49" s="288">
        <v>6.85</v>
      </c>
      <c r="H49" s="273" t="s">
        <v>670</v>
      </c>
      <c r="I49" s="271">
        <v>247.37</v>
      </c>
    </row>
    <row r="50" spans="1:9" x14ac:dyDescent="0.25">
      <c r="A50" s="124" t="s">
        <v>1249</v>
      </c>
      <c r="B50" s="271">
        <v>20</v>
      </c>
      <c r="C50" s="272">
        <v>7.15</v>
      </c>
      <c r="D50" s="271" t="s">
        <v>670</v>
      </c>
      <c r="E50" s="271">
        <v>1.88</v>
      </c>
      <c r="F50" s="272">
        <v>1.92</v>
      </c>
      <c r="G50" s="288" t="s">
        <v>670</v>
      </c>
      <c r="H50" s="273" t="s">
        <v>670</v>
      </c>
      <c r="I50" s="271">
        <v>10.95</v>
      </c>
    </row>
    <row r="51" spans="1:9" x14ac:dyDescent="0.25">
      <c r="A51" s="197" t="s">
        <v>1237</v>
      </c>
      <c r="B51" s="280">
        <v>1154</v>
      </c>
      <c r="C51" s="275">
        <v>100.72</v>
      </c>
      <c r="D51" s="274">
        <v>92.63</v>
      </c>
      <c r="E51" s="274">
        <v>139.49</v>
      </c>
      <c r="F51" s="275">
        <v>232.26</v>
      </c>
      <c r="G51" s="289">
        <v>55.55</v>
      </c>
      <c r="H51" s="276">
        <v>0.84</v>
      </c>
      <c r="I51" s="274">
        <v>621.49</v>
      </c>
    </row>
    <row r="52" spans="1:9" x14ac:dyDescent="0.25">
      <c r="A52" s="197" t="s">
        <v>120</v>
      </c>
      <c r="B52" s="271"/>
      <c r="C52" s="272"/>
      <c r="D52" s="271"/>
      <c r="E52" s="271"/>
      <c r="F52" s="272"/>
      <c r="G52" s="288"/>
      <c r="H52" s="273"/>
      <c r="I52" s="271"/>
    </row>
    <row r="53" spans="1:9" x14ac:dyDescent="0.25">
      <c r="A53" s="124" t="s">
        <v>1247</v>
      </c>
      <c r="B53" s="277">
        <v>3629</v>
      </c>
      <c r="C53" s="272">
        <v>119.32</v>
      </c>
      <c r="D53" s="271">
        <v>214.31</v>
      </c>
      <c r="E53" s="271">
        <v>380.42</v>
      </c>
      <c r="F53" s="272">
        <v>507.02</v>
      </c>
      <c r="G53" s="288">
        <v>334.8</v>
      </c>
      <c r="H53" s="273">
        <v>34.08</v>
      </c>
      <c r="I53" s="278">
        <v>1589.95</v>
      </c>
    </row>
    <row r="54" spans="1:9" x14ac:dyDescent="0.25">
      <c r="A54" s="124" t="s">
        <v>1248</v>
      </c>
      <c r="B54" s="271">
        <v>657</v>
      </c>
      <c r="C54" s="272">
        <v>64.11</v>
      </c>
      <c r="D54" s="271">
        <v>22.03</v>
      </c>
      <c r="E54" s="271">
        <v>92.78</v>
      </c>
      <c r="F54" s="272">
        <v>178.92</v>
      </c>
      <c r="G54" s="288">
        <v>4.96</v>
      </c>
      <c r="H54" s="273">
        <v>2.2400000000000002</v>
      </c>
      <c r="I54" s="271">
        <v>365.04</v>
      </c>
    </row>
    <row r="55" spans="1:9" x14ac:dyDescent="0.25">
      <c r="A55" s="124" t="s">
        <v>1249</v>
      </c>
      <c r="B55" s="271">
        <v>22</v>
      </c>
      <c r="C55" s="272">
        <v>0.06</v>
      </c>
      <c r="D55" s="271">
        <v>2.83</v>
      </c>
      <c r="E55" s="271">
        <v>2.89</v>
      </c>
      <c r="F55" s="272">
        <v>1.87</v>
      </c>
      <c r="G55" s="288">
        <v>3.56</v>
      </c>
      <c r="H55" s="273" t="s">
        <v>670</v>
      </c>
      <c r="I55" s="271">
        <v>11.21</v>
      </c>
    </row>
    <row r="56" spans="1:9" x14ac:dyDescent="0.25">
      <c r="A56" s="197" t="s">
        <v>1237</v>
      </c>
      <c r="B56" s="280">
        <v>4308</v>
      </c>
      <c r="C56" s="275">
        <v>183.49</v>
      </c>
      <c r="D56" s="274">
        <v>239.17</v>
      </c>
      <c r="E56" s="274">
        <v>476.09</v>
      </c>
      <c r="F56" s="275">
        <v>687.81</v>
      </c>
      <c r="G56" s="289">
        <v>343.32</v>
      </c>
      <c r="H56" s="276">
        <v>36.32</v>
      </c>
      <c r="I56" s="281">
        <v>1966.2</v>
      </c>
    </row>
    <row r="57" spans="1:9" x14ac:dyDescent="0.25">
      <c r="A57" s="197" t="s">
        <v>121</v>
      </c>
      <c r="B57" s="271"/>
      <c r="C57" s="272"/>
      <c r="D57" s="271"/>
      <c r="E57" s="271"/>
      <c r="F57" s="272"/>
      <c r="G57" s="288"/>
      <c r="H57" s="273"/>
      <c r="I57" s="271"/>
    </row>
    <row r="58" spans="1:9" x14ac:dyDescent="0.25">
      <c r="A58" s="124" t="s">
        <v>1247</v>
      </c>
      <c r="B58" s="271">
        <v>35</v>
      </c>
      <c r="C58" s="272">
        <v>2.0499999999999998</v>
      </c>
      <c r="D58" s="271">
        <v>1.35</v>
      </c>
      <c r="E58" s="271">
        <v>8.0500000000000007</v>
      </c>
      <c r="F58" s="272">
        <v>4.28</v>
      </c>
      <c r="G58" s="288">
        <v>0.78</v>
      </c>
      <c r="H58" s="273">
        <v>1.99</v>
      </c>
      <c r="I58" s="271">
        <v>18.5</v>
      </c>
    </row>
    <row r="59" spans="1:9" x14ac:dyDescent="0.25">
      <c r="A59" s="124" t="s">
        <v>1248</v>
      </c>
      <c r="B59" s="277">
        <v>1343</v>
      </c>
      <c r="C59" s="272">
        <v>43.18</v>
      </c>
      <c r="D59" s="271">
        <v>26.4</v>
      </c>
      <c r="E59" s="271">
        <v>98.93</v>
      </c>
      <c r="F59" s="272">
        <v>445.28</v>
      </c>
      <c r="G59" s="288">
        <v>12.71</v>
      </c>
      <c r="H59" s="273" t="s">
        <v>670</v>
      </c>
      <c r="I59" s="271">
        <v>626.5</v>
      </c>
    </row>
    <row r="60" spans="1:9" x14ac:dyDescent="0.25">
      <c r="A60" s="124" t="s">
        <v>1249</v>
      </c>
      <c r="B60" s="271" t="s">
        <v>670</v>
      </c>
      <c r="C60" s="272" t="s">
        <v>670</v>
      </c>
      <c r="D60" s="271" t="s">
        <v>670</v>
      </c>
      <c r="E60" s="271" t="s">
        <v>670</v>
      </c>
      <c r="F60" s="272" t="s">
        <v>670</v>
      </c>
      <c r="G60" s="288" t="s">
        <v>670</v>
      </c>
      <c r="H60" s="273" t="s">
        <v>670</v>
      </c>
      <c r="I60" s="271" t="s">
        <v>670</v>
      </c>
    </row>
    <row r="61" spans="1:9" x14ac:dyDescent="0.25">
      <c r="A61" s="197" t="s">
        <v>1237</v>
      </c>
      <c r="B61" s="280">
        <v>1378</v>
      </c>
      <c r="C61" s="275">
        <v>45.23</v>
      </c>
      <c r="D61" s="274">
        <v>27.75</v>
      </c>
      <c r="E61" s="274">
        <v>106.98</v>
      </c>
      <c r="F61" s="275">
        <v>449.56</v>
      </c>
      <c r="G61" s="289">
        <v>13.49</v>
      </c>
      <c r="H61" s="276">
        <v>1.99</v>
      </c>
      <c r="I61" s="274">
        <v>645</v>
      </c>
    </row>
    <row r="62" spans="1:9" x14ac:dyDescent="0.25">
      <c r="A62" s="197" t="s">
        <v>122</v>
      </c>
      <c r="B62" s="271"/>
      <c r="C62" s="272"/>
      <c r="D62" s="271"/>
      <c r="E62" s="271"/>
      <c r="F62" s="272"/>
      <c r="G62" s="288"/>
      <c r="H62" s="273"/>
      <c r="I62" s="271"/>
    </row>
    <row r="63" spans="1:9" x14ac:dyDescent="0.25">
      <c r="A63" s="124" t="s">
        <v>1247</v>
      </c>
      <c r="B63" s="271">
        <v>33</v>
      </c>
      <c r="C63" s="272" t="s">
        <v>670</v>
      </c>
      <c r="D63" s="271" t="s">
        <v>670</v>
      </c>
      <c r="E63" s="271">
        <v>12.14</v>
      </c>
      <c r="F63" s="272">
        <v>4.3600000000000003</v>
      </c>
      <c r="G63" s="288" t="s">
        <v>670</v>
      </c>
      <c r="H63" s="273">
        <v>4.97</v>
      </c>
      <c r="I63" s="271">
        <v>21.47</v>
      </c>
    </row>
    <row r="64" spans="1:9" x14ac:dyDescent="0.25">
      <c r="A64" s="124" t="s">
        <v>1248</v>
      </c>
      <c r="B64" s="271">
        <v>112</v>
      </c>
      <c r="C64" s="272" t="s">
        <v>670</v>
      </c>
      <c r="D64" s="271" t="s">
        <v>670</v>
      </c>
      <c r="E64" s="271">
        <v>9.1199999999999992</v>
      </c>
      <c r="F64" s="272">
        <v>30.35</v>
      </c>
      <c r="G64" s="288" t="s">
        <v>670</v>
      </c>
      <c r="H64" s="273">
        <v>2.2999999999999998</v>
      </c>
      <c r="I64" s="271">
        <v>41.77</v>
      </c>
    </row>
    <row r="65" spans="1:9" x14ac:dyDescent="0.25">
      <c r="A65" s="124" t="s">
        <v>1249</v>
      </c>
      <c r="B65" s="271">
        <v>1</v>
      </c>
      <c r="C65" s="272" t="s">
        <v>670</v>
      </c>
      <c r="D65" s="271" t="s">
        <v>670</v>
      </c>
      <c r="E65" s="271">
        <v>1.1399999999999999</v>
      </c>
      <c r="F65" s="272" t="s">
        <v>670</v>
      </c>
      <c r="G65" s="288" t="s">
        <v>670</v>
      </c>
      <c r="H65" s="273" t="s">
        <v>670</v>
      </c>
      <c r="I65" s="271">
        <v>1.1399999999999999</v>
      </c>
    </row>
    <row r="66" spans="1:9" x14ac:dyDescent="0.25">
      <c r="A66" s="197" t="s">
        <v>1237</v>
      </c>
      <c r="B66" s="274">
        <v>146</v>
      </c>
      <c r="C66" s="275" t="s">
        <v>670</v>
      </c>
      <c r="D66" s="274" t="s">
        <v>670</v>
      </c>
      <c r="E66" s="274">
        <v>22.4</v>
      </c>
      <c r="F66" s="275">
        <v>34.71</v>
      </c>
      <c r="G66" s="289" t="s">
        <v>670</v>
      </c>
      <c r="H66" s="276">
        <v>7.27</v>
      </c>
      <c r="I66" s="274">
        <v>64.38</v>
      </c>
    </row>
    <row r="67" spans="1:9" ht="15.75" thickBot="1" x14ac:dyDescent="0.3">
      <c r="A67" s="125" t="s">
        <v>1242</v>
      </c>
      <c r="B67" s="283">
        <v>39078</v>
      </c>
      <c r="C67" s="284">
        <v>1553.1</v>
      </c>
      <c r="D67" s="285">
        <v>2035.49</v>
      </c>
      <c r="E67" s="285">
        <v>4036.79</v>
      </c>
      <c r="F67" s="284">
        <v>5771.33</v>
      </c>
      <c r="G67" s="286">
        <v>3031.44</v>
      </c>
      <c r="H67" s="287">
        <v>251.6</v>
      </c>
      <c r="I67" s="285">
        <v>16679.75</v>
      </c>
    </row>
    <row r="68" spans="1:9" x14ac:dyDescent="0.25">
      <c r="A68" s="139" t="s">
        <v>615</v>
      </c>
    </row>
    <row r="69" spans="1:9" ht="40.5" customHeight="1" x14ac:dyDescent="0.25">
      <c r="A69" s="504" t="s">
        <v>1252</v>
      </c>
      <c r="B69" s="504"/>
      <c r="C69" s="504"/>
      <c r="D69" s="504"/>
      <c r="E69" s="504"/>
      <c r="F69" s="504"/>
      <c r="G69" s="504"/>
      <c r="H69" s="504"/>
      <c r="I69" s="504"/>
    </row>
  </sheetData>
  <mergeCells count="9">
    <mergeCell ref="I2:I4"/>
    <mergeCell ref="A5:A6"/>
    <mergeCell ref="B5:B6"/>
    <mergeCell ref="A1:I1"/>
    <mergeCell ref="A69:I69"/>
    <mergeCell ref="A2:A4"/>
    <mergeCell ref="B2:B4"/>
    <mergeCell ref="C2:D2"/>
    <mergeCell ref="C3:D3"/>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03821-4122-48A4-A91D-8BC5F316ACEF}">
  <sheetPr>
    <tabColor theme="9" tint="-0.499984740745262"/>
  </sheetPr>
  <dimension ref="A1:I69"/>
  <sheetViews>
    <sheetView showGridLines="0" zoomScaleNormal="100" workbookViewId="0">
      <selection sqref="A1:I1"/>
    </sheetView>
  </sheetViews>
  <sheetFormatPr defaultRowHeight="12.75" x14ac:dyDescent="0.2"/>
  <cols>
    <col min="1" max="1" width="26.7109375" style="56" customWidth="1"/>
    <col min="2" max="4" width="9.140625" style="56"/>
    <col min="5" max="5" width="11" style="56" customWidth="1"/>
    <col min="6" max="6" width="10.5703125" style="56" customWidth="1"/>
    <col min="7" max="7" width="12" style="56" customWidth="1"/>
    <col min="8" max="8" width="13" style="56" customWidth="1"/>
    <col min="9" max="9" width="10.28515625" style="56" customWidth="1"/>
    <col min="10" max="16384" width="9.140625" style="56"/>
  </cols>
  <sheetData>
    <row r="1" spans="1:9" ht="13.5" thickBot="1" x14ac:dyDescent="0.25">
      <c r="A1" s="467" t="s">
        <v>1253</v>
      </c>
      <c r="B1" s="467"/>
      <c r="C1" s="467"/>
      <c r="D1" s="467"/>
      <c r="E1" s="467"/>
      <c r="F1" s="467"/>
      <c r="G1" s="467"/>
      <c r="H1" s="467"/>
      <c r="I1" s="467"/>
    </row>
    <row r="2" spans="1:9" x14ac:dyDescent="0.2">
      <c r="A2" s="484" t="s">
        <v>1229</v>
      </c>
      <c r="B2" s="463" t="s">
        <v>85</v>
      </c>
      <c r="C2" s="523" t="s">
        <v>252</v>
      </c>
      <c r="D2" s="525"/>
      <c r="E2" s="182" t="s">
        <v>252</v>
      </c>
      <c r="F2" s="201" t="s">
        <v>252</v>
      </c>
      <c r="G2" s="200" t="s">
        <v>252</v>
      </c>
      <c r="H2" s="178" t="s">
        <v>252</v>
      </c>
      <c r="I2" s="463" t="s">
        <v>29</v>
      </c>
    </row>
    <row r="3" spans="1:9" ht="28.5" customHeight="1" thickBot="1" x14ac:dyDescent="0.25">
      <c r="A3" s="522"/>
      <c r="B3" s="473"/>
      <c r="C3" s="526" t="s">
        <v>1230</v>
      </c>
      <c r="D3" s="528"/>
      <c r="E3" s="188" t="s">
        <v>128</v>
      </c>
      <c r="F3" s="82" t="s">
        <v>1250</v>
      </c>
      <c r="G3" s="187" t="s">
        <v>1231</v>
      </c>
      <c r="H3" s="185" t="s">
        <v>1246</v>
      </c>
      <c r="I3" s="473"/>
    </row>
    <row r="4" spans="1:9" ht="15.75" thickBot="1" x14ac:dyDescent="0.25">
      <c r="A4" s="485"/>
      <c r="B4" s="464"/>
      <c r="C4" s="202">
        <v>2016</v>
      </c>
      <c r="D4" s="180">
        <v>2017</v>
      </c>
      <c r="E4" s="184"/>
      <c r="F4" s="202"/>
      <c r="G4" s="253"/>
      <c r="H4" s="55"/>
      <c r="I4" s="464"/>
    </row>
    <row r="5" spans="1:9" x14ac:dyDescent="0.2">
      <c r="A5" s="529"/>
      <c r="B5" s="531" t="s">
        <v>31</v>
      </c>
      <c r="C5" s="293" t="s">
        <v>216</v>
      </c>
      <c r="D5" s="292" t="s">
        <v>216</v>
      </c>
      <c r="E5" s="292" t="s">
        <v>216</v>
      </c>
      <c r="F5" s="293" t="s">
        <v>216</v>
      </c>
      <c r="G5" s="304" t="s">
        <v>216</v>
      </c>
      <c r="H5" s="294" t="s">
        <v>216</v>
      </c>
      <c r="I5" s="292" t="s">
        <v>216</v>
      </c>
    </row>
    <row r="6" spans="1:9" x14ac:dyDescent="0.2">
      <c r="A6" s="530"/>
      <c r="B6" s="532"/>
      <c r="C6" s="293" t="s">
        <v>105</v>
      </c>
      <c r="D6" s="292" t="s">
        <v>105</v>
      </c>
      <c r="E6" s="292" t="s">
        <v>105</v>
      </c>
      <c r="F6" s="293" t="s">
        <v>105</v>
      </c>
      <c r="G6" s="304" t="s">
        <v>105</v>
      </c>
      <c r="H6" s="294" t="s">
        <v>105</v>
      </c>
      <c r="I6" s="292" t="s">
        <v>105</v>
      </c>
    </row>
    <row r="7" spans="1:9" x14ac:dyDescent="0.2">
      <c r="A7" s="197" t="s">
        <v>107</v>
      </c>
      <c r="B7" s="32"/>
      <c r="C7" s="33"/>
      <c r="D7" s="4"/>
      <c r="E7" s="32"/>
      <c r="F7" s="33"/>
      <c r="G7" s="266"/>
      <c r="H7" s="195"/>
      <c r="I7" s="4"/>
    </row>
    <row r="8" spans="1:9" x14ac:dyDescent="0.2">
      <c r="A8" s="124" t="s">
        <v>1254</v>
      </c>
      <c r="B8" s="30">
        <v>176</v>
      </c>
      <c r="C8" s="31">
        <v>2.14</v>
      </c>
      <c r="D8" s="191">
        <v>11.11</v>
      </c>
      <c r="E8" s="30">
        <v>15.63</v>
      </c>
      <c r="F8" s="31">
        <v>10.71</v>
      </c>
      <c r="G8" s="305">
        <v>34.39</v>
      </c>
      <c r="H8" s="3">
        <v>2.4700000000000002</v>
      </c>
      <c r="I8" s="191">
        <v>76.45</v>
      </c>
    </row>
    <row r="9" spans="1:9" x14ac:dyDescent="0.2">
      <c r="A9" s="124" t="s">
        <v>1255</v>
      </c>
      <c r="B9" s="30">
        <v>14</v>
      </c>
      <c r="C9" s="31" t="s">
        <v>670</v>
      </c>
      <c r="D9" s="191" t="s">
        <v>670</v>
      </c>
      <c r="E9" s="30" t="s">
        <v>670</v>
      </c>
      <c r="F9" s="31">
        <v>0.87</v>
      </c>
      <c r="G9" s="305">
        <v>3.82</v>
      </c>
      <c r="H9" s="3" t="s">
        <v>670</v>
      </c>
      <c r="I9" s="191">
        <v>4.6900000000000004</v>
      </c>
    </row>
    <row r="10" spans="1:9" x14ac:dyDescent="0.2">
      <c r="A10" s="124" t="s">
        <v>1236</v>
      </c>
      <c r="B10" s="30">
        <v>44</v>
      </c>
      <c r="C10" s="31">
        <v>0.47</v>
      </c>
      <c r="D10" s="191" t="s">
        <v>670</v>
      </c>
      <c r="E10" s="30">
        <v>0.64</v>
      </c>
      <c r="F10" s="31">
        <v>11.63</v>
      </c>
      <c r="G10" s="305">
        <v>9.0299999999999994</v>
      </c>
      <c r="H10" s="3">
        <v>0.97</v>
      </c>
      <c r="I10" s="191">
        <v>22.74</v>
      </c>
    </row>
    <row r="11" spans="1:9" x14ac:dyDescent="0.2">
      <c r="A11" s="197" t="s">
        <v>1237</v>
      </c>
      <c r="B11" s="32">
        <v>234</v>
      </c>
      <c r="C11" s="33">
        <v>2.61</v>
      </c>
      <c r="D11" s="4">
        <v>11.11</v>
      </c>
      <c r="E11" s="32">
        <v>16.27</v>
      </c>
      <c r="F11" s="33">
        <v>23.21</v>
      </c>
      <c r="G11" s="266">
        <v>47.24</v>
      </c>
      <c r="H11" s="195">
        <v>3.44</v>
      </c>
      <c r="I11" s="4">
        <v>103.88</v>
      </c>
    </row>
    <row r="12" spans="1:9" x14ac:dyDescent="0.2">
      <c r="A12" s="197" t="s">
        <v>112</v>
      </c>
      <c r="B12" s="295"/>
      <c r="C12" s="296"/>
      <c r="D12" s="271"/>
      <c r="E12" s="295"/>
      <c r="F12" s="296"/>
      <c r="G12" s="306"/>
      <c r="H12" s="273"/>
      <c r="I12" s="271"/>
    </row>
    <row r="13" spans="1:9" x14ac:dyDescent="0.2">
      <c r="A13" s="124" t="s">
        <v>1254</v>
      </c>
      <c r="B13" s="30">
        <v>914</v>
      </c>
      <c r="C13" s="31">
        <v>65.7</v>
      </c>
      <c r="D13" s="191">
        <v>43.55</v>
      </c>
      <c r="E13" s="30">
        <v>115.08</v>
      </c>
      <c r="F13" s="31">
        <v>199.41</v>
      </c>
      <c r="G13" s="305">
        <v>53.35</v>
      </c>
      <c r="H13" s="3">
        <v>20.22</v>
      </c>
      <c r="I13" s="191">
        <v>497.31</v>
      </c>
    </row>
    <row r="14" spans="1:9" x14ac:dyDescent="0.2">
      <c r="A14" s="124" t="s">
        <v>1255</v>
      </c>
      <c r="B14" s="30">
        <v>281</v>
      </c>
      <c r="C14" s="31">
        <v>12.89</v>
      </c>
      <c r="D14" s="191">
        <v>14.19</v>
      </c>
      <c r="E14" s="30">
        <v>20.62</v>
      </c>
      <c r="F14" s="31">
        <v>57.73</v>
      </c>
      <c r="G14" s="305">
        <v>30.5</v>
      </c>
      <c r="H14" s="3">
        <v>2.23</v>
      </c>
      <c r="I14" s="191">
        <v>138.16</v>
      </c>
    </row>
    <row r="15" spans="1:9" x14ac:dyDescent="0.2">
      <c r="A15" s="124" t="s">
        <v>1236</v>
      </c>
      <c r="B15" s="30">
        <v>159</v>
      </c>
      <c r="C15" s="31">
        <v>6.6</v>
      </c>
      <c r="D15" s="191">
        <v>19.8</v>
      </c>
      <c r="E15" s="30">
        <v>17.45</v>
      </c>
      <c r="F15" s="31">
        <v>19.88</v>
      </c>
      <c r="G15" s="305">
        <v>12</v>
      </c>
      <c r="H15" s="3">
        <v>1.1000000000000001</v>
      </c>
      <c r="I15" s="191">
        <v>76.83</v>
      </c>
    </row>
    <row r="16" spans="1:9" x14ac:dyDescent="0.2">
      <c r="A16" s="197" t="s">
        <v>1237</v>
      </c>
      <c r="B16" s="297">
        <v>1354</v>
      </c>
      <c r="C16" s="33">
        <v>85.19</v>
      </c>
      <c r="D16" s="4">
        <v>77.540000000000006</v>
      </c>
      <c r="E16" s="32">
        <v>153.15</v>
      </c>
      <c r="F16" s="33">
        <v>277.02</v>
      </c>
      <c r="G16" s="266">
        <v>95.85</v>
      </c>
      <c r="H16" s="195">
        <v>23.55</v>
      </c>
      <c r="I16" s="4">
        <v>712.3</v>
      </c>
    </row>
    <row r="17" spans="1:9" x14ac:dyDescent="0.2">
      <c r="A17" s="197" t="s">
        <v>113</v>
      </c>
      <c r="B17" s="295"/>
      <c r="C17" s="296"/>
      <c r="D17" s="271"/>
      <c r="E17" s="295"/>
      <c r="F17" s="296"/>
      <c r="G17" s="306"/>
      <c r="H17" s="273"/>
      <c r="I17" s="271"/>
    </row>
    <row r="18" spans="1:9" x14ac:dyDescent="0.2">
      <c r="A18" s="124" t="s">
        <v>1254</v>
      </c>
      <c r="B18" s="30">
        <v>104</v>
      </c>
      <c r="C18" s="31">
        <v>1.1599999999999999</v>
      </c>
      <c r="D18" s="191">
        <v>30.18</v>
      </c>
      <c r="E18" s="30">
        <v>17.84</v>
      </c>
      <c r="F18" s="31">
        <v>11.66</v>
      </c>
      <c r="G18" s="305">
        <v>5.01</v>
      </c>
      <c r="H18" s="3">
        <v>0.43</v>
      </c>
      <c r="I18" s="191">
        <v>66.28</v>
      </c>
    </row>
    <row r="19" spans="1:9" x14ac:dyDescent="0.2">
      <c r="A19" s="124" t="s">
        <v>1255</v>
      </c>
      <c r="B19" s="30">
        <v>80</v>
      </c>
      <c r="C19" s="31" t="s">
        <v>670</v>
      </c>
      <c r="D19" s="191" t="s">
        <v>670</v>
      </c>
      <c r="E19" s="30">
        <v>11.66</v>
      </c>
      <c r="F19" s="31">
        <v>18.850000000000001</v>
      </c>
      <c r="G19" s="305">
        <v>4.3899999999999997</v>
      </c>
      <c r="H19" s="3" t="s">
        <v>670</v>
      </c>
      <c r="I19" s="191">
        <v>34.9</v>
      </c>
    </row>
    <row r="20" spans="1:9" x14ac:dyDescent="0.2">
      <c r="A20" s="124" t="s">
        <v>1236</v>
      </c>
      <c r="B20" s="30">
        <v>16</v>
      </c>
      <c r="C20" s="31" t="s">
        <v>670</v>
      </c>
      <c r="D20" s="191" t="s">
        <v>670</v>
      </c>
      <c r="E20" s="30">
        <v>3.1</v>
      </c>
      <c r="F20" s="31" t="s">
        <v>670</v>
      </c>
      <c r="G20" s="305">
        <v>1.96</v>
      </c>
      <c r="H20" s="3">
        <v>3.19</v>
      </c>
      <c r="I20" s="191">
        <v>8.25</v>
      </c>
    </row>
    <row r="21" spans="1:9" x14ac:dyDescent="0.2">
      <c r="A21" s="197" t="s">
        <v>1237</v>
      </c>
      <c r="B21" s="32">
        <v>200</v>
      </c>
      <c r="C21" s="33">
        <v>1.1599999999999999</v>
      </c>
      <c r="D21" s="4">
        <v>30.18</v>
      </c>
      <c r="E21" s="32">
        <v>32.6</v>
      </c>
      <c r="F21" s="33">
        <v>30.51</v>
      </c>
      <c r="G21" s="266">
        <v>11.36</v>
      </c>
      <c r="H21" s="195">
        <v>3.62</v>
      </c>
      <c r="I21" s="4">
        <v>109.43</v>
      </c>
    </row>
    <row r="22" spans="1:9" x14ac:dyDescent="0.2">
      <c r="A22" s="197" t="s">
        <v>114</v>
      </c>
      <c r="B22" s="295"/>
      <c r="C22" s="296"/>
      <c r="D22" s="271"/>
      <c r="E22" s="295"/>
      <c r="F22" s="296"/>
      <c r="G22" s="306"/>
      <c r="H22" s="273"/>
      <c r="I22" s="271"/>
    </row>
    <row r="23" spans="1:9" x14ac:dyDescent="0.2">
      <c r="A23" s="124" t="s">
        <v>1254</v>
      </c>
      <c r="B23" s="30">
        <v>945</v>
      </c>
      <c r="C23" s="31">
        <v>28.6</v>
      </c>
      <c r="D23" s="191">
        <v>65.650000000000006</v>
      </c>
      <c r="E23" s="30">
        <v>176.44</v>
      </c>
      <c r="F23" s="31">
        <v>122.64</v>
      </c>
      <c r="G23" s="305">
        <v>45.52</v>
      </c>
      <c r="H23" s="3">
        <v>68.2</v>
      </c>
      <c r="I23" s="191">
        <v>507.05</v>
      </c>
    </row>
    <row r="24" spans="1:9" x14ac:dyDescent="0.2">
      <c r="A24" s="124" t="s">
        <v>1255</v>
      </c>
      <c r="B24" s="30">
        <v>83</v>
      </c>
      <c r="C24" s="31">
        <v>19.14</v>
      </c>
      <c r="D24" s="191">
        <v>5.0999999999999996</v>
      </c>
      <c r="E24" s="30">
        <v>19.309999999999999</v>
      </c>
      <c r="F24" s="31">
        <v>1.47</v>
      </c>
      <c r="G24" s="305" t="s">
        <v>670</v>
      </c>
      <c r="H24" s="3" t="s">
        <v>670</v>
      </c>
      <c r="I24" s="191">
        <v>45.02</v>
      </c>
    </row>
    <row r="25" spans="1:9" x14ac:dyDescent="0.2">
      <c r="A25" s="124" t="s">
        <v>1236</v>
      </c>
      <c r="B25" s="30">
        <v>58</v>
      </c>
      <c r="C25" s="31">
        <v>4.08</v>
      </c>
      <c r="D25" s="191">
        <v>9.48</v>
      </c>
      <c r="E25" s="30">
        <v>14.61</v>
      </c>
      <c r="F25" s="31">
        <v>4.21</v>
      </c>
      <c r="G25" s="305">
        <v>1.4</v>
      </c>
      <c r="H25" s="3">
        <v>1.63</v>
      </c>
      <c r="I25" s="191">
        <v>35.409999999999997</v>
      </c>
    </row>
    <row r="26" spans="1:9" x14ac:dyDescent="0.2">
      <c r="A26" s="197" t="s">
        <v>1237</v>
      </c>
      <c r="B26" s="297">
        <v>1086</v>
      </c>
      <c r="C26" s="33">
        <v>51.82</v>
      </c>
      <c r="D26" s="4">
        <v>80.23</v>
      </c>
      <c r="E26" s="32">
        <v>210.36</v>
      </c>
      <c r="F26" s="33">
        <v>128.32</v>
      </c>
      <c r="G26" s="266">
        <v>46.92</v>
      </c>
      <c r="H26" s="195">
        <v>69.83</v>
      </c>
      <c r="I26" s="4">
        <v>587.48</v>
      </c>
    </row>
    <row r="27" spans="1:9" x14ac:dyDescent="0.2">
      <c r="A27" s="197" t="s">
        <v>115</v>
      </c>
      <c r="B27" s="295"/>
      <c r="C27" s="296"/>
      <c r="D27" s="271"/>
      <c r="E27" s="295"/>
      <c r="F27" s="296"/>
      <c r="G27" s="306"/>
      <c r="H27" s="273"/>
      <c r="I27" s="271"/>
    </row>
    <row r="28" spans="1:9" x14ac:dyDescent="0.2">
      <c r="A28" s="124" t="s">
        <v>1254</v>
      </c>
      <c r="B28" s="30">
        <v>337</v>
      </c>
      <c r="C28" s="31">
        <v>9.4600000000000009</v>
      </c>
      <c r="D28" s="191">
        <v>24.14</v>
      </c>
      <c r="E28" s="30">
        <v>60.74</v>
      </c>
      <c r="F28" s="31">
        <v>54.23</v>
      </c>
      <c r="G28" s="305">
        <v>48</v>
      </c>
      <c r="H28" s="3">
        <v>2.99</v>
      </c>
      <c r="I28" s="191">
        <v>199.56</v>
      </c>
    </row>
    <row r="29" spans="1:9" x14ac:dyDescent="0.2">
      <c r="A29" s="124" t="s">
        <v>1255</v>
      </c>
      <c r="B29" s="30">
        <v>81</v>
      </c>
      <c r="C29" s="31">
        <v>0.3</v>
      </c>
      <c r="D29" s="191" t="s">
        <v>670</v>
      </c>
      <c r="E29" s="30" t="s">
        <v>670</v>
      </c>
      <c r="F29" s="31">
        <v>2.19</v>
      </c>
      <c r="G29" s="305">
        <v>25.17</v>
      </c>
      <c r="H29" s="3" t="s">
        <v>670</v>
      </c>
      <c r="I29" s="191">
        <v>27.66</v>
      </c>
    </row>
    <row r="30" spans="1:9" x14ac:dyDescent="0.2">
      <c r="A30" s="124" t="s">
        <v>1236</v>
      </c>
      <c r="B30" s="30">
        <v>30</v>
      </c>
      <c r="C30" s="31">
        <v>2.4500000000000002</v>
      </c>
      <c r="D30" s="191" t="s">
        <v>670</v>
      </c>
      <c r="E30" s="30">
        <v>12.49</v>
      </c>
      <c r="F30" s="31">
        <v>3.27</v>
      </c>
      <c r="G30" s="305">
        <v>0.79</v>
      </c>
      <c r="H30" s="3">
        <v>0.31</v>
      </c>
      <c r="I30" s="191">
        <v>19.309999999999999</v>
      </c>
    </row>
    <row r="31" spans="1:9" x14ac:dyDescent="0.2">
      <c r="A31" s="197" t="s">
        <v>1237</v>
      </c>
      <c r="B31" s="32">
        <v>448</v>
      </c>
      <c r="C31" s="33">
        <v>12.21</v>
      </c>
      <c r="D31" s="4">
        <v>24.14</v>
      </c>
      <c r="E31" s="32">
        <v>73.23</v>
      </c>
      <c r="F31" s="33">
        <v>59.69</v>
      </c>
      <c r="G31" s="266">
        <v>73.959999999999994</v>
      </c>
      <c r="H31" s="195">
        <v>3.3</v>
      </c>
      <c r="I31" s="4">
        <v>246.53</v>
      </c>
    </row>
    <row r="32" spans="1:9" x14ac:dyDescent="0.2">
      <c r="A32" s="197" t="s">
        <v>116</v>
      </c>
      <c r="B32" s="295"/>
      <c r="C32" s="296"/>
      <c r="D32" s="271"/>
      <c r="E32" s="295"/>
      <c r="F32" s="296"/>
      <c r="G32" s="306"/>
      <c r="H32" s="273"/>
      <c r="I32" s="271"/>
    </row>
    <row r="33" spans="1:9" x14ac:dyDescent="0.2">
      <c r="A33" s="124" t="s">
        <v>1254</v>
      </c>
      <c r="B33" s="30">
        <v>321</v>
      </c>
      <c r="C33" s="31">
        <v>30.94</v>
      </c>
      <c r="D33" s="191">
        <v>2.5499999999999998</v>
      </c>
      <c r="E33" s="30">
        <v>63.77</v>
      </c>
      <c r="F33" s="31">
        <v>28.23</v>
      </c>
      <c r="G33" s="305">
        <v>27.59</v>
      </c>
      <c r="H33" s="3">
        <v>19.14</v>
      </c>
      <c r="I33" s="191">
        <v>172.22</v>
      </c>
    </row>
    <row r="34" spans="1:9" x14ac:dyDescent="0.2">
      <c r="A34" s="124" t="s">
        <v>1255</v>
      </c>
      <c r="B34" s="30">
        <v>433</v>
      </c>
      <c r="C34" s="31">
        <v>29.26</v>
      </c>
      <c r="D34" s="191">
        <v>5.8</v>
      </c>
      <c r="E34" s="30">
        <v>82.25</v>
      </c>
      <c r="F34" s="31">
        <v>11.17</v>
      </c>
      <c r="G34" s="305">
        <v>86.05</v>
      </c>
      <c r="H34" s="3">
        <v>3.82</v>
      </c>
      <c r="I34" s="191">
        <v>218.35</v>
      </c>
    </row>
    <row r="35" spans="1:9" x14ac:dyDescent="0.2">
      <c r="A35" s="124" t="s">
        <v>1236</v>
      </c>
      <c r="B35" s="30">
        <v>35</v>
      </c>
      <c r="C35" s="31">
        <v>0.95</v>
      </c>
      <c r="D35" s="191" t="s">
        <v>670</v>
      </c>
      <c r="E35" s="30">
        <v>12.05</v>
      </c>
      <c r="F35" s="31">
        <v>3.95</v>
      </c>
      <c r="G35" s="305">
        <v>2.61</v>
      </c>
      <c r="H35" s="3">
        <v>1.21</v>
      </c>
      <c r="I35" s="191">
        <v>20.77</v>
      </c>
    </row>
    <row r="36" spans="1:9" x14ac:dyDescent="0.2">
      <c r="A36" s="197" t="s">
        <v>1237</v>
      </c>
      <c r="B36" s="32">
        <v>789</v>
      </c>
      <c r="C36" s="33">
        <v>61.15</v>
      </c>
      <c r="D36" s="4">
        <v>8.35</v>
      </c>
      <c r="E36" s="32">
        <v>158.07</v>
      </c>
      <c r="F36" s="33">
        <v>43.35</v>
      </c>
      <c r="G36" s="266">
        <v>116.25</v>
      </c>
      <c r="H36" s="195">
        <v>24.17</v>
      </c>
      <c r="I36" s="4">
        <v>411.34</v>
      </c>
    </row>
    <row r="37" spans="1:9" x14ac:dyDescent="0.2">
      <c r="A37" s="197" t="s">
        <v>117</v>
      </c>
      <c r="B37" s="295"/>
      <c r="C37" s="296"/>
      <c r="D37" s="271"/>
      <c r="E37" s="295"/>
      <c r="F37" s="296"/>
      <c r="G37" s="306"/>
      <c r="H37" s="273"/>
      <c r="I37" s="271"/>
    </row>
    <row r="38" spans="1:9" x14ac:dyDescent="0.2">
      <c r="A38" s="124" t="s">
        <v>1254</v>
      </c>
      <c r="B38" s="30">
        <v>351</v>
      </c>
      <c r="C38" s="31">
        <v>37.200000000000003</v>
      </c>
      <c r="D38" s="191">
        <v>0.45</v>
      </c>
      <c r="E38" s="30">
        <v>102.14</v>
      </c>
      <c r="F38" s="31">
        <v>23.08</v>
      </c>
      <c r="G38" s="305">
        <v>39.29</v>
      </c>
      <c r="H38" s="3">
        <v>4.97</v>
      </c>
      <c r="I38" s="191">
        <v>207.13</v>
      </c>
    </row>
    <row r="39" spans="1:9" x14ac:dyDescent="0.2">
      <c r="A39" s="124" t="s">
        <v>1255</v>
      </c>
      <c r="B39" s="30">
        <v>865</v>
      </c>
      <c r="C39" s="31">
        <v>34.69</v>
      </c>
      <c r="D39" s="191" t="s">
        <v>670</v>
      </c>
      <c r="E39" s="30">
        <v>31.29</v>
      </c>
      <c r="F39" s="31">
        <v>23.82</v>
      </c>
      <c r="G39" s="305">
        <v>253.89</v>
      </c>
      <c r="H39" s="3" t="s">
        <v>670</v>
      </c>
      <c r="I39" s="191">
        <v>343.69</v>
      </c>
    </row>
    <row r="40" spans="1:9" x14ac:dyDescent="0.2">
      <c r="A40" s="124" t="s">
        <v>1236</v>
      </c>
      <c r="B40" s="30">
        <v>202</v>
      </c>
      <c r="C40" s="31">
        <v>0.52</v>
      </c>
      <c r="D40" s="191">
        <v>0.76</v>
      </c>
      <c r="E40" s="30">
        <v>9.0399999999999991</v>
      </c>
      <c r="F40" s="31">
        <v>183.09</v>
      </c>
      <c r="G40" s="305">
        <v>3.27</v>
      </c>
      <c r="H40" s="3">
        <v>0.49</v>
      </c>
      <c r="I40" s="191">
        <v>197.17</v>
      </c>
    </row>
    <row r="41" spans="1:9" x14ac:dyDescent="0.2">
      <c r="A41" s="197" t="s">
        <v>1237</v>
      </c>
      <c r="B41" s="297">
        <v>1418</v>
      </c>
      <c r="C41" s="33">
        <v>72.41</v>
      </c>
      <c r="D41" s="4">
        <v>1.21</v>
      </c>
      <c r="E41" s="32">
        <v>142.47</v>
      </c>
      <c r="F41" s="33">
        <v>229.99</v>
      </c>
      <c r="G41" s="266">
        <v>296.45</v>
      </c>
      <c r="H41" s="195">
        <v>5.46</v>
      </c>
      <c r="I41" s="4">
        <v>747.99</v>
      </c>
    </row>
    <row r="42" spans="1:9" x14ac:dyDescent="0.2">
      <c r="A42" s="197" t="s">
        <v>118</v>
      </c>
      <c r="B42" s="295"/>
      <c r="C42" s="296"/>
      <c r="D42" s="271"/>
      <c r="E42" s="295"/>
      <c r="F42" s="296"/>
      <c r="G42" s="306"/>
      <c r="H42" s="273"/>
      <c r="I42" s="271"/>
    </row>
    <row r="43" spans="1:9" x14ac:dyDescent="0.2">
      <c r="A43" s="124" t="s">
        <v>1254</v>
      </c>
      <c r="B43" s="30">
        <v>34</v>
      </c>
      <c r="C43" s="31">
        <v>3.09</v>
      </c>
      <c r="D43" s="191">
        <v>5.77</v>
      </c>
      <c r="E43" s="30">
        <v>9.7200000000000006</v>
      </c>
      <c r="F43" s="31">
        <v>0.6</v>
      </c>
      <c r="G43" s="305">
        <v>0.04</v>
      </c>
      <c r="H43" s="3">
        <v>2.1</v>
      </c>
      <c r="I43" s="191">
        <v>21.32</v>
      </c>
    </row>
    <row r="44" spans="1:9" x14ac:dyDescent="0.2">
      <c r="A44" s="124" t="s">
        <v>1255</v>
      </c>
      <c r="B44" s="30">
        <v>204</v>
      </c>
      <c r="C44" s="31">
        <v>17.25</v>
      </c>
      <c r="D44" s="191" t="s">
        <v>670</v>
      </c>
      <c r="E44" s="30">
        <v>50.2</v>
      </c>
      <c r="F44" s="31">
        <v>8.3000000000000007</v>
      </c>
      <c r="G44" s="305">
        <v>23.9</v>
      </c>
      <c r="H44" s="3">
        <v>24.99</v>
      </c>
      <c r="I44" s="191">
        <v>124.64</v>
      </c>
    </row>
    <row r="45" spans="1:9" x14ac:dyDescent="0.2">
      <c r="A45" s="124" t="s">
        <v>1236</v>
      </c>
      <c r="B45" s="30">
        <v>134</v>
      </c>
      <c r="C45" s="31">
        <v>3.01</v>
      </c>
      <c r="D45" s="191" t="s">
        <v>670</v>
      </c>
      <c r="E45" s="30">
        <v>6.67</v>
      </c>
      <c r="F45" s="31">
        <v>1.94</v>
      </c>
      <c r="G45" s="305">
        <v>50.17</v>
      </c>
      <c r="H45" s="3">
        <v>1.61</v>
      </c>
      <c r="I45" s="191">
        <v>63.4</v>
      </c>
    </row>
    <row r="46" spans="1:9" x14ac:dyDescent="0.2">
      <c r="A46" s="197" t="s">
        <v>1237</v>
      </c>
      <c r="B46" s="32">
        <v>372</v>
      </c>
      <c r="C46" s="33">
        <v>23.35</v>
      </c>
      <c r="D46" s="4">
        <v>5.77</v>
      </c>
      <c r="E46" s="32">
        <v>66.59</v>
      </c>
      <c r="F46" s="33">
        <v>10.84</v>
      </c>
      <c r="G46" s="266">
        <v>74.11</v>
      </c>
      <c r="H46" s="195">
        <v>28.7</v>
      </c>
      <c r="I46" s="4">
        <v>209.36</v>
      </c>
    </row>
    <row r="47" spans="1:9" x14ac:dyDescent="0.2">
      <c r="A47" s="197" t="s">
        <v>119</v>
      </c>
      <c r="B47" s="295"/>
      <c r="C47" s="296"/>
      <c r="D47" s="271"/>
      <c r="E47" s="295"/>
      <c r="F47" s="296"/>
      <c r="G47" s="306"/>
      <c r="H47" s="273"/>
      <c r="I47" s="271"/>
    </row>
    <row r="48" spans="1:9" x14ac:dyDescent="0.2">
      <c r="A48" s="124" t="s">
        <v>1254</v>
      </c>
      <c r="B48" s="30">
        <v>246</v>
      </c>
      <c r="C48" s="31">
        <v>12.68</v>
      </c>
      <c r="D48" s="191">
        <v>7.86</v>
      </c>
      <c r="E48" s="30">
        <v>35.69</v>
      </c>
      <c r="F48" s="31">
        <v>28.64</v>
      </c>
      <c r="G48" s="305">
        <v>35.46</v>
      </c>
      <c r="H48" s="3">
        <v>25.57</v>
      </c>
      <c r="I48" s="191">
        <v>145.9</v>
      </c>
    </row>
    <row r="49" spans="1:9" x14ac:dyDescent="0.2">
      <c r="A49" s="124" t="s">
        <v>1255</v>
      </c>
      <c r="B49" s="298">
        <v>1094</v>
      </c>
      <c r="C49" s="31">
        <v>47.52</v>
      </c>
      <c r="D49" s="191">
        <v>43.05</v>
      </c>
      <c r="E49" s="30">
        <v>112.89</v>
      </c>
      <c r="F49" s="31">
        <v>53.79</v>
      </c>
      <c r="G49" s="305">
        <v>254.01</v>
      </c>
      <c r="H49" s="3">
        <v>46.24</v>
      </c>
      <c r="I49" s="191">
        <v>557.5</v>
      </c>
    </row>
    <row r="50" spans="1:9" x14ac:dyDescent="0.2">
      <c r="A50" s="124" t="s">
        <v>1236</v>
      </c>
      <c r="B50" s="30">
        <v>82</v>
      </c>
      <c r="C50" s="31" t="s">
        <v>670</v>
      </c>
      <c r="D50" s="191">
        <v>5.08</v>
      </c>
      <c r="E50" s="30">
        <v>10.27</v>
      </c>
      <c r="F50" s="31">
        <v>2.14</v>
      </c>
      <c r="G50" s="305">
        <v>11.98</v>
      </c>
      <c r="H50" s="3">
        <v>21.43</v>
      </c>
      <c r="I50" s="191">
        <v>50.9</v>
      </c>
    </row>
    <row r="51" spans="1:9" x14ac:dyDescent="0.2">
      <c r="A51" s="197" t="s">
        <v>1237</v>
      </c>
      <c r="B51" s="297">
        <v>1422</v>
      </c>
      <c r="C51" s="33">
        <v>60.2</v>
      </c>
      <c r="D51" s="4">
        <v>55.99</v>
      </c>
      <c r="E51" s="32">
        <v>158.85</v>
      </c>
      <c r="F51" s="33">
        <v>84.57</v>
      </c>
      <c r="G51" s="266">
        <v>301.45</v>
      </c>
      <c r="H51" s="195">
        <v>93.24</v>
      </c>
      <c r="I51" s="4">
        <v>754.3</v>
      </c>
    </row>
    <row r="52" spans="1:9" x14ac:dyDescent="0.2">
      <c r="A52" s="197" t="s">
        <v>120</v>
      </c>
      <c r="B52" s="295"/>
      <c r="C52" s="296"/>
      <c r="D52" s="271"/>
      <c r="E52" s="295"/>
      <c r="F52" s="296"/>
      <c r="G52" s="306"/>
      <c r="H52" s="273"/>
      <c r="I52" s="271"/>
    </row>
    <row r="53" spans="1:9" x14ac:dyDescent="0.2">
      <c r="A53" s="124" t="s">
        <v>1254</v>
      </c>
      <c r="B53" s="298">
        <v>1074</v>
      </c>
      <c r="C53" s="31">
        <v>24.82</v>
      </c>
      <c r="D53" s="191">
        <v>23.97</v>
      </c>
      <c r="E53" s="30">
        <v>181.92</v>
      </c>
      <c r="F53" s="31">
        <v>214.49</v>
      </c>
      <c r="G53" s="305">
        <v>197.1</v>
      </c>
      <c r="H53" s="3">
        <v>6.12</v>
      </c>
      <c r="I53" s="191">
        <v>648.41999999999996</v>
      </c>
    </row>
    <row r="54" spans="1:9" x14ac:dyDescent="0.2">
      <c r="A54" s="124" t="s">
        <v>1255</v>
      </c>
      <c r="B54" s="298">
        <v>1326</v>
      </c>
      <c r="C54" s="31">
        <v>67.7</v>
      </c>
      <c r="D54" s="191">
        <v>57.6</v>
      </c>
      <c r="E54" s="30">
        <v>215.48</v>
      </c>
      <c r="F54" s="31">
        <v>53.58</v>
      </c>
      <c r="G54" s="305">
        <v>307.42</v>
      </c>
      <c r="H54" s="3">
        <v>4.9400000000000004</v>
      </c>
      <c r="I54" s="191">
        <v>706.72</v>
      </c>
    </row>
    <row r="55" spans="1:9" x14ac:dyDescent="0.2">
      <c r="A55" s="124" t="s">
        <v>1236</v>
      </c>
      <c r="B55" s="30">
        <v>132</v>
      </c>
      <c r="C55" s="31">
        <v>9.4499999999999993</v>
      </c>
      <c r="D55" s="191">
        <v>17.59</v>
      </c>
      <c r="E55" s="30">
        <v>35.840000000000003</v>
      </c>
      <c r="F55" s="31">
        <v>7.55</v>
      </c>
      <c r="G55" s="305">
        <v>25.96</v>
      </c>
      <c r="H55" s="3" t="s">
        <v>670</v>
      </c>
      <c r="I55" s="191">
        <v>96.39</v>
      </c>
    </row>
    <row r="56" spans="1:9" x14ac:dyDescent="0.2">
      <c r="A56" s="197" t="s">
        <v>1237</v>
      </c>
      <c r="B56" s="297">
        <v>2532</v>
      </c>
      <c r="C56" s="33">
        <v>101.97</v>
      </c>
      <c r="D56" s="4">
        <v>99.16</v>
      </c>
      <c r="E56" s="32">
        <v>433.24</v>
      </c>
      <c r="F56" s="33">
        <v>275.62</v>
      </c>
      <c r="G56" s="266">
        <v>530.48</v>
      </c>
      <c r="H56" s="195">
        <v>11.06</v>
      </c>
      <c r="I56" s="21">
        <v>1451.53</v>
      </c>
    </row>
    <row r="57" spans="1:9" x14ac:dyDescent="0.2">
      <c r="A57" s="197" t="s">
        <v>121</v>
      </c>
      <c r="B57" s="295"/>
      <c r="C57" s="296"/>
      <c r="D57" s="271"/>
      <c r="E57" s="295"/>
      <c r="F57" s="296"/>
      <c r="G57" s="306"/>
      <c r="H57" s="273"/>
      <c r="I57" s="271"/>
    </row>
    <row r="58" spans="1:9" x14ac:dyDescent="0.2">
      <c r="A58" s="124" t="s">
        <v>1254</v>
      </c>
      <c r="B58" s="30">
        <v>214</v>
      </c>
      <c r="C58" s="31">
        <v>3.13</v>
      </c>
      <c r="D58" s="191">
        <v>4.28</v>
      </c>
      <c r="E58" s="30">
        <v>7.07</v>
      </c>
      <c r="F58" s="31">
        <v>44.11</v>
      </c>
      <c r="G58" s="305">
        <v>38.619999999999997</v>
      </c>
      <c r="H58" s="3">
        <v>1.76</v>
      </c>
      <c r="I58" s="191">
        <v>98.97</v>
      </c>
    </row>
    <row r="59" spans="1:9" x14ac:dyDescent="0.2">
      <c r="A59" s="124" t="s">
        <v>1255</v>
      </c>
      <c r="B59" s="30">
        <v>725</v>
      </c>
      <c r="C59" s="31">
        <v>45.61</v>
      </c>
      <c r="D59" s="191">
        <v>37.08</v>
      </c>
      <c r="E59" s="30">
        <v>25.62</v>
      </c>
      <c r="F59" s="31">
        <v>81.260000000000005</v>
      </c>
      <c r="G59" s="305">
        <v>122.58</v>
      </c>
      <c r="H59" s="3">
        <v>69.31</v>
      </c>
      <c r="I59" s="191">
        <v>381.46</v>
      </c>
    </row>
    <row r="60" spans="1:9" x14ac:dyDescent="0.2">
      <c r="A60" s="124" t="s">
        <v>1236</v>
      </c>
      <c r="B60" s="30">
        <v>145</v>
      </c>
      <c r="C60" s="31">
        <v>15.43</v>
      </c>
      <c r="D60" s="191">
        <v>2.36</v>
      </c>
      <c r="E60" s="30">
        <v>19.22</v>
      </c>
      <c r="F60" s="31">
        <v>10.63</v>
      </c>
      <c r="G60" s="305">
        <v>14.84</v>
      </c>
      <c r="H60" s="3" t="s">
        <v>670</v>
      </c>
      <c r="I60" s="191">
        <v>62.48</v>
      </c>
    </row>
    <row r="61" spans="1:9" x14ac:dyDescent="0.2">
      <c r="A61" s="197" t="s">
        <v>1237</v>
      </c>
      <c r="B61" s="297">
        <v>1084</v>
      </c>
      <c r="C61" s="33">
        <v>64.17</v>
      </c>
      <c r="D61" s="4">
        <v>43.72</v>
      </c>
      <c r="E61" s="32">
        <v>51.91</v>
      </c>
      <c r="F61" s="33">
        <v>136</v>
      </c>
      <c r="G61" s="266">
        <v>176.04</v>
      </c>
      <c r="H61" s="195">
        <v>71.069999999999993</v>
      </c>
      <c r="I61" s="4">
        <v>542.91</v>
      </c>
    </row>
    <row r="62" spans="1:9" x14ac:dyDescent="0.2">
      <c r="A62" s="197" t="s">
        <v>122</v>
      </c>
      <c r="B62" s="295"/>
      <c r="C62" s="296"/>
      <c r="D62" s="271"/>
      <c r="E62" s="295"/>
      <c r="F62" s="296"/>
      <c r="G62" s="306"/>
      <c r="H62" s="273"/>
      <c r="I62" s="271"/>
    </row>
    <row r="63" spans="1:9" x14ac:dyDescent="0.2">
      <c r="A63" s="124" t="s">
        <v>1254</v>
      </c>
      <c r="B63" s="30">
        <v>570</v>
      </c>
      <c r="C63" s="31">
        <v>4.99</v>
      </c>
      <c r="D63" s="191">
        <v>5.45</v>
      </c>
      <c r="E63" s="30">
        <v>48.11</v>
      </c>
      <c r="F63" s="31">
        <v>80.33</v>
      </c>
      <c r="G63" s="305">
        <v>55.12</v>
      </c>
      <c r="H63" s="3">
        <v>99.15</v>
      </c>
      <c r="I63" s="191">
        <v>293.14999999999998</v>
      </c>
    </row>
    <row r="64" spans="1:9" x14ac:dyDescent="0.2">
      <c r="A64" s="124" t="s">
        <v>1255</v>
      </c>
      <c r="B64" s="30">
        <v>421</v>
      </c>
      <c r="C64" s="31">
        <v>12.47</v>
      </c>
      <c r="D64" s="191">
        <v>2.83</v>
      </c>
      <c r="E64" s="30">
        <v>28.75</v>
      </c>
      <c r="F64" s="31">
        <v>70.73</v>
      </c>
      <c r="G64" s="305">
        <v>52.08</v>
      </c>
      <c r="H64" s="3">
        <v>71.650000000000006</v>
      </c>
      <c r="I64" s="191">
        <v>238.51</v>
      </c>
    </row>
    <row r="65" spans="1:9" x14ac:dyDescent="0.2">
      <c r="A65" s="124" t="s">
        <v>1236</v>
      </c>
      <c r="B65" s="30">
        <v>274</v>
      </c>
      <c r="C65" s="31">
        <v>5.34</v>
      </c>
      <c r="D65" s="191">
        <v>27.56</v>
      </c>
      <c r="E65" s="30">
        <v>24.65</v>
      </c>
      <c r="F65" s="31">
        <v>35.78</v>
      </c>
      <c r="G65" s="305">
        <v>38.049999999999997</v>
      </c>
      <c r="H65" s="3">
        <v>11.63</v>
      </c>
      <c r="I65" s="191">
        <v>143.01</v>
      </c>
    </row>
    <row r="66" spans="1:9" x14ac:dyDescent="0.2">
      <c r="A66" s="197" t="s">
        <v>1237</v>
      </c>
      <c r="B66" s="297">
        <v>1265</v>
      </c>
      <c r="C66" s="33">
        <v>22.8</v>
      </c>
      <c r="D66" s="4">
        <v>35.840000000000003</v>
      </c>
      <c r="E66" s="32">
        <v>101.51</v>
      </c>
      <c r="F66" s="33">
        <v>186.84</v>
      </c>
      <c r="G66" s="266">
        <v>145.25</v>
      </c>
      <c r="H66" s="195">
        <v>182.43</v>
      </c>
      <c r="I66" s="4">
        <v>674.67</v>
      </c>
    </row>
    <row r="67" spans="1:9" ht="13.5" thickBot="1" x14ac:dyDescent="0.25">
      <c r="A67" s="125" t="s">
        <v>462</v>
      </c>
      <c r="B67" s="299">
        <v>12204</v>
      </c>
      <c r="C67" s="300">
        <v>559.04</v>
      </c>
      <c r="D67" s="193">
        <v>473.24</v>
      </c>
      <c r="E67" s="301">
        <v>1598.25</v>
      </c>
      <c r="F67" s="302">
        <v>1485.96</v>
      </c>
      <c r="G67" s="303">
        <v>1915.36</v>
      </c>
      <c r="H67" s="14">
        <v>519.87</v>
      </c>
      <c r="I67" s="48">
        <v>6551.72</v>
      </c>
    </row>
    <row r="68" spans="1:9" x14ac:dyDescent="0.2">
      <c r="A68" s="494" t="s">
        <v>615</v>
      </c>
      <c r="B68" s="494"/>
      <c r="C68" s="494"/>
      <c r="D68" s="494"/>
      <c r="E68" s="494"/>
      <c r="F68" s="494"/>
      <c r="G68" s="494"/>
      <c r="H68" s="494"/>
      <c r="I68" s="494"/>
    </row>
    <row r="69" spans="1:9" ht="46.5" customHeight="1" x14ac:dyDescent="0.2">
      <c r="A69" s="494" t="s">
        <v>1252</v>
      </c>
      <c r="B69" s="494"/>
      <c r="C69" s="494"/>
      <c r="D69" s="494"/>
      <c r="E69" s="494"/>
      <c r="F69" s="494"/>
      <c r="G69" s="494"/>
      <c r="H69" s="494"/>
      <c r="I69" s="494"/>
    </row>
  </sheetData>
  <mergeCells count="10">
    <mergeCell ref="A1:I1"/>
    <mergeCell ref="A69:I69"/>
    <mergeCell ref="A68:I68"/>
    <mergeCell ref="A2:A4"/>
    <mergeCell ref="B2:B4"/>
    <mergeCell ref="C2:D2"/>
    <mergeCell ref="C3:D3"/>
    <mergeCell ref="I2:I4"/>
    <mergeCell ref="A5:A6"/>
    <mergeCell ref="B5:B6"/>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4DB7E-0554-489B-9776-C1EA796DB7F8}">
  <sheetPr>
    <tabColor theme="9" tint="-0.499984740745262"/>
  </sheetPr>
  <dimension ref="A1:C29"/>
  <sheetViews>
    <sheetView showGridLines="0" zoomScaleNormal="100" workbookViewId="0">
      <selection sqref="A1:C1"/>
    </sheetView>
  </sheetViews>
  <sheetFormatPr defaultRowHeight="15" x14ac:dyDescent="0.25"/>
  <cols>
    <col min="1" max="1" width="16.7109375" customWidth="1"/>
    <col min="2" max="2" width="19.28515625" customWidth="1"/>
    <col min="3" max="3" width="50.5703125" customWidth="1"/>
  </cols>
  <sheetData>
    <row r="1" spans="1:3" ht="15.75" thickBot="1" x14ac:dyDescent="0.3">
      <c r="A1" s="467" t="s">
        <v>1256</v>
      </c>
      <c r="B1" s="467"/>
      <c r="C1" s="467"/>
    </row>
    <row r="2" spans="1:3" ht="15.75" thickBot="1" x14ac:dyDescent="0.3">
      <c r="A2" s="244" t="s">
        <v>51</v>
      </c>
      <c r="B2" s="180" t="s">
        <v>303</v>
      </c>
      <c r="C2" s="180" t="s">
        <v>307</v>
      </c>
    </row>
    <row r="3" spans="1:3" ht="25.5" x14ac:dyDescent="0.25">
      <c r="A3" s="44" t="s">
        <v>53</v>
      </c>
      <c r="B3" s="87" t="s">
        <v>308</v>
      </c>
      <c r="C3" s="533" t="s">
        <v>328</v>
      </c>
    </row>
    <row r="4" spans="1:3" ht="30" customHeight="1" thickBot="1" x14ac:dyDescent="0.3">
      <c r="A4" s="44" t="s">
        <v>342</v>
      </c>
      <c r="B4" s="51" t="s">
        <v>309</v>
      </c>
      <c r="C4" s="534"/>
    </row>
    <row r="5" spans="1:3" ht="25.5" customHeight="1" x14ac:dyDescent="0.25">
      <c r="A5" s="307"/>
      <c r="B5" s="5" t="s">
        <v>310</v>
      </c>
      <c r="C5" s="533" t="s">
        <v>329</v>
      </c>
    </row>
    <row r="6" spans="1:3" ht="57" customHeight="1" thickBot="1" x14ac:dyDescent="0.3">
      <c r="A6" s="307"/>
      <c r="B6" s="52" t="s">
        <v>311</v>
      </c>
      <c r="C6" s="534"/>
    </row>
    <row r="7" spans="1:3" ht="18.75" customHeight="1" x14ac:dyDescent="0.25">
      <c r="A7" s="307"/>
      <c r="B7" s="5" t="s">
        <v>312</v>
      </c>
      <c r="C7" s="533" t="s">
        <v>330</v>
      </c>
    </row>
    <row r="8" spans="1:3" x14ac:dyDescent="0.25">
      <c r="A8" s="307"/>
      <c r="B8" s="5" t="s">
        <v>316</v>
      </c>
      <c r="C8" s="535"/>
    </row>
    <row r="9" spans="1:3" ht="50.25" customHeight="1" thickBot="1" x14ac:dyDescent="0.3">
      <c r="A9" s="308"/>
      <c r="B9" s="52"/>
      <c r="C9" s="534"/>
    </row>
    <row r="10" spans="1:3" ht="58.5" customHeight="1" x14ac:dyDescent="0.25">
      <c r="A10" s="44" t="s">
        <v>54</v>
      </c>
      <c r="B10" s="5" t="s">
        <v>313</v>
      </c>
      <c r="C10" s="533" t="s">
        <v>331</v>
      </c>
    </row>
    <row r="11" spans="1:3" ht="117" customHeight="1" thickBot="1" x14ac:dyDescent="0.3">
      <c r="A11" s="44" t="s">
        <v>343</v>
      </c>
      <c r="B11" s="52" t="s">
        <v>332</v>
      </c>
      <c r="C11" s="534"/>
    </row>
    <row r="12" spans="1:3" ht="29.25" customHeight="1" x14ac:dyDescent="0.25">
      <c r="A12" s="307"/>
      <c r="B12" s="5" t="s">
        <v>314</v>
      </c>
      <c r="C12" s="533" t="s">
        <v>333</v>
      </c>
    </row>
    <row r="13" spans="1:3" ht="58.5" customHeight="1" thickBot="1" x14ac:dyDescent="0.3">
      <c r="A13" s="308"/>
      <c r="B13" s="52" t="s">
        <v>311</v>
      </c>
      <c r="C13" s="534"/>
    </row>
    <row r="14" spans="1:3" ht="31.5" customHeight="1" x14ac:dyDescent="0.25">
      <c r="A14" s="44" t="s">
        <v>55</v>
      </c>
      <c r="B14" s="5" t="s">
        <v>315</v>
      </c>
      <c r="C14" s="533" t="s">
        <v>334</v>
      </c>
    </row>
    <row r="15" spans="1:3" ht="36.75" customHeight="1" thickBot="1" x14ac:dyDescent="0.3">
      <c r="A15" s="44" t="s">
        <v>344</v>
      </c>
      <c r="B15" s="52" t="s">
        <v>316</v>
      </c>
      <c r="C15" s="534"/>
    </row>
    <row r="16" spans="1:3" x14ac:dyDescent="0.25">
      <c r="A16" s="307"/>
      <c r="B16" s="5" t="s">
        <v>317</v>
      </c>
      <c r="C16" s="533" t="s">
        <v>335</v>
      </c>
    </row>
    <row r="17" spans="1:3" ht="79.5" customHeight="1" thickBot="1" x14ac:dyDescent="0.3">
      <c r="A17" s="307"/>
      <c r="B17" s="52" t="s">
        <v>318</v>
      </c>
      <c r="C17" s="534"/>
    </row>
    <row r="18" spans="1:3" ht="28.5" customHeight="1" x14ac:dyDescent="0.25">
      <c r="A18" s="307"/>
      <c r="B18" s="5" t="s">
        <v>319</v>
      </c>
      <c r="C18" s="533" t="s">
        <v>336</v>
      </c>
    </row>
    <row r="19" spans="1:3" ht="15.75" thickBot="1" x14ac:dyDescent="0.3">
      <c r="A19" s="308"/>
      <c r="B19" s="52" t="s">
        <v>309</v>
      </c>
      <c r="C19" s="534"/>
    </row>
    <row r="20" spans="1:3" ht="30.75" customHeight="1" x14ac:dyDescent="0.25">
      <c r="A20" s="44" t="s">
        <v>56</v>
      </c>
      <c r="B20" s="5" t="s">
        <v>320</v>
      </c>
      <c r="C20" s="533" t="s">
        <v>337</v>
      </c>
    </row>
    <row r="21" spans="1:3" ht="35.25" customHeight="1" thickBot="1" x14ac:dyDescent="0.3">
      <c r="A21" s="44" t="s">
        <v>345</v>
      </c>
      <c r="B21" s="52" t="s">
        <v>338</v>
      </c>
      <c r="C21" s="534"/>
    </row>
    <row r="22" spans="1:3" ht="28.5" customHeight="1" x14ac:dyDescent="0.25">
      <c r="A22" s="307"/>
      <c r="B22" s="5" t="s">
        <v>321</v>
      </c>
      <c r="C22" s="533" t="s">
        <v>1257</v>
      </c>
    </row>
    <row r="23" spans="1:3" ht="55.5" customHeight="1" thickBot="1" x14ac:dyDescent="0.3">
      <c r="A23" s="308"/>
      <c r="B23" s="52" t="s">
        <v>322</v>
      </c>
      <c r="C23" s="534"/>
    </row>
    <row r="24" spans="1:3" ht="28.5" customHeight="1" x14ac:dyDescent="0.25">
      <c r="A24" s="44" t="s">
        <v>57</v>
      </c>
      <c r="B24" s="5" t="s">
        <v>323</v>
      </c>
      <c r="C24" s="533" t="s">
        <v>339</v>
      </c>
    </row>
    <row r="25" spans="1:3" ht="54.75" customHeight="1" thickBot="1" x14ac:dyDescent="0.3">
      <c r="A25" s="44" t="s">
        <v>346</v>
      </c>
      <c r="B25" s="52" t="s">
        <v>324</v>
      </c>
      <c r="C25" s="534"/>
    </row>
    <row r="26" spans="1:3" ht="20.25" customHeight="1" x14ac:dyDescent="0.25">
      <c r="A26" s="307"/>
      <c r="B26" s="5" t="s">
        <v>325</v>
      </c>
      <c r="C26" s="533" t="s">
        <v>340</v>
      </c>
    </row>
    <row r="27" spans="1:3" ht="36" customHeight="1" thickBot="1" x14ac:dyDescent="0.3">
      <c r="A27" s="308"/>
      <c r="B27" s="52" t="s">
        <v>316</v>
      </c>
      <c r="C27" s="534"/>
    </row>
    <row r="28" spans="1:3" x14ac:dyDescent="0.25">
      <c r="A28" s="104" t="s">
        <v>29</v>
      </c>
      <c r="B28" s="87" t="s">
        <v>29</v>
      </c>
      <c r="C28" s="87" t="s">
        <v>29</v>
      </c>
    </row>
    <row r="29" spans="1:3" ht="15.75" thickBot="1" x14ac:dyDescent="0.3">
      <c r="A29" s="309" t="s">
        <v>326</v>
      </c>
      <c r="B29" s="51" t="s">
        <v>327</v>
      </c>
      <c r="C29" s="51" t="s">
        <v>341</v>
      </c>
    </row>
  </sheetData>
  <mergeCells count="13">
    <mergeCell ref="C26:C27"/>
    <mergeCell ref="C3:C4"/>
    <mergeCell ref="C5:C6"/>
    <mergeCell ref="C7:C9"/>
    <mergeCell ref="C10:C11"/>
    <mergeCell ref="C12:C13"/>
    <mergeCell ref="C14:C15"/>
    <mergeCell ref="A1:C1"/>
    <mergeCell ref="C16:C17"/>
    <mergeCell ref="C18:C19"/>
    <mergeCell ref="C20:C21"/>
    <mergeCell ref="C22:C23"/>
    <mergeCell ref="C24:C25"/>
  </mergeCells>
  <pageMargins left="0.511811024" right="0.511811024" top="0.78740157499999996" bottom="0.78740157499999996" header="0.31496062000000002" footer="0.31496062000000002"/>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C99A7-EFD9-4F7D-84D3-4867DAB73D34}">
  <sheetPr>
    <tabColor theme="9" tint="-0.499984740745262"/>
  </sheetPr>
  <dimension ref="A1:C29"/>
  <sheetViews>
    <sheetView showGridLines="0" zoomScaleNormal="100" workbookViewId="0">
      <selection sqref="A1:C1"/>
    </sheetView>
  </sheetViews>
  <sheetFormatPr defaultRowHeight="15" x14ac:dyDescent="0.25"/>
  <cols>
    <col min="1" max="1" width="16.5703125" customWidth="1"/>
    <col min="2" max="2" width="22.85546875" customWidth="1"/>
    <col min="3" max="3" width="45.140625" customWidth="1"/>
  </cols>
  <sheetData>
    <row r="1" spans="1:3" ht="15.75" thickBot="1" x14ac:dyDescent="0.3">
      <c r="A1" s="460" t="s">
        <v>1258</v>
      </c>
      <c r="B1" s="460"/>
      <c r="C1" s="460"/>
    </row>
    <row r="2" spans="1:3" ht="15.75" thickBot="1" x14ac:dyDescent="0.3">
      <c r="A2" s="244" t="s">
        <v>51</v>
      </c>
      <c r="B2" s="180" t="s">
        <v>303</v>
      </c>
      <c r="C2" s="180" t="s">
        <v>307</v>
      </c>
    </row>
    <row r="3" spans="1:3" x14ac:dyDescent="0.25">
      <c r="A3" s="44" t="s">
        <v>53</v>
      </c>
      <c r="B3" s="87" t="s">
        <v>308</v>
      </c>
      <c r="C3" s="533" t="s">
        <v>444</v>
      </c>
    </row>
    <row r="4" spans="1:3" ht="15" customHeight="1" thickBot="1" x14ac:dyDescent="0.3">
      <c r="A4" s="44" t="s">
        <v>348</v>
      </c>
      <c r="B4" s="51" t="s">
        <v>445</v>
      </c>
      <c r="C4" s="534"/>
    </row>
    <row r="5" spans="1:3" ht="24" customHeight="1" x14ac:dyDescent="0.25">
      <c r="A5" s="307"/>
      <c r="B5" s="5" t="s">
        <v>310</v>
      </c>
      <c r="C5" s="533" t="s">
        <v>446</v>
      </c>
    </row>
    <row r="6" spans="1:3" ht="42" customHeight="1" thickBot="1" x14ac:dyDescent="0.3">
      <c r="A6" s="307"/>
      <c r="B6" s="52" t="s">
        <v>349</v>
      </c>
      <c r="C6" s="534"/>
    </row>
    <row r="7" spans="1:3" x14ac:dyDescent="0.25">
      <c r="A7" s="307"/>
      <c r="B7" s="5" t="s">
        <v>312</v>
      </c>
      <c r="C7" s="533" t="s">
        <v>447</v>
      </c>
    </row>
    <row r="8" spans="1:3" x14ac:dyDescent="0.25">
      <c r="A8" s="307"/>
      <c r="B8" s="5" t="s">
        <v>418</v>
      </c>
      <c r="C8" s="535"/>
    </row>
    <row r="9" spans="1:3" ht="28.5" customHeight="1" thickBot="1" x14ac:dyDescent="0.3">
      <c r="A9" s="308"/>
      <c r="B9" s="52"/>
      <c r="C9" s="534"/>
    </row>
    <row r="10" spans="1:3" x14ac:dyDescent="0.25">
      <c r="A10" s="44" t="s">
        <v>54</v>
      </c>
      <c r="B10" s="5" t="s">
        <v>313</v>
      </c>
      <c r="C10" s="533" t="s">
        <v>448</v>
      </c>
    </row>
    <row r="11" spans="1:3" ht="82.5" customHeight="1" thickBot="1" x14ac:dyDescent="0.3">
      <c r="A11" s="44" t="s">
        <v>459</v>
      </c>
      <c r="B11" s="52" t="s">
        <v>431</v>
      </c>
      <c r="C11" s="534"/>
    </row>
    <row r="12" spans="1:3" x14ac:dyDescent="0.25">
      <c r="A12" s="307"/>
      <c r="B12" s="5" t="s">
        <v>314</v>
      </c>
      <c r="C12" s="533" t="s">
        <v>449</v>
      </c>
    </row>
    <row r="13" spans="1:3" ht="27.75" customHeight="1" thickBot="1" x14ac:dyDescent="0.3">
      <c r="A13" s="308"/>
      <c r="B13" s="52" t="s">
        <v>450</v>
      </c>
      <c r="C13" s="534"/>
    </row>
    <row r="14" spans="1:3" x14ac:dyDescent="0.25">
      <c r="A14" s="44" t="s">
        <v>55</v>
      </c>
      <c r="B14" s="5" t="s">
        <v>315</v>
      </c>
      <c r="C14" s="533" t="s">
        <v>451</v>
      </c>
    </row>
    <row r="15" spans="1:3" ht="27" customHeight="1" thickBot="1" x14ac:dyDescent="0.3">
      <c r="A15" s="44" t="s">
        <v>460</v>
      </c>
      <c r="B15" s="52" t="s">
        <v>418</v>
      </c>
      <c r="C15" s="534"/>
    </row>
    <row r="16" spans="1:3" x14ac:dyDescent="0.25">
      <c r="A16" s="307"/>
      <c r="B16" s="5" t="s">
        <v>317</v>
      </c>
      <c r="C16" s="533" t="s">
        <v>452</v>
      </c>
    </row>
    <row r="17" spans="1:3" ht="66.75" customHeight="1" thickBot="1" x14ac:dyDescent="0.3">
      <c r="A17" s="307"/>
      <c r="B17" s="52" t="s">
        <v>453</v>
      </c>
      <c r="C17" s="534"/>
    </row>
    <row r="18" spans="1:3" x14ac:dyDescent="0.25">
      <c r="A18" s="307"/>
      <c r="B18" s="5" t="s">
        <v>319</v>
      </c>
      <c r="C18" s="533" t="s">
        <v>454</v>
      </c>
    </row>
    <row r="19" spans="1:3" ht="28.5" customHeight="1" thickBot="1" x14ac:dyDescent="0.3">
      <c r="A19" s="308"/>
      <c r="B19" s="52" t="s">
        <v>415</v>
      </c>
      <c r="C19" s="534"/>
    </row>
    <row r="20" spans="1:3" x14ac:dyDescent="0.25">
      <c r="A20" s="44" t="s">
        <v>56</v>
      </c>
      <c r="B20" s="5" t="s">
        <v>320</v>
      </c>
      <c r="C20" s="533" t="s">
        <v>455</v>
      </c>
    </row>
    <row r="21" spans="1:3" ht="43.5" customHeight="1" thickBot="1" x14ac:dyDescent="0.3">
      <c r="A21" s="44" t="s">
        <v>350</v>
      </c>
      <c r="B21" s="52" t="s">
        <v>418</v>
      </c>
      <c r="C21" s="534"/>
    </row>
    <row r="22" spans="1:3" ht="15.75" customHeight="1" x14ac:dyDescent="0.25">
      <c r="A22" s="307"/>
      <c r="B22" s="5" t="s">
        <v>321</v>
      </c>
      <c r="C22" s="533" t="s">
        <v>1259</v>
      </c>
    </row>
    <row r="23" spans="1:3" ht="50.25" customHeight="1" thickBot="1" x14ac:dyDescent="0.3">
      <c r="A23" s="308"/>
      <c r="B23" s="52" t="s">
        <v>456</v>
      </c>
      <c r="C23" s="534"/>
    </row>
    <row r="24" spans="1:3" x14ac:dyDescent="0.25">
      <c r="A24" s="44" t="s">
        <v>57</v>
      </c>
      <c r="B24" s="5" t="s">
        <v>323</v>
      </c>
      <c r="C24" s="533" t="s">
        <v>457</v>
      </c>
    </row>
    <row r="25" spans="1:3" ht="40.5" customHeight="1" thickBot="1" x14ac:dyDescent="0.3">
      <c r="A25" s="44" t="s">
        <v>459</v>
      </c>
      <c r="B25" s="52" t="s">
        <v>456</v>
      </c>
      <c r="C25" s="534"/>
    </row>
    <row r="26" spans="1:3" x14ac:dyDescent="0.25">
      <c r="A26" s="307"/>
      <c r="B26" s="5" t="s">
        <v>325</v>
      </c>
      <c r="C26" s="533" t="s">
        <v>458</v>
      </c>
    </row>
    <row r="27" spans="1:3" ht="42.75" customHeight="1" thickBot="1" x14ac:dyDescent="0.3">
      <c r="A27" s="308"/>
      <c r="B27" s="52" t="s">
        <v>338</v>
      </c>
      <c r="C27" s="534"/>
    </row>
    <row r="28" spans="1:3" x14ac:dyDescent="0.25">
      <c r="A28" s="104" t="s">
        <v>29</v>
      </c>
      <c r="B28" s="87" t="s">
        <v>29</v>
      </c>
      <c r="C28" s="5" t="s">
        <v>29</v>
      </c>
    </row>
    <row r="29" spans="1:3" ht="15.75" thickBot="1" x14ac:dyDescent="0.3">
      <c r="A29" s="309" t="s">
        <v>326</v>
      </c>
      <c r="B29" s="51" t="s">
        <v>327</v>
      </c>
      <c r="C29" s="52" t="s">
        <v>1260</v>
      </c>
    </row>
  </sheetData>
  <mergeCells count="13">
    <mergeCell ref="C26:C27"/>
    <mergeCell ref="C3:C4"/>
    <mergeCell ref="C5:C6"/>
    <mergeCell ref="C7:C9"/>
    <mergeCell ref="C10:C11"/>
    <mergeCell ref="C12:C13"/>
    <mergeCell ref="C14:C15"/>
    <mergeCell ref="A1:C1"/>
    <mergeCell ref="C16:C17"/>
    <mergeCell ref="C18:C19"/>
    <mergeCell ref="C20:C21"/>
    <mergeCell ref="C22:C23"/>
    <mergeCell ref="C24:C25"/>
  </mergeCells>
  <pageMargins left="0.511811024" right="0.511811024" top="0.78740157499999996" bottom="0.78740157499999996" header="0.31496062000000002" footer="0.31496062000000002"/>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84FD5-757D-42AA-95C7-1CD1946DC38F}">
  <sheetPr>
    <tabColor theme="9" tint="-0.499984740745262"/>
  </sheetPr>
  <dimension ref="A1:C29"/>
  <sheetViews>
    <sheetView showGridLines="0" zoomScaleNormal="100" workbookViewId="0">
      <selection sqref="A1:C1"/>
    </sheetView>
  </sheetViews>
  <sheetFormatPr defaultRowHeight="15" x14ac:dyDescent="0.25"/>
  <cols>
    <col min="1" max="1" width="18.140625" customWidth="1"/>
    <col min="2" max="2" width="22" customWidth="1"/>
    <col min="3" max="3" width="47.42578125" customWidth="1"/>
    <col min="4" max="4" width="5.42578125" customWidth="1"/>
  </cols>
  <sheetData>
    <row r="1" spans="1:3" ht="15.75" thickBot="1" x14ac:dyDescent="0.3">
      <c r="A1" s="460" t="s">
        <v>1261</v>
      </c>
      <c r="B1" s="460"/>
      <c r="C1" s="460"/>
    </row>
    <row r="2" spans="1:3" ht="15.75" thickBot="1" x14ac:dyDescent="0.3">
      <c r="A2" s="244" t="s">
        <v>51</v>
      </c>
      <c r="B2" s="180" t="s">
        <v>303</v>
      </c>
      <c r="C2" s="180" t="s">
        <v>307</v>
      </c>
    </row>
    <row r="3" spans="1:3" x14ac:dyDescent="0.25">
      <c r="A3" s="44" t="s">
        <v>53</v>
      </c>
      <c r="B3" s="87" t="s">
        <v>308</v>
      </c>
      <c r="C3" s="533" t="s">
        <v>423</v>
      </c>
    </row>
    <row r="4" spans="1:3" ht="14.25" customHeight="1" thickBot="1" x14ac:dyDescent="0.3">
      <c r="A4" s="44" t="s">
        <v>440</v>
      </c>
      <c r="B4" s="51" t="s">
        <v>424</v>
      </c>
      <c r="C4" s="534"/>
    </row>
    <row r="5" spans="1:3" x14ac:dyDescent="0.25">
      <c r="A5" s="307"/>
      <c r="B5" s="5" t="s">
        <v>310</v>
      </c>
      <c r="C5" s="533" t="s">
        <v>425</v>
      </c>
    </row>
    <row r="6" spans="1:3" ht="67.5" customHeight="1" thickBot="1" x14ac:dyDescent="0.3">
      <c r="A6" s="307"/>
      <c r="B6" s="52" t="s">
        <v>426</v>
      </c>
      <c r="C6" s="534"/>
    </row>
    <row r="7" spans="1:3" x14ac:dyDescent="0.25">
      <c r="A7" s="307"/>
      <c r="B7" s="5" t="s">
        <v>312</v>
      </c>
      <c r="C7" s="533" t="s">
        <v>427</v>
      </c>
    </row>
    <row r="8" spans="1:3" x14ac:dyDescent="0.25">
      <c r="A8" s="307"/>
      <c r="B8" s="5" t="s">
        <v>1262</v>
      </c>
      <c r="C8" s="535"/>
    </row>
    <row r="9" spans="1:3" ht="10.5" customHeight="1" thickBot="1" x14ac:dyDescent="0.3">
      <c r="A9" s="308"/>
      <c r="B9" s="52"/>
      <c r="C9" s="534"/>
    </row>
    <row r="10" spans="1:3" x14ac:dyDescent="0.25">
      <c r="A10" s="44" t="s">
        <v>54</v>
      </c>
      <c r="B10" s="5" t="s">
        <v>313</v>
      </c>
      <c r="C10" s="533" t="s">
        <v>428</v>
      </c>
    </row>
    <row r="11" spans="1:3" ht="151.5" customHeight="1" thickBot="1" x14ac:dyDescent="0.3">
      <c r="A11" s="44" t="s">
        <v>441</v>
      </c>
      <c r="B11" s="52" t="s">
        <v>429</v>
      </c>
      <c r="C11" s="534"/>
    </row>
    <row r="12" spans="1:3" ht="25.5" x14ac:dyDescent="0.25">
      <c r="A12" s="307"/>
      <c r="B12" s="5" t="s">
        <v>314</v>
      </c>
      <c r="C12" s="533" t="s">
        <v>430</v>
      </c>
    </row>
    <row r="13" spans="1:3" ht="54.75" customHeight="1" thickBot="1" x14ac:dyDescent="0.3">
      <c r="A13" s="308"/>
      <c r="B13" s="52" t="s">
        <v>431</v>
      </c>
      <c r="C13" s="534"/>
    </row>
    <row r="14" spans="1:3" x14ac:dyDescent="0.25">
      <c r="A14" s="44" t="s">
        <v>55</v>
      </c>
      <c r="B14" s="5" t="s">
        <v>315</v>
      </c>
      <c r="C14" s="533" t="s">
        <v>432</v>
      </c>
    </row>
    <row r="15" spans="1:3" ht="42" customHeight="1" thickBot="1" x14ac:dyDescent="0.3">
      <c r="A15" s="44" t="s">
        <v>442</v>
      </c>
      <c r="B15" s="52" t="s">
        <v>338</v>
      </c>
      <c r="C15" s="534"/>
    </row>
    <row r="16" spans="1:3" x14ac:dyDescent="0.25">
      <c r="A16" s="307"/>
      <c r="B16" s="5" t="s">
        <v>317</v>
      </c>
      <c r="C16" s="533" t="s">
        <v>433</v>
      </c>
    </row>
    <row r="17" spans="1:3" ht="66.75" customHeight="1" thickBot="1" x14ac:dyDescent="0.3">
      <c r="A17" s="307"/>
      <c r="B17" s="52" t="s">
        <v>350</v>
      </c>
      <c r="C17" s="534"/>
    </row>
    <row r="18" spans="1:3" x14ac:dyDescent="0.25">
      <c r="A18" s="307"/>
      <c r="B18" s="5" t="s">
        <v>319</v>
      </c>
      <c r="C18" s="533" t="s">
        <v>434</v>
      </c>
    </row>
    <row r="19" spans="1:3" ht="15.75" thickBot="1" x14ac:dyDescent="0.3">
      <c r="A19" s="308"/>
      <c r="B19" s="52" t="s">
        <v>435</v>
      </c>
      <c r="C19" s="534"/>
    </row>
    <row r="20" spans="1:3" x14ac:dyDescent="0.25">
      <c r="A20" s="44" t="s">
        <v>56</v>
      </c>
      <c r="B20" s="5" t="s">
        <v>320</v>
      </c>
      <c r="C20" s="533" t="s">
        <v>436</v>
      </c>
    </row>
    <row r="21" spans="1:3" ht="54.75" customHeight="1" thickBot="1" x14ac:dyDescent="0.3">
      <c r="A21" s="44" t="s">
        <v>443</v>
      </c>
      <c r="B21" s="52" t="s">
        <v>347</v>
      </c>
      <c r="C21" s="534"/>
    </row>
    <row r="22" spans="1:3" x14ac:dyDescent="0.25">
      <c r="A22" s="307"/>
      <c r="B22" s="5" t="s">
        <v>321</v>
      </c>
      <c r="C22" s="533" t="s">
        <v>1263</v>
      </c>
    </row>
    <row r="23" spans="1:3" ht="66.75" customHeight="1" thickBot="1" x14ac:dyDescent="0.3">
      <c r="A23" s="308"/>
      <c r="B23" s="52" t="s">
        <v>437</v>
      </c>
      <c r="C23" s="534"/>
    </row>
    <row r="24" spans="1:3" x14ac:dyDescent="0.25">
      <c r="A24" s="44" t="s">
        <v>57</v>
      </c>
      <c r="B24" s="5" t="s">
        <v>323</v>
      </c>
      <c r="C24" s="533" t="s">
        <v>438</v>
      </c>
    </row>
    <row r="25" spans="1:3" ht="33" customHeight="1" thickBot="1" x14ac:dyDescent="0.3">
      <c r="A25" s="44" t="s">
        <v>316</v>
      </c>
      <c r="B25" s="52" t="s">
        <v>415</v>
      </c>
      <c r="C25" s="534"/>
    </row>
    <row r="26" spans="1:3" x14ac:dyDescent="0.25">
      <c r="A26" s="307"/>
      <c r="B26" s="5" t="s">
        <v>325</v>
      </c>
      <c r="C26" s="533" t="s">
        <v>439</v>
      </c>
    </row>
    <row r="27" spans="1:3" ht="15.75" thickBot="1" x14ac:dyDescent="0.3">
      <c r="A27" s="308"/>
      <c r="B27" s="52" t="s">
        <v>402</v>
      </c>
      <c r="C27" s="534"/>
    </row>
    <row r="28" spans="1:3" x14ac:dyDescent="0.25">
      <c r="A28" s="104" t="s">
        <v>29</v>
      </c>
      <c r="B28" s="87" t="s">
        <v>29</v>
      </c>
      <c r="C28" s="5" t="s">
        <v>29</v>
      </c>
    </row>
    <row r="29" spans="1:3" ht="15.75" thickBot="1" x14ac:dyDescent="0.3">
      <c r="A29" s="309" t="s">
        <v>326</v>
      </c>
      <c r="B29" s="51" t="s">
        <v>327</v>
      </c>
      <c r="C29" s="52" t="s">
        <v>1264</v>
      </c>
    </row>
  </sheetData>
  <mergeCells count="13">
    <mergeCell ref="C26:C27"/>
    <mergeCell ref="C3:C4"/>
    <mergeCell ref="C5:C6"/>
    <mergeCell ref="C7:C9"/>
    <mergeCell ref="C10:C11"/>
    <mergeCell ref="C12:C13"/>
    <mergeCell ref="C14:C15"/>
    <mergeCell ref="A1:C1"/>
    <mergeCell ref="C16:C17"/>
    <mergeCell ref="C18:C19"/>
    <mergeCell ref="C20:C21"/>
    <mergeCell ref="C22:C23"/>
    <mergeCell ref="C24:C25"/>
  </mergeCells>
  <pageMargins left="0.511811024" right="0.511811024" top="0.78740157499999996" bottom="0.78740157499999996" header="0.31496062000000002" footer="0.31496062000000002"/>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945C9-9EE9-4EFA-ABB1-0E44B878FEF0}">
  <sheetPr>
    <tabColor theme="9" tint="-0.499984740745262"/>
  </sheetPr>
  <dimension ref="A1:C29"/>
  <sheetViews>
    <sheetView showGridLines="0" zoomScaleNormal="100" workbookViewId="0">
      <selection sqref="A1:C1"/>
    </sheetView>
  </sheetViews>
  <sheetFormatPr defaultRowHeight="27" customHeight="1" x14ac:dyDescent="0.25"/>
  <cols>
    <col min="1" max="1" width="21.42578125" customWidth="1"/>
    <col min="2" max="2" width="19.42578125" customWidth="1"/>
    <col min="3" max="3" width="40.42578125" customWidth="1"/>
  </cols>
  <sheetData>
    <row r="1" spans="1:3" ht="20.25" customHeight="1" thickBot="1" x14ac:dyDescent="0.3">
      <c r="A1" s="460" t="s">
        <v>1265</v>
      </c>
      <c r="B1" s="460"/>
      <c r="C1" s="460"/>
    </row>
    <row r="2" spans="1:3" ht="27" customHeight="1" thickBot="1" x14ac:dyDescent="0.3">
      <c r="A2" s="244" t="s">
        <v>51</v>
      </c>
      <c r="B2" s="180" t="s">
        <v>303</v>
      </c>
      <c r="C2" s="180" t="s">
        <v>307</v>
      </c>
    </row>
    <row r="3" spans="1:3" ht="30.75" customHeight="1" x14ac:dyDescent="0.25">
      <c r="A3" s="44" t="s">
        <v>53</v>
      </c>
      <c r="B3" s="87" t="s">
        <v>308</v>
      </c>
      <c r="C3" s="533" t="s">
        <v>401</v>
      </c>
    </row>
    <row r="4" spans="1:3" ht="21.75" customHeight="1" thickBot="1" x14ac:dyDescent="0.3">
      <c r="A4" s="44" t="s">
        <v>346</v>
      </c>
      <c r="B4" s="51" t="s">
        <v>402</v>
      </c>
      <c r="C4" s="534"/>
    </row>
    <row r="5" spans="1:3" ht="27" customHeight="1" x14ac:dyDescent="0.25">
      <c r="A5" s="307"/>
      <c r="B5" s="5" t="s">
        <v>310</v>
      </c>
      <c r="C5" s="533" t="s">
        <v>404</v>
      </c>
    </row>
    <row r="6" spans="1:3" ht="67.5" customHeight="1" thickBot="1" x14ac:dyDescent="0.3">
      <c r="A6" s="307"/>
      <c r="B6" s="52" t="s">
        <v>403</v>
      </c>
      <c r="C6" s="534"/>
    </row>
    <row r="7" spans="1:3" ht="27" customHeight="1" x14ac:dyDescent="0.25">
      <c r="A7" s="307"/>
      <c r="B7" s="5" t="s">
        <v>312</v>
      </c>
      <c r="C7" s="533" t="s">
        <v>419</v>
      </c>
    </row>
    <row r="8" spans="1:3" ht="16.5" customHeight="1" x14ac:dyDescent="0.25">
      <c r="A8" s="307"/>
      <c r="B8" s="5" t="s">
        <v>418</v>
      </c>
      <c r="C8" s="535"/>
    </row>
    <row r="9" spans="1:3" ht="16.5" customHeight="1" thickBot="1" x14ac:dyDescent="0.3">
      <c r="A9" s="308"/>
      <c r="B9" s="52"/>
      <c r="C9" s="534"/>
    </row>
    <row r="10" spans="1:3" ht="27" customHeight="1" x14ac:dyDescent="0.25">
      <c r="A10" s="44" t="s">
        <v>54</v>
      </c>
      <c r="B10" s="5" t="s">
        <v>313</v>
      </c>
      <c r="C10" s="533" t="s">
        <v>405</v>
      </c>
    </row>
    <row r="11" spans="1:3" ht="159.75" customHeight="1" thickBot="1" x14ac:dyDescent="0.3">
      <c r="A11" s="44" t="s">
        <v>420</v>
      </c>
      <c r="B11" s="52" t="s">
        <v>406</v>
      </c>
      <c r="C11" s="534"/>
    </row>
    <row r="12" spans="1:3" ht="36.75" customHeight="1" x14ac:dyDescent="0.25">
      <c r="A12" s="307"/>
      <c r="B12" s="5" t="s">
        <v>314</v>
      </c>
      <c r="C12" s="533" t="s">
        <v>407</v>
      </c>
    </row>
    <row r="13" spans="1:3" ht="45" customHeight="1" thickBot="1" x14ac:dyDescent="0.3">
      <c r="A13" s="308"/>
      <c r="B13" s="52" t="s">
        <v>408</v>
      </c>
      <c r="C13" s="534"/>
    </row>
    <row r="14" spans="1:3" ht="27" customHeight="1" x14ac:dyDescent="0.25">
      <c r="A14" s="44" t="s">
        <v>55</v>
      </c>
      <c r="B14" s="5" t="s">
        <v>315</v>
      </c>
      <c r="C14" s="533" t="s">
        <v>409</v>
      </c>
    </row>
    <row r="15" spans="1:3" ht="50.25" customHeight="1" thickBot="1" x14ac:dyDescent="0.3">
      <c r="A15" s="44" t="s">
        <v>346</v>
      </c>
      <c r="B15" s="52" t="s">
        <v>410</v>
      </c>
      <c r="C15" s="534"/>
    </row>
    <row r="16" spans="1:3" ht="27" customHeight="1" x14ac:dyDescent="0.25">
      <c r="A16" s="307"/>
      <c r="B16" s="5" t="s">
        <v>317</v>
      </c>
      <c r="C16" s="533" t="s">
        <v>411</v>
      </c>
    </row>
    <row r="17" spans="1:3" ht="52.5" customHeight="1" thickBot="1" x14ac:dyDescent="0.3">
      <c r="A17" s="307"/>
      <c r="B17" s="52" t="s">
        <v>349</v>
      </c>
      <c r="C17" s="534"/>
    </row>
    <row r="18" spans="1:3" ht="24.75" customHeight="1" x14ac:dyDescent="0.25">
      <c r="A18" s="307"/>
      <c r="B18" s="5" t="s">
        <v>319</v>
      </c>
      <c r="C18" s="533" t="s">
        <v>412</v>
      </c>
    </row>
    <row r="19" spans="1:3" ht="22.5" customHeight="1" thickBot="1" x14ac:dyDescent="0.3">
      <c r="A19" s="308"/>
      <c r="B19" s="52" t="s">
        <v>413</v>
      </c>
      <c r="C19" s="534"/>
    </row>
    <row r="20" spans="1:3" ht="27" customHeight="1" x14ac:dyDescent="0.25">
      <c r="A20" s="44" t="s">
        <v>56</v>
      </c>
      <c r="B20" s="5" t="s">
        <v>320</v>
      </c>
      <c r="C20" s="533" t="s">
        <v>414</v>
      </c>
    </row>
    <row r="21" spans="1:3" ht="39" customHeight="1" thickBot="1" x14ac:dyDescent="0.3">
      <c r="A21" s="44" t="s">
        <v>421</v>
      </c>
      <c r="B21" s="52" t="s">
        <v>415</v>
      </c>
      <c r="C21" s="534"/>
    </row>
    <row r="22" spans="1:3" ht="27" customHeight="1" x14ac:dyDescent="0.25">
      <c r="A22" s="307"/>
      <c r="B22" s="5" t="s">
        <v>321</v>
      </c>
      <c r="C22" s="533" t="s">
        <v>1266</v>
      </c>
    </row>
    <row r="23" spans="1:3" ht="77.25" customHeight="1" thickBot="1" x14ac:dyDescent="0.3">
      <c r="A23" s="308"/>
      <c r="B23" s="52" t="s">
        <v>324</v>
      </c>
      <c r="C23" s="534"/>
    </row>
    <row r="24" spans="1:3" ht="27" customHeight="1" x14ac:dyDescent="0.25">
      <c r="A24" s="44" t="s">
        <v>57</v>
      </c>
      <c r="B24" s="5" t="s">
        <v>323</v>
      </c>
      <c r="C24" s="533" t="s">
        <v>416</v>
      </c>
    </row>
    <row r="25" spans="1:3" ht="27" customHeight="1" thickBot="1" x14ac:dyDescent="0.3">
      <c r="A25" s="44" t="s">
        <v>422</v>
      </c>
      <c r="B25" s="52" t="s">
        <v>347</v>
      </c>
      <c r="C25" s="534"/>
    </row>
    <row r="26" spans="1:3" ht="23.25" customHeight="1" x14ac:dyDescent="0.25">
      <c r="A26" s="307"/>
      <c r="B26" s="5" t="s">
        <v>325</v>
      </c>
      <c r="C26" s="533" t="s">
        <v>417</v>
      </c>
    </row>
    <row r="27" spans="1:3" ht="21" customHeight="1" thickBot="1" x14ac:dyDescent="0.3">
      <c r="A27" s="308"/>
      <c r="B27" s="52" t="s">
        <v>418</v>
      </c>
      <c r="C27" s="534"/>
    </row>
    <row r="28" spans="1:3" ht="18" customHeight="1" x14ac:dyDescent="0.25">
      <c r="A28" s="104" t="s">
        <v>29</v>
      </c>
      <c r="B28" s="87" t="s">
        <v>29</v>
      </c>
      <c r="C28" s="5" t="s">
        <v>29</v>
      </c>
    </row>
    <row r="29" spans="1:3" ht="18" customHeight="1" thickBot="1" x14ac:dyDescent="0.3">
      <c r="A29" s="309" t="s">
        <v>326</v>
      </c>
      <c r="B29" s="51" t="s">
        <v>327</v>
      </c>
      <c r="C29" s="52" t="s">
        <v>1264</v>
      </c>
    </row>
  </sheetData>
  <mergeCells count="13">
    <mergeCell ref="C26:C27"/>
    <mergeCell ref="C3:C4"/>
    <mergeCell ref="C5:C6"/>
    <mergeCell ref="C7:C9"/>
    <mergeCell ref="C10:C11"/>
    <mergeCell ref="C12:C13"/>
    <mergeCell ref="C14:C15"/>
    <mergeCell ref="A1:C1"/>
    <mergeCell ref="C16:C17"/>
    <mergeCell ref="C18:C19"/>
    <mergeCell ref="C20:C21"/>
    <mergeCell ref="C22:C23"/>
    <mergeCell ref="C24:C25"/>
  </mergeCells>
  <pageMargins left="0.511811024" right="0.511811024" top="0.78740157499999996" bottom="0.78740157499999996" header="0.31496062000000002" footer="0.31496062000000002"/>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56C25-9333-4425-961E-40064E540075}">
  <sheetPr>
    <tabColor theme="9" tint="-0.499984740745262"/>
  </sheetPr>
  <dimension ref="A1:J33"/>
  <sheetViews>
    <sheetView showGridLines="0" zoomScaleNormal="100" workbookViewId="0">
      <selection sqref="A1:J1"/>
    </sheetView>
  </sheetViews>
  <sheetFormatPr defaultRowHeight="15" x14ac:dyDescent="0.25"/>
  <cols>
    <col min="1" max="1" width="23.140625" customWidth="1"/>
  </cols>
  <sheetData>
    <row r="1" spans="1:10" ht="15.75" thickBot="1" x14ac:dyDescent="0.3">
      <c r="A1" s="460" t="s">
        <v>1267</v>
      </c>
      <c r="B1" s="460"/>
      <c r="C1" s="460"/>
      <c r="D1" s="460"/>
      <c r="E1" s="460"/>
      <c r="F1" s="460"/>
      <c r="G1" s="460"/>
      <c r="H1" s="460"/>
      <c r="I1" s="460"/>
      <c r="J1" s="460"/>
    </row>
    <row r="2" spans="1:10" ht="15.75" thickBot="1" x14ac:dyDescent="0.3">
      <c r="A2" s="508" t="s">
        <v>190</v>
      </c>
      <c r="B2" s="465" t="s">
        <v>33</v>
      </c>
      <c r="C2" s="466"/>
      <c r="D2" s="465" t="s">
        <v>42</v>
      </c>
      <c r="E2" s="468"/>
      <c r="F2" s="468"/>
      <c r="G2" s="468"/>
      <c r="H2" s="468"/>
      <c r="I2" s="468"/>
      <c r="J2" s="466"/>
    </row>
    <row r="3" spans="1:10" ht="51.75" thickBot="1" x14ac:dyDescent="0.3">
      <c r="A3" s="510"/>
      <c r="B3" s="180" t="s">
        <v>29</v>
      </c>
      <c r="C3" s="180" t="s">
        <v>86</v>
      </c>
      <c r="D3" s="180" t="s">
        <v>1268</v>
      </c>
      <c r="E3" s="180" t="s">
        <v>1269</v>
      </c>
      <c r="F3" s="180" t="s">
        <v>1270</v>
      </c>
      <c r="G3" s="180" t="s">
        <v>1271</v>
      </c>
      <c r="H3" s="180" t="s">
        <v>1272</v>
      </c>
      <c r="I3" s="180" t="s">
        <v>29</v>
      </c>
      <c r="J3" s="180" t="s">
        <v>86</v>
      </c>
    </row>
    <row r="4" spans="1:10" x14ac:dyDescent="0.25">
      <c r="A4" s="185"/>
      <c r="B4" s="188" t="s">
        <v>31</v>
      </c>
      <c r="C4" s="188" t="s">
        <v>32</v>
      </c>
      <c r="D4" s="188" t="s">
        <v>31</v>
      </c>
      <c r="E4" s="188" t="s">
        <v>31</v>
      </c>
      <c r="F4" s="188" t="s">
        <v>31</v>
      </c>
      <c r="G4" s="188" t="s">
        <v>31</v>
      </c>
      <c r="H4" s="188" t="s">
        <v>31</v>
      </c>
      <c r="I4" s="188" t="s">
        <v>31</v>
      </c>
      <c r="J4" s="188" t="s">
        <v>32</v>
      </c>
    </row>
    <row r="5" spans="1:10" x14ac:dyDescent="0.25">
      <c r="A5" s="199" t="s">
        <v>53</v>
      </c>
      <c r="B5" s="191"/>
      <c r="C5" s="191"/>
      <c r="D5" s="191"/>
      <c r="E5" s="191"/>
      <c r="F5" s="191"/>
      <c r="G5" s="191"/>
      <c r="H5" s="191"/>
      <c r="I5" s="191"/>
      <c r="J5" s="191"/>
    </row>
    <row r="6" spans="1:10" x14ac:dyDescent="0.25">
      <c r="A6" s="104" t="s">
        <v>1273</v>
      </c>
      <c r="B6" s="191">
        <v>218</v>
      </c>
      <c r="C6" s="191">
        <v>0.82</v>
      </c>
      <c r="D6" s="191">
        <v>30</v>
      </c>
      <c r="E6" s="191">
        <v>42</v>
      </c>
      <c r="F6" s="191" t="s">
        <v>613</v>
      </c>
      <c r="G6" s="191" t="s">
        <v>613</v>
      </c>
      <c r="H6" s="191" t="s">
        <v>613</v>
      </c>
      <c r="I6" s="191">
        <v>72</v>
      </c>
      <c r="J6" s="191">
        <v>0.27</v>
      </c>
    </row>
    <row r="7" spans="1:10" x14ac:dyDescent="0.25">
      <c r="A7" s="104" t="s">
        <v>1274</v>
      </c>
      <c r="B7" s="7">
        <v>1091</v>
      </c>
      <c r="C7" s="191">
        <v>1.54</v>
      </c>
      <c r="D7" s="191">
        <v>158</v>
      </c>
      <c r="E7" s="191">
        <v>82</v>
      </c>
      <c r="F7" s="191">
        <v>72</v>
      </c>
      <c r="G7" s="191">
        <v>1</v>
      </c>
      <c r="H7" s="191" t="s">
        <v>613</v>
      </c>
      <c r="I7" s="191">
        <v>313</v>
      </c>
      <c r="J7" s="191">
        <v>0.46</v>
      </c>
    </row>
    <row r="8" spans="1:10" x14ac:dyDescent="0.25">
      <c r="A8" s="104" t="s">
        <v>1275</v>
      </c>
      <c r="B8" s="191">
        <v>144</v>
      </c>
      <c r="C8" s="191">
        <v>1.26</v>
      </c>
      <c r="D8" s="191">
        <v>14</v>
      </c>
      <c r="E8" s="191" t="s">
        <v>613</v>
      </c>
      <c r="F8" s="191" t="s">
        <v>613</v>
      </c>
      <c r="G8" s="191" t="s">
        <v>613</v>
      </c>
      <c r="H8" s="191" t="s">
        <v>613</v>
      </c>
      <c r="I8" s="191">
        <v>14</v>
      </c>
      <c r="J8" s="191">
        <v>0.12</v>
      </c>
    </row>
    <row r="9" spans="1:10" x14ac:dyDescent="0.25">
      <c r="A9" s="199" t="s">
        <v>296</v>
      </c>
      <c r="B9" s="11">
        <v>1453</v>
      </c>
      <c r="C9" s="4">
        <v>1.33</v>
      </c>
      <c r="D9" s="4">
        <v>202</v>
      </c>
      <c r="E9" s="4">
        <v>124</v>
      </c>
      <c r="F9" s="4">
        <v>72</v>
      </c>
      <c r="G9" s="4">
        <v>1</v>
      </c>
      <c r="H9" s="4" t="s">
        <v>670</v>
      </c>
      <c r="I9" s="4">
        <v>399</v>
      </c>
      <c r="J9" s="4">
        <v>0.37</v>
      </c>
    </row>
    <row r="10" spans="1:10" x14ac:dyDescent="0.25">
      <c r="A10" s="199"/>
      <c r="B10" s="4"/>
      <c r="C10" s="4"/>
      <c r="D10" s="4"/>
      <c r="E10" s="4"/>
      <c r="F10" s="4"/>
      <c r="G10" s="4"/>
      <c r="H10" s="4"/>
      <c r="I10" s="4"/>
      <c r="J10" s="4"/>
    </row>
    <row r="11" spans="1:10" x14ac:dyDescent="0.25">
      <c r="A11" s="199" t="s">
        <v>54</v>
      </c>
      <c r="B11" s="191"/>
      <c r="C11" s="191"/>
      <c r="D11" s="191"/>
      <c r="E11" s="191"/>
      <c r="F11" s="191"/>
      <c r="G11" s="191"/>
      <c r="H11" s="191"/>
      <c r="I11" s="191"/>
      <c r="J11" s="191"/>
    </row>
    <row r="12" spans="1:10" x14ac:dyDescent="0.25">
      <c r="A12" s="104" t="s">
        <v>1276</v>
      </c>
      <c r="B12" s="7">
        <v>1051</v>
      </c>
      <c r="C12" s="191">
        <v>3.58</v>
      </c>
      <c r="D12" s="191">
        <v>760</v>
      </c>
      <c r="E12" s="191" t="s">
        <v>613</v>
      </c>
      <c r="F12" s="191">
        <v>66</v>
      </c>
      <c r="G12" s="191">
        <v>14</v>
      </c>
      <c r="H12" s="191" t="s">
        <v>613</v>
      </c>
      <c r="I12" s="191">
        <v>840</v>
      </c>
      <c r="J12" s="191">
        <v>3.37</v>
      </c>
    </row>
    <row r="13" spans="1:10" x14ac:dyDescent="0.25">
      <c r="A13" s="104" t="s">
        <v>1277</v>
      </c>
      <c r="B13" s="191">
        <v>818</v>
      </c>
      <c r="C13" s="191">
        <v>3.16</v>
      </c>
      <c r="D13" s="191">
        <v>519</v>
      </c>
      <c r="E13" s="191" t="s">
        <v>613</v>
      </c>
      <c r="F13" s="191">
        <v>22</v>
      </c>
      <c r="G13" s="191">
        <v>3</v>
      </c>
      <c r="H13" s="191" t="s">
        <v>613</v>
      </c>
      <c r="I13" s="191">
        <v>544</v>
      </c>
      <c r="J13" s="191">
        <v>2.21</v>
      </c>
    </row>
    <row r="14" spans="1:10" x14ac:dyDescent="0.25">
      <c r="A14" s="199" t="s">
        <v>1278</v>
      </c>
      <c r="B14" s="11">
        <v>1869</v>
      </c>
      <c r="C14" s="4">
        <v>3.38</v>
      </c>
      <c r="D14" s="11">
        <v>1279</v>
      </c>
      <c r="E14" s="4" t="s">
        <v>670</v>
      </c>
      <c r="F14" s="4">
        <v>88</v>
      </c>
      <c r="G14" s="4">
        <v>17</v>
      </c>
      <c r="H14" s="4" t="s">
        <v>670</v>
      </c>
      <c r="I14" s="11">
        <v>1384</v>
      </c>
      <c r="J14" s="4">
        <v>2.79</v>
      </c>
    </row>
    <row r="15" spans="1:10" x14ac:dyDescent="0.25">
      <c r="A15" s="199"/>
      <c r="B15" s="4"/>
      <c r="C15" s="4"/>
      <c r="D15" s="4"/>
      <c r="E15" s="4"/>
      <c r="F15" s="4"/>
      <c r="G15" s="4"/>
      <c r="H15" s="4"/>
      <c r="I15" s="4"/>
      <c r="J15" s="4"/>
    </row>
    <row r="16" spans="1:10" x14ac:dyDescent="0.25">
      <c r="A16" s="199" t="s">
        <v>55</v>
      </c>
      <c r="B16" s="191"/>
      <c r="C16" s="191"/>
      <c r="D16" s="191"/>
      <c r="E16" s="191"/>
      <c r="F16" s="191"/>
      <c r="G16" s="191"/>
      <c r="H16" s="191"/>
      <c r="I16" s="191"/>
      <c r="J16" s="191"/>
    </row>
    <row r="17" spans="1:10" x14ac:dyDescent="0.25">
      <c r="A17" s="104" t="s">
        <v>1279</v>
      </c>
      <c r="B17" s="7">
        <v>1353</v>
      </c>
      <c r="C17" s="191">
        <v>2.37</v>
      </c>
      <c r="D17" s="191">
        <v>221</v>
      </c>
      <c r="E17" s="191">
        <v>13</v>
      </c>
      <c r="F17" s="191">
        <v>154</v>
      </c>
      <c r="G17" s="191">
        <v>1</v>
      </c>
      <c r="H17" s="191" t="s">
        <v>613</v>
      </c>
      <c r="I17" s="191">
        <v>389</v>
      </c>
      <c r="J17" s="191">
        <v>0.74</v>
      </c>
    </row>
    <row r="18" spans="1:10" x14ac:dyDescent="0.25">
      <c r="A18" s="104" t="s">
        <v>1280</v>
      </c>
      <c r="B18" s="7">
        <v>1889</v>
      </c>
      <c r="C18" s="191">
        <v>3.05</v>
      </c>
      <c r="D18" s="191">
        <v>691</v>
      </c>
      <c r="E18" s="191">
        <v>317</v>
      </c>
      <c r="F18" s="191">
        <v>127</v>
      </c>
      <c r="G18" s="191">
        <v>127</v>
      </c>
      <c r="H18" s="191" t="s">
        <v>613</v>
      </c>
      <c r="I18" s="7">
        <v>1262</v>
      </c>
      <c r="J18" s="191">
        <v>2.19</v>
      </c>
    </row>
    <row r="19" spans="1:10" x14ac:dyDescent="0.25">
      <c r="A19" s="104" t="s">
        <v>1281</v>
      </c>
      <c r="B19" s="7">
        <v>1399</v>
      </c>
      <c r="C19" s="191">
        <v>5.22</v>
      </c>
      <c r="D19" s="191">
        <v>663</v>
      </c>
      <c r="E19" s="191">
        <v>101</v>
      </c>
      <c r="F19" s="191">
        <v>3</v>
      </c>
      <c r="G19" s="191">
        <v>123</v>
      </c>
      <c r="H19" s="191" t="s">
        <v>613</v>
      </c>
      <c r="I19" s="191">
        <v>890</v>
      </c>
      <c r="J19" s="191">
        <v>4.21</v>
      </c>
    </row>
    <row r="20" spans="1:10" x14ac:dyDescent="0.25">
      <c r="A20" s="199" t="s">
        <v>1282</v>
      </c>
      <c r="B20" s="11">
        <v>4641</v>
      </c>
      <c r="C20" s="4">
        <v>3.18</v>
      </c>
      <c r="D20" s="11">
        <v>1575</v>
      </c>
      <c r="E20" s="4">
        <v>431</v>
      </c>
      <c r="F20" s="4">
        <v>284</v>
      </c>
      <c r="G20" s="4">
        <v>251</v>
      </c>
      <c r="H20" s="4" t="s">
        <v>670</v>
      </c>
      <c r="I20" s="11">
        <v>2541</v>
      </c>
      <c r="J20" s="4">
        <v>1.94</v>
      </c>
    </row>
    <row r="21" spans="1:10" x14ac:dyDescent="0.25">
      <c r="A21" s="199"/>
      <c r="B21" s="4"/>
      <c r="C21" s="4"/>
      <c r="D21" s="4"/>
      <c r="E21" s="4"/>
      <c r="F21" s="4"/>
      <c r="G21" s="4"/>
      <c r="H21" s="4"/>
      <c r="I21" s="4"/>
      <c r="J21" s="4"/>
    </row>
    <row r="22" spans="1:10" x14ac:dyDescent="0.25">
      <c r="A22" s="199" t="s">
        <v>56</v>
      </c>
      <c r="B22" s="191"/>
      <c r="C22" s="191"/>
      <c r="D22" s="191"/>
      <c r="E22" s="191"/>
      <c r="F22" s="191"/>
      <c r="G22" s="191"/>
      <c r="H22" s="191"/>
      <c r="I22" s="191"/>
      <c r="J22" s="191"/>
    </row>
    <row r="23" spans="1:10" x14ac:dyDescent="0.25">
      <c r="A23" s="104" t="s">
        <v>1283</v>
      </c>
      <c r="B23" s="191">
        <v>427</v>
      </c>
      <c r="C23" s="191">
        <v>0.92</v>
      </c>
      <c r="D23" s="191">
        <v>165</v>
      </c>
      <c r="E23" s="191" t="s">
        <v>613</v>
      </c>
      <c r="F23" s="191" t="s">
        <v>613</v>
      </c>
      <c r="G23" s="191">
        <v>16</v>
      </c>
      <c r="H23" s="191" t="s">
        <v>613</v>
      </c>
      <c r="I23" s="191">
        <v>181</v>
      </c>
      <c r="J23" s="311">
        <v>0.4</v>
      </c>
    </row>
    <row r="24" spans="1:10" x14ac:dyDescent="0.25">
      <c r="A24" s="104" t="s">
        <v>1284</v>
      </c>
      <c r="B24" s="191">
        <v>830</v>
      </c>
      <c r="C24" s="191">
        <v>1.49</v>
      </c>
      <c r="D24" s="7">
        <v>1112</v>
      </c>
      <c r="E24" s="191">
        <v>74</v>
      </c>
      <c r="F24" s="191">
        <v>47</v>
      </c>
      <c r="G24" s="191">
        <v>123</v>
      </c>
      <c r="H24" s="191">
        <v>6</v>
      </c>
      <c r="I24" s="7">
        <v>1362</v>
      </c>
      <c r="J24" s="191">
        <v>2.67</v>
      </c>
    </row>
    <row r="25" spans="1:10" x14ac:dyDescent="0.25">
      <c r="A25" s="199" t="s">
        <v>1282</v>
      </c>
      <c r="B25" s="11">
        <v>1257</v>
      </c>
      <c r="C25" s="4">
        <v>1.23</v>
      </c>
      <c r="D25" s="11">
        <v>1277</v>
      </c>
      <c r="E25" s="4">
        <v>74</v>
      </c>
      <c r="F25" s="4">
        <v>47</v>
      </c>
      <c r="G25" s="4">
        <v>139</v>
      </c>
      <c r="H25" s="4">
        <v>6</v>
      </c>
      <c r="I25" s="11">
        <v>1543</v>
      </c>
      <c r="J25" s="310">
        <v>1.6</v>
      </c>
    </row>
    <row r="26" spans="1:10" x14ac:dyDescent="0.25">
      <c r="A26" s="199"/>
      <c r="B26" s="4"/>
      <c r="C26" s="4"/>
      <c r="D26" s="4"/>
      <c r="E26" s="4"/>
      <c r="F26" s="4"/>
      <c r="G26" s="4"/>
      <c r="H26" s="4"/>
      <c r="I26" s="4"/>
      <c r="J26" s="4"/>
    </row>
    <row r="27" spans="1:10" x14ac:dyDescent="0.25">
      <c r="A27" s="199" t="s">
        <v>57</v>
      </c>
      <c r="B27" s="191"/>
      <c r="C27" s="191"/>
      <c r="D27" s="191"/>
      <c r="E27" s="191"/>
      <c r="F27" s="191"/>
      <c r="G27" s="191"/>
      <c r="H27" s="191"/>
      <c r="I27" s="191"/>
      <c r="J27" s="191"/>
    </row>
    <row r="28" spans="1:10" x14ac:dyDescent="0.25">
      <c r="A28" s="104" t="s">
        <v>1285</v>
      </c>
      <c r="B28" s="191">
        <v>677</v>
      </c>
      <c r="C28" s="191">
        <v>1.1100000000000001</v>
      </c>
      <c r="D28" s="191">
        <v>68</v>
      </c>
      <c r="E28" s="191">
        <v>84</v>
      </c>
      <c r="F28" s="191">
        <v>12</v>
      </c>
      <c r="G28" s="191">
        <v>7</v>
      </c>
      <c r="H28" s="191" t="s">
        <v>613</v>
      </c>
      <c r="I28" s="191">
        <v>171</v>
      </c>
      <c r="J28" s="191">
        <v>0.28999999999999998</v>
      </c>
    </row>
    <row r="29" spans="1:10" x14ac:dyDescent="0.25">
      <c r="A29" s="104" t="s">
        <v>1286</v>
      </c>
      <c r="B29" s="191">
        <v>55</v>
      </c>
      <c r="C29" s="191">
        <v>0.28999999999999998</v>
      </c>
      <c r="D29" s="191" t="s">
        <v>613</v>
      </c>
      <c r="E29" s="191">
        <v>1</v>
      </c>
      <c r="F29" s="191">
        <v>3</v>
      </c>
      <c r="G29" s="191">
        <v>8</v>
      </c>
      <c r="H29" s="191" t="s">
        <v>613</v>
      </c>
      <c r="I29" s="191">
        <v>12</v>
      </c>
      <c r="J29" s="191">
        <v>0.05</v>
      </c>
    </row>
    <row r="30" spans="1:10" x14ac:dyDescent="0.25">
      <c r="A30" s="199" t="s">
        <v>1287</v>
      </c>
      <c r="B30" s="4">
        <v>732</v>
      </c>
      <c r="C30" s="4">
        <v>0.91</v>
      </c>
      <c r="D30" s="4">
        <v>68</v>
      </c>
      <c r="E30" s="4">
        <v>85</v>
      </c>
      <c r="F30" s="4">
        <v>15</v>
      </c>
      <c r="G30" s="4">
        <v>15</v>
      </c>
      <c r="H30" s="4" t="s">
        <v>670</v>
      </c>
      <c r="I30" s="4">
        <v>183</v>
      </c>
      <c r="J30" s="4">
        <v>0.23</v>
      </c>
    </row>
    <row r="31" spans="1:10" x14ac:dyDescent="0.25">
      <c r="A31" s="199"/>
      <c r="B31" s="4"/>
      <c r="C31" s="4"/>
      <c r="D31" s="4"/>
      <c r="E31" s="4"/>
      <c r="F31" s="4"/>
      <c r="G31" s="4"/>
      <c r="H31" s="4"/>
      <c r="I31" s="4"/>
      <c r="J31" s="4"/>
    </row>
    <row r="32" spans="1:10" ht="15.75" thickBot="1" x14ac:dyDescent="0.3">
      <c r="A32" s="106" t="s">
        <v>298</v>
      </c>
      <c r="B32" s="17">
        <v>9952</v>
      </c>
      <c r="C32" s="193">
        <v>2.02</v>
      </c>
      <c r="D32" s="17">
        <v>4401</v>
      </c>
      <c r="E32" s="193">
        <v>714</v>
      </c>
      <c r="F32" s="193">
        <v>506</v>
      </c>
      <c r="G32" s="193">
        <v>423</v>
      </c>
      <c r="H32" s="193">
        <v>6</v>
      </c>
      <c r="I32" s="17">
        <v>6050</v>
      </c>
      <c r="J32" s="38">
        <v>1.3</v>
      </c>
    </row>
    <row r="33" spans="1:1" x14ac:dyDescent="0.25">
      <c r="A33" s="256" t="s">
        <v>1288</v>
      </c>
    </row>
  </sheetData>
  <mergeCells count="4">
    <mergeCell ref="A2:A3"/>
    <mergeCell ref="B2:C2"/>
    <mergeCell ref="D2:J2"/>
    <mergeCell ref="A1:J1"/>
  </mergeCell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C510F-C6C5-4B8A-91B2-32B34C8E16DC}">
  <sheetPr>
    <tabColor theme="9" tint="-0.499984740745262"/>
  </sheetPr>
  <dimension ref="A1:I13"/>
  <sheetViews>
    <sheetView showGridLines="0" zoomScaleNormal="100" workbookViewId="0"/>
  </sheetViews>
  <sheetFormatPr defaultRowHeight="15" x14ac:dyDescent="0.25"/>
  <cols>
    <col min="1" max="1" width="28.7109375" customWidth="1"/>
    <col min="4" max="5" width="9.85546875" customWidth="1"/>
    <col min="8" max="8" width="10.42578125" customWidth="1"/>
    <col min="9" max="9" width="9.85546875" customWidth="1"/>
  </cols>
  <sheetData>
    <row r="1" spans="1:9" ht="15.75" thickBot="1" x14ac:dyDescent="0.3">
      <c r="A1" s="88" t="s">
        <v>544</v>
      </c>
    </row>
    <row r="2" spans="1:9" ht="15.75" thickBot="1" x14ac:dyDescent="0.3">
      <c r="A2" s="63" t="s">
        <v>58</v>
      </c>
      <c r="B2" s="465" t="s">
        <v>33</v>
      </c>
      <c r="C2" s="468"/>
      <c r="D2" s="468"/>
      <c r="E2" s="466"/>
      <c r="F2" s="465" t="s">
        <v>42</v>
      </c>
      <c r="G2" s="468"/>
      <c r="H2" s="468"/>
      <c r="I2" s="466"/>
    </row>
    <row r="3" spans="1:9" ht="26.25" thickBot="1" x14ac:dyDescent="0.3">
      <c r="A3" s="71" t="s">
        <v>59</v>
      </c>
      <c r="B3" s="469" t="s">
        <v>60</v>
      </c>
      <c r="C3" s="470"/>
      <c r="D3" s="465" t="s">
        <v>62</v>
      </c>
      <c r="E3" s="466"/>
      <c r="F3" s="469" t="s">
        <v>63</v>
      </c>
      <c r="G3" s="470"/>
      <c r="H3" s="465" t="s">
        <v>62</v>
      </c>
      <c r="I3" s="466"/>
    </row>
    <row r="4" spans="1:9" ht="26.25" thickBot="1" x14ac:dyDescent="0.3">
      <c r="A4" s="105"/>
      <c r="B4" s="471" t="s">
        <v>61</v>
      </c>
      <c r="C4" s="472"/>
      <c r="D4" s="72" t="s">
        <v>29</v>
      </c>
      <c r="E4" s="66" t="s">
        <v>64</v>
      </c>
      <c r="F4" s="471"/>
      <c r="G4" s="472"/>
      <c r="H4" s="72" t="s">
        <v>29</v>
      </c>
      <c r="I4" s="63" t="s">
        <v>64</v>
      </c>
    </row>
    <row r="5" spans="1:9" x14ac:dyDescent="0.25">
      <c r="A5" s="63" t="s">
        <v>31</v>
      </c>
      <c r="B5" s="61" t="s">
        <v>52</v>
      </c>
      <c r="C5" s="61" t="s">
        <v>32</v>
      </c>
      <c r="D5" s="61" t="s">
        <v>31</v>
      </c>
      <c r="E5" s="69" t="s">
        <v>32</v>
      </c>
      <c r="F5" s="66" t="s">
        <v>52</v>
      </c>
      <c r="G5" s="66" t="s">
        <v>32</v>
      </c>
      <c r="H5" s="66" t="s">
        <v>31</v>
      </c>
      <c r="I5" s="63" t="s">
        <v>32</v>
      </c>
    </row>
    <row r="6" spans="1:9" x14ac:dyDescent="0.25">
      <c r="A6" s="104" t="s">
        <v>545</v>
      </c>
      <c r="B6" s="7">
        <v>3651</v>
      </c>
      <c r="C6" s="16">
        <v>48.12</v>
      </c>
      <c r="D6" s="7">
        <v>18007</v>
      </c>
      <c r="E6" s="98">
        <v>9.0500000000000007</v>
      </c>
      <c r="F6" s="8">
        <v>2514</v>
      </c>
      <c r="G6" s="59">
        <v>42.74</v>
      </c>
      <c r="H6" s="8">
        <v>12003</v>
      </c>
      <c r="I6" s="3">
        <v>10.95</v>
      </c>
    </row>
    <row r="7" spans="1:9" x14ac:dyDescent="0.25">
      <c r="A7" s="104" t="s">
        <v>546</v>
      </c>
      <c r="B7" s="7">
        <v>2631</v>
      </c>
      <c r="C7" s="16">
        <v>34.67</v>
      </c>
      <c r="D7" s="7">
        <v>62654</v>
      </c>
      <c r="E7" s="98">
        <v>11.54</v>
      </c>
      <c r="F7" s="8">
        <v>2169</v>
      </c>
      <c r="G7" s="59">
        <v>36.880000000000003</v>
      </c>
      <c r="H7" s="8">
        <v>48914</v>
      </c>
      <c r="I7" s="3">
        <v>13.6</v>
      </c>
    </row>
    <row r="8" spans="1:9" x14ac:dyDescent="0.25">
      <c r="A8" s="104" t="s">
        <v>547</v>
      </c>
      <c r="B8" s="16">
        <v>605</v>
      </c>
      <c r="C8" s="16">
        <v>7.97</v>
      </c>
      <c r="D8" s="7">
        <v>42524</v>
      </c>
      <c r="E8" s="98">
        <v>15.66</v>
      </c>
      <c r="F8" s="59">
        <v>521</v>
      </c>
      <c r="G8" s="59">
        <v>8.86</v>
      </c>
      <c r="H8" s="8">
        <v>36628</v>
      </c>
      <c r="I8" s="3">
        <v>16.82</v>
      </c>
    </row>
    <row r="9" spans="1:9" x14ac:dyDescent="0.25">
      <c r="A9" s="104" t="s">
        <v>548</v>
      </c>
      <c r="B9" s="16">
        <v>558</v>
      </c>
      <c r="C9" s="16">
        <v>7.35</v>
      </c>
      <c r="D9" s="7">
        <v>117871</v>
      </c>
      <c r="E9" s="98">
        <v>20.77</v>
      </c>
      <c r="F9" s="59">
        <v>528</v>
      </c>
      <c r="G9" s="59">
        <v>8.98</v>
      </c>
      <c r="H9" s="8">
        <v>110664</v>
      </c>
      <c r="I9" s="3">
        <v>22.21</v>
      </c>
    </row>
    <row r="10" spans="1:9" x14ac:dyDescent="0.25">
      <c r="A10" s="104" t="s">
        <v>549</v>
      </c>
      <c r="B10" s="16">
        <v>79</v>
      </c>
      <c r="C10" s="16">
        <v>1.04</v>
      </c>
      <c r="D10" s="7">
        <v>55400</v>
      </c>
      <c r="E10" s="98">
        <v>22.1</v>
      </c>
      <c r="F10" s="59">
        <v>84</v>
      </c>
      <c r="G10" s="59">
        <v>1.43</v>
      </c>
      <c r="H10" s="8">
        <v>59287</v>
      </c>
      <c r="I10" s="3">
        <v>34.64</v>
      </c>
    </row>
    <row r="11" spans="1:9" x14ac:dyDescent="0.25">
      <c r="A11" s="104" t="s">
        <v>550</v>
      </c>
      <c r="B11" s="16">
        <v>64</v>
      </c>
      <c r="C11" s="16">
        <v>0.85</v>
      </c>
      <c r="D11" s="7">
        <v>134166</v>
      </c>
      <c r="E11" s="98">
        <v>39.909999999999997</v>
      </c>
      <c r="F11" s="59">
        <v>66</v>
      </c>
      <c r="G11" s="59">
        <v>1.1200000000000001</v>
      </c>
      <c r="H11" s="8">
        <v>133974</v>
      </c>
      <c r="I11" s="3">
        <v>46.09</v>
      </c>
    </row>
    <row r="12" spans="1:9" x14ac:dyDescent="0.25">
      <c r="A12" s="84" t="s">
        <v>543</v>
      </c>
      <c r="B12" s="11">
        <v>7588</v>
      </c>
      <c r="C12" s="4">
        <v>100</v>
      </c>
      <c r="D12" s="11">
        <v>430622</v>
      </c>
      <c r="E12" s="53">
        <v>24.57</v>
      </c>
      <c r="F12" s="9">
        <v>5882</v>
      </c>
      <c r="G12" s="76">
        <v>100</v>
      </c>
      <c r="H12" s="9">
        <v>401470</v>
      </c>
      <c r="I12" s="77">
        <v>30.14</v>
      </c>
    </row>
    <row r="13" spans="1:9" ht="15.75" thickBot="1" x14ac:dyDescent="0.3">
      <c r="A13" s="106" t="s">
        <v>551</v>
      </c>
      <c r="B13" s="12"/>
      <c r="C13" s="12"/>
      <c r="D13" s="12">
        <v>56.75</v>
      </c>
      <c r="E13" s="13"/>
      <c r="F13" s="15"/>
      <c r="G13" s="15"/>
      <c r="H13" s="15">
        <v>68.25</v>
      </c>
      <c r="I13" s="14"/>
    </row>
  </sheetData>
  <mergeCells count="7">
    <mergeCell ref="B2:E2"/>
    <mergeCell ref="F2:I2"/>
    <mergeCell ref="B3:C3"/>
    <mergeCell ref="B4:C4"/>
    <mergeCell ref="D3:E3"/>
    <mergeCell ref="F3:G4"/>
    <mergeCell ref="H3:I3"/>
  </mergeCells>
  <pageMargins left="0.511811024" right="0.511811024" top="0.78740157499999996" bottom="0.78740157499999996" header="0.31496062000000002" footer="0.31496062000000002"/>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59031-9C53-45B7-A48A-A6023A4BAC5E}">
  <sheetPr>
    <tabColor theme="9" tint="-0.499984740745262"/>
  </sheetPr>
  <dimension ref="A1:J34"/>
  <sheetViews>
    <sheetView showGridLines="0" zoomScaleNormal="100" workbookViewId="0">
      <selection sqref="A1:J1"/>
    </sheetView>
  </sheetViews>
  <sheetFormatPr defaultRowHeight="15" x14ac:dyDescent="0.25"/>
  <cols>
    <col min="1" max="1" width="19" customWidth="1"/>
  </cols>
  <sheetData>
    <row r="1" spans="1:10" ht="15.75" thickBot="1" x14ac:dyDescent="0.3">
      <c r="A1" s="460" t="s">
        <v>1289</v>
      </c>
      <c r="B1" s="460"/>
      <c r="C1" s="460"/>
      <c r="D1" s="460"/>
      <c r="E1" s="460"/>
      <c r="F1" s="460"/>
      <c r="G1" s="460"/>
      <c r="H1" s="460"/>
      <c r="I1" s="460"/>
      <c r="J1" s="460"/>
    </row>
    <row r="2" spans="1:10" ht="26.25" thickBot="1" x14ac:dyDescent="0.3">
      <c r="A2" s="508" t="s">
        <v>190</v>
      </c>
      <c r="B2" s="182" t="s">
        <v>33</v>
      </c>
      <c r="C2" s="465" t="s">
        <v>1290</v>
      </c>
      <c r="D2" s="468"/>
      <c r="E2" s="468"/>
      <c r="F2" s="468"/>
      <c r="G2" s="468"/>
      <c r="H2" s="468"/>
      <c r="I2" s="468"/>
      <c r="J2" s="466"/>
    </row>
    <row r="3" spans="1:10" ht="15.75" thickBot="1" x14ac:dyDescent="0.3">
      <c r="A3" s="509"/>
      <c r="B3" s="463" t="s">
        <v>29</v>
      </c>
      <c r="C3" s="463" t="s">
        <v>1291</v>
      </c>
      <c r="D3" s="465" t="s">
        <v>1292</v>
      </c>
      <c r="E3" s="468"/>
      <c r="F3" s="466"/>
      <c r="G3" s="465" t="s">
        <v>1293</v>
      </c>
      <c r="H3" s="468"/>
      <c r="I3" s="466"/>
      <c r="J3" s="463" t="s">
        <v>1294</v>
      </c>
    </row>
    <row r="4" spans="1:10" x14ac:dyDescent="0.25">
      <c r="A4" s="509"/>
      <c r="B4" s="473"/>
      <c r="C4" s="473"/>
      <c r="D4" s="463" t="s">
        <v>1295</v>
      </c>
      <c r="E4" s="463" t="s">
        <v>1270</v>
      </c>
      <c r="F4" s="463" t="s">
        <v>1296</v>
      </c>
      <c r="G4" s="463" t="s">
        <v>1295</v>
      </c>
      <c r="H4" s="188" t="s">
        <v>1297</v>
      </c>
      <c r="I4" s="463" t="s">
        <v>1296</v>
      </c>
      <c r="J4" s="473"/>
    </row>
    <row r="5" spans="1:10" ht="26.25" thickBot="1" x14ac:dyDescent="0.3">
      <c r="A5" s="510"/>
      <c r="B5" s="464"/>
      <c r="C5" s="464"/>
      <c r="D5" s="464"/>
      <c r="E5" s="464"/>
      <c r="F5" s="464"/>
      <c r="G5" s="464"/>
      <c r="H5" s="184" t="s">
        <v>1298</v>
      </c>
      <c r="I5" s="464"/>
      <c r="J5" s="464"/>
    </row>
    <row r="6" spans="1:10" x14ac:dyDescent="0.25">
      <c r="A6" s="104"/>
      <c r="B6" s="188" t="s">
        <v>31</v>
      </c>
      <c r="C6" s="188" t="s">
        <v>31</v>
      </c>
      <c r="D6" s="188" t="s">
        <v>31</v>
      </c>
      <c r="E6" s="188" t="s">
        <v>31</v>
      </c>
      <c r="F6" s="188" t="s">
        <v>31</v>
      </c>
      <c r="G6" s="188" t="s">
        <v>31</v>
      </c>
      <c r="H6" s="188" t="s">
        <v>31</v>
      </c>
      <c r="I6" s="188" t="s">
        <v>31</v>
      </c>
      <c r="J6" s="188" t="s">
        <v>31</v>
      </c>
    </row>
    <row r="7" spans="1:10" x14ac:dyDescent="0.25">
      <c r="A7" s="199" t="s">
        <v>53</v>
      </c>
      <c r="B7" s="191"/>
      <c r="C7" s="191"/>
      <c r="D7" s="191"/>
      <c r="E7" s="191"/>
      <c r="F7" s="191"/>
      <c r="G7" s="191"/>
      <c r="H7" s="191"/>
      <c r="I7" s="191"/>
      <c r="J7" s="191"/>
    </row>
    <row r="8" spans="1:10" x14ac:dyDescent="0.25">
      <c r="A8" s="104" t="s">
        <v>1299</v>
      </c>
      <c r="B8" s="191">
        <v>218</v>
      </c>
      <c r="C8" s="191">
        <v>1</v>
      </c>
      <c r="D8" s="191">
        <v>19</v>
      </c>
      <c r="E8" s="191" t="s">
        <v>613</v>
      </c>
      <c r="F8" s="191" t="s">
        <v>613</v>
      </c>
      <c r="G8" s="191" t="s">
        <v>613</v>
      </c>
      <c r="H8" s="191" t="s">
        <v>613</v>
      </c>
      <c r="I8" s="191" t="s">
        <v>613</v>
      </c>
      <c r="J8" s="191">
        <v>198</v>
      </c>
    </row>
    <row r="9" spans="1:10" x14ac:dyDescent="0.25">
      <c r="A9" s="104" t="s">
        <v>1300</v>
      </c>
      <c r="B9" s="7">
        <v>1091</v>
      </c>
      <c r="C9" s="191">
        <v>56</v>
      </c>
      <c r="D9" s="191">
        <v>33</v>
      </c>
      <c r="E9" s="191">
        <v>10</v>
      </c>
      <c r="F9" s="191">
        <v>3</v>
      </c>
      <c r="G9" s="191">
        <v>30</v>
      </c>
      <c r="H9" s="191">
        <v>8</v>
      </c>
      <c r="I9" s="191">
        <v>20</v>
      </c>
      <c r="J9" s="191">
        <v>931</v>
      </c>
    </row>
    <row r="10" spans="1:10" x14ac:dyDescent="0.25">
      <c r="A10" s="104" t="s">
        <v>1301</v>
      </c>
      <c r="B10" s="191">
        <v>144</v>
      </c>
      <c r="C10" s="191">
        <v>1</v>
      </c>
      <c r="D10" s="191" t="s">
        <v>613</v>
      </c>
      <c r="E10" s="191" t="s">
        <v>613</v>
      </c>
      <c r="F10" s="191" t="s">
        <v>613</v>
      </c>
      <c r="G10" s="191" t="s">
        <v>613</v>
      </c>
      <c r="H10" s="191" t="s">
        <v>613</v>
      </c>
      <c r="I10" s="191" t="s">
        <v>613</v>
      </c>
      <c r="J10" s="191">
        <v>143</v>
      </c>
    </row>
    <row r="11" spans="1:10" x14ac:dyDescent="0.25">
      <c r="A11" s="199" t="s">
        <v>1150</v>
      </c>
      <c r="B11" s="11">
        <v>1453</v>
      </c>
      <c r="C11" s="4">
        <v>58</v>
      </c>
      <c r="D11" s="4">
        <v>52</v>
      </c>
      <c r="E11" s="4">
        <v>10</v>
      </c>
      <c r="F11" s="4">
        <v>3</v>
      </c>
      <c r="G11" s="4">
        <v>30</v>
      </c>
      <c r="H11" s="4">
        <v>8</v>
      </c>
      <c r="I11" s="4">
        <v>20</v>
      </c>
      <c r="J11" s="11">
        <v>1272</v>
      </c>
    </row>
    <row r="12" spans="1:10" x14ac:dyDescent="0.25">
      <c r="A12" s="199"/>
      <c r="B12" s="4"/>
      <c r="C12" s="4"/>
      <c r="D12" s="4"/>
      <c r="E12" s="4"/>
      <c r="F12" s="4"/>
      <c r="G12" s="4"/>
      <c r="H12" s="4"/>
      <c r="I12" s="4"/>
      <c r="J12" s="4"/>
    </row>
    <row r="13" spans="1:10" x14ac:dyDescent="0.25">
      <c r="A13" s="199" t="s">
        <v>54</v>
      </c>
      <c r="B13" s="191"/>
      <c r="C13" s="191"/>
      <c r="D13" s="191"/>
      <c r="E13" s="191"/>
      <c r="F13" s="191"/>
      <c r="G13" s="191"/>
      <c r="H13" s="191"/>
      <c r="I13" s="191"/>
      <c r="J13" s="191"/>
    </row>
    <row r="14" spans="1:10" x14ac:dyDescent="0.25">
      <c r="A14" s="104" t="s">
        <v>1140</v>
      </c>
      <c r="B14" s="7">
        <v>1051</v>
      </c>
      <c r="C14" s="191">
        <v>77</v>
      </c>
      <c r="D14" s="191">
        <v>22</v>
      </c>
      <c r="E14" s="191">
        <v>8</v>
      </c>
      <c r="F14" s="191">
        <v>8</v>
      </c>
      <c r="G14" s="191">
        <v>6</v>
      </c>
      <c r="H14" s="191" t="s">
        <v>613</v>
      </c>
      <c r="I14" s="191" t="s">
        <v>613</v>
      </c>
      <c r="J14" s="191">
        <v>930</v>
      </c>
    </row>
    <row r="15" spans="1:10" x14ac:dyDescent="0.25">
      <c r="A15" s="104" t="s">
        <v>1302</v>
      </c>
      <c r="B15" s="191">
        <v>818</v>
      </c>
      <c r="C15" s="191">
        <v>108</v>
      </c>
      <c r="D15" s="191">
        <v>1</v>
      </c>
      <c r="E15" s="191">
        <v>2</v>
      </c>
      <c r="F15" s="191" t="s">
        <v>613</v>
      </c>
      <c r="G15" s="191">
        <v>2</v>
      </c>
      <c r="H15" s="191" t="s">
        <v>613</v>
      </c>
      <c r="I15" s="191" t="s">
        <v>613</v>
      </c>
      <c r="J15" s="191">
        <v>705</v>
      </c>
    </row>
    <row r="16" spans="1:10" x14ac:dyDescent="0.25">
      <c r="A16" s="199" t="s">
        <v>1142</v>
      </c>
      <c r="B16" s="11">
        <v>1869</v>
      </c>
      <c r="C16" s="4">
        <v>185</v>
      </c>
      <c r="D16" s="4">
        <v>23</v>
      </c>
      <c r="E16" s="4">
        <v>10</v>
      </c>
      <c r="F16" s="4">
        <v>8</v>
      </c>
      <c r="G16" s="4">
        <v>8</v>
      </c>
      <c r="H16" s="4" t="s">
        <v>670</v>
      </c>
      <c r="I16" s="4" t="s">
        <v>670</v>
      </c>
      <c r="J16" s="11">
        <v>1635</v>
      </c>
    </row>
    <row r="17" spans="1:10" x14ac:dyDescent="0.25">
      <c r="A17" s="199"/>
      <c r="B17" s="4"/>
      <c r="C17" s="4"/>
      <c r="D17" s="4"/>
      <c r="E17" s="4"/>
      <c r="F17" s="4"/>
      <c r="G17" s="4"/>
      <c r="H17" s="4"/>
      <c r="I17" s="4"/>
      <c r="J17" s="4"/>
    </row>
    <row r="18" spans="1:10" x14ac:dyDescent="0.25">
      <c r="A18" s="199" t="s">
        <v>55</v>
      </c>
      <c r="B18" s="191"/>
      <c r="C18" s="191"/>
      <c r="D18" s="191"/>
      <c r="E18" s="191"/>
      <c r="F18" s="191"/>
      <c r="G18" s="191"/>
      <c r="H18" s="191"/>
      <c r="I18" s="191"/>
      <c r="J18" s="191"/>
    </row>
    <row r="19" spans="1:10" x14ac:dyDescent="0.25">
      <c r="A19" s="104" t="s">
        <v>1303</v>
      </c>
      <c r="B19" s="7">
        <v>1353</v>
      </c>
      <c r="C19" s="191">
        <v>21</v>
      </c>
      <c r="D19" s="191">
        <v>3</v>
      </c>
      <c r="E19" s="191">
        <v>1</v>
      </c>
      <c r="F19" s="191" t="s">
        <v>613</v>
      </c>
      <c r="G19" s="191">
        <v>2</v>
      </c>
      <c r="H19" s="191">
        <v>2</v>
      </c>
      <c r="I19" s="191">
        <v>1</v>
      </c>
      <c r="J19" s="7">
        <v>1323</v>
      </c>
    </row>
    <row r="20" spans="1:10" x14ac:dyDescent="0.25">
      <c r="A20" s="104" t="s">
        <v>1144</v>
      </c>
      <c r="B20" s="7">
        <v>1889</v>
      </c>
      <c r="C20" s="191">
        <v>337</v>
      </c>
      <c r="D20" s="191">
        <v>152</v>
      </c>
      <c r="E20" s="191" t="s">
        <v>613</v>
      </c>
      <c r="F20" s="191">
        <v>5</v>
      </c>
      <c r="G20" s="191">
        <v>6</v>
      </c>
      <c r="H20" s="191" t="s">
        <v>613</v>
      </c>
      <c r="I20" s="191">
        <v>2</v>
      </c>
      <c r="J20" s="7">
        <v>1387</v>
      </c>
    </row>
    <row r="21" spans="1:10" x14ac:dyDescent="0.25">
      <c r="A21" s="104" t="s">
        <v>1145</v>
      </c>
      <c r="B21" s="7">
        <v>1399</v>
      </c>
      <c r="C21" s="191">
        <v>70</v>
      </c>
      <c r="D21" s="191" t="s">
        <v>613</v>
      </c>
      <c r="E21" s="191" t="s">
        <v>613</v>
      </c>
      <c r="F21" s="191" t="s">
        <v>613</v>
      </c>
      <c r="G21" s="191">
        <v>9</v>
      </c>
      <c r="H21" s="191" t="s">
        <v>613</v>
      </c>
      <c r="I21" s="191" t="s">
        <v>613</v>
      </c>
      <c r="J21" s="7">
        <v>1320</v>
      </c>
    </row>
    <row r="22" spans="1:10" x14ac:dyDescent="0.25">
      <c r="A22" s="199" t="s">
        <v>1142</v>
      </c>
      <c r="B22" s="11">
        <v>4641</v>
      </c>
      <c r="C22" s="4">
        <v>428</v>
      </c>
      <c r="D22" s="4">
        <v>155</v>
      </c>
      <c r="E22" s="4">
        <v>1</v>
      </c>
      <c r="F22" s="4">
        <v>5</v>
      </c>
      <c r="G22" s="4">
        <v>17</v>
      </c>
      <c r="H22" s="4">
        <v>2</v>
      </c>
      <c r="I22" s="4">
        <v>3</v>
      </c>
      <c r="J22" s="11">
        <v>4030</v>
      </c>
    </row>
    <row r="23" spans="1:10" x14ac:dyDescent="0.25">
      <c r="A23" s="199"/>
      <c r="B23" s="4"/>
      <c r="C23" s="4"/>
      <c r="D23" s="4"/>
      <c r="E23" s="4"/>
      <c r="F23" s="4"/>
      <c r="G23" s="4"/>
      <c r="H23" s="4"/>
      <c r="I23" s="4"/>
      <c r="J23" s="4"/>
    </row>
    <row r="24" spans="1:10" x14ac:dyDescent="0.25">
      <c r="A24" s="199" t="s">
        <v>56</v>
      </c>
      <c r="B24" s="191"/>
      <c r="C24" s="191"/>
      <c r="D24" s="191"/>
      <c r="E24" s="191"/>
      <c r="F24" s="191"/>
      <c r="G24" s="191"/>
      <c r="H24" s="191"/>
      <c r="I24" s="191"/>
      <c r="J24" s="191"/>
    </row>
    <row r="25" spans="1:10" x14ac:dyDescent="0.25">
      <c r="A25" s="104" t="s">
        <v>1304</v>
      </c>
      <c r="B25" s="191">
        <v>427</v>
      </c>
      <c r="C25" s="191">
        <v>20</v>
      </c>
      <c r="D25" s="191">
        <v>8</v>
      </c>
      <c r="E25" s="191" t="s">
        <v>613</v>
      </c>
      <c r="F25" s="191" t="s">
        <v>613</v>
      </c>
      <c r="G25" s="191" t="s">
        <v>613</v>
      </c>
      <c r="H25" s="191">
        <v>1</v>
      </c>
      <c r="I25" s="191">
        <v>5</v>
      </c>
      <c r="J25" s="191">
        <v>393</v>
      </c>
    </row>
    <row r="26" spans="1:10" x14ac:dyDescent="0.25">
      <c r="A26" s="104" t="s">
        <v>1147</v>
      </c>
      <c r="B26" s="191">
        <v>830</v>
      </c>
      <c r="C26" s="191">
        <v>58</v>
      </c>
      <c r="D26" s="191">
        <v>2</v>
      </c>
      <c r="E26" s="191" t="s">
        <v>613</v>
      </c>
      <c r="F26" s="191" t="s">
        <v>613</v>
      </c>
      <c r="G26" s="191">
        <v>24</v>
      </c>
      <c r="H26" s="191" t="s">
        <v>613</v>
      </c>
      <c r="I26" s="191">
        <v>1</v>
      </c>
      <c r="J26" s="191">
        <v>745</v>
      </c>
    </row>
    <row r="27" spans="1:10" x14ac:dyDescent="0.25">
      <c r="A27" s="199" t="s">
        <v>1142</v>
      </c>
      <c r="B27" s="11">
        <v>1257</v>
      </c>
      <c r="C27" s="4">
        <v>78</v>
      </c>
      <c r="D27" s="4">
        <v>10</v>
      </c>
      <c r="E27" s="4" t="s">
        <v>670</v>
      </c>
      <c r="F27" s="4" t="s">
        <v>670</v>
      </c>
      <c r="G27" s="4">
        <v>24</v>
      </c>
      <c r="H27" s="4">
        <v>1</v>
      </c>
      <c r="I27" s="4">
        <v>6</v>
      </c>
      <c r="J27" s="11">
        <v>1138</v>
      </c>
    </row>
    <row r="28" spans="1:10" x14ac:dyDescent="0.25">
      <c r="A28" s="199"/>
      <c r="B28" s="4"/>
      <c r="C28" s="4"/>
      <c r="D28" s="4"/>
      <c r="E28" s="4"/>
      <c r="F28" s="4"/>
      <c r="G28" s="4"/>
      <c r="H28" s="4"/>
      <c r="I28" s="4"/>
      <c r="J28" s="4"/>
    </row>
    <row r="29" spans="1:10" x14ac:dyDescent="0.25">
      <c r="A29" s="199" t="s">
        <v>57</v>
      </c>
      <c r="B29" s="191"/>
      <c r="C29" s="191"/>
      <c r="D29" s="191"/>
      <c r="E29" s="191"/>
      <c r="F29" s="191"/>
      <c r="G29" s="191"/>
      <c r="H29" s="191"/>
      <c r="I29" s="191"/>
      <c r="J29" s="191"/>
    </row>
    <row r="30" spans="1:10" x14ac:dyDescent="0.25">
      <c r="A30" s="104" t="s">
        <v>1305</v>
      </c>
      <c r="B30" s="191">
        <v>677</v>
      </c>
      <c r="C30" s="191">
        <v>1</v>
      </c>
      <c r="D30" s="191">
        <v>11</v>
      </c>
      <c r="E30" s="191" t="s">
        <v>613</v>
      </c>
      <c r="F30" s="191" t="s">
        <v>613</v>
      </c>
      <c r="G30" s="191">
        <v>19</v>
      </c>
      <c r="H30" s="191" t="s">
        <v>613</v>
      </c>
      <c r="I30" s="191" t="s">
        <v>613</v>
      </c>
      <c r="J30" s="191">
        <v>646</v>
      </c>
    </row>
    <row r="31" spans="1:10" x14ac:dyDescent="0.25">
      <c r="A31" s="104" t="s">
        <v>1149</v>
      </c>
      <c r="B31" s="191">
        <v>55</v>
      </c>
      <c r="C31" s="191" t="s">
        <v>613</v>
      </c>
      <c r="D31" s="191">
        <v>55</v>
      </c>
      <c r="E31" s="191" t="s">
        <v>613</v>
      </c>
      <c r="F31" s="191" t="s">
        <v>613</v>
      </c>
      <c r="G31" s="191" t="s">
        <v>613</v>
      </c>
      <c r="H31" s="191" t="s">
        <v>613</v>
      </c>
      <c r="I31" s="191" t="s">
        <v>613</v>
      </c>
      <c r="J31" s="191" t="s">
        <v>613</v>
      </c>
    </row>
    <row r="32" spans="1:10" x14ac:dyDescent="0.25">
      <c r="A32" s="199" t="s">
        <v>1306</v>
      </c>
      <c r="B32" s="4">
        <v>732</v>
      </c>
      <c r="C32" s="4">
        <v>1</v>
      </c>
      <c r="D32" s="4">
        <v>66</v>
      </c>
      <c r="E32" s="4" t="s">
        <v>670</v>
      </c>
      <c r="F32" s="4" t="s">
        <v>670</v>
      </c>
      <c r="G32" s="4">
        <v>19</v>
      </c>
      <c r="H32" s="4" t="s">
        <v>670</v>
      </c>
      <c r="I32" s="4" t="s">
        <v>670</v>
      </c>
      <c r="J32" s="4">
        <v>646</v>
      </c>
    </row>
    <row r="33" spans="1:10" x14ac:dyDescent="0.25">
      <c r="A33" s="199"/>
      <c r="B33" s="4"/>
      <c r="C33" s="4"/>
      <c r="D33" s="4"/>
      <c r="E33" s="4"/>
      <c r="F33" s="4"/>
      <c r="G33" s="4"/>
      <c r="H33" s="4"/>
      <c r="I33" s="4"/>
      <c r="J33" s="4"/>
    </row>
    <row r="34" spans="1:10" ht="15.75" thickBot="1" x14ac:dyDescent="0.3">
      <c r="A34" s="106" t="s">
        <v>1151</v>
      </c>
      <c r="B34" s="17">
        <v>9952</v>
      </c>
      <c r="C34" s="193">
        <v>750</v>
      </c>
      <c r="D34" s="193">
        <v>306</v>
      </c>
      <c r="E34" s="193">
        <v>21</v>
      </c>
      <c r="F34" s="193">
        <v>16</v>
      </c>
      <c r="G34" s="193">
        <v>98</v>
      </c>
      <c r="H34" s="193">
        <v>11</v>
      </c>
      <c r="I34" s="193">
        <v>29</v>
      </c>
      <c r="J34" s="17">
        <v>8721</v>
      </c>
    </row>
  </sheetData>
  <mergeCells count="13">
    <mergeCell ref="J3:J5"/>
    <mergeCell ref="D4:D5"/>
    <mergeCell ref="E4:E5"/>
    <mergeCell ref="F4:F5"/>
    <mergeCell ref="G4:G5"/>
    <mergeCell ref="I4:I5"/>
    <mergeCell ref="A1:J1"/>
    <mergeCell ref="A2:A5"/>
    <mergeCell ref="C2:J2"/>
    <mergeCell ref="B3:B5"/>
    <mergeCell ref="C3:C5"/>
    <mergeCell ref="D3:F3"/>
    <mergeCell ref="G3:I3"/>
  </mergeCells>
  <pageMargins left="0.511811024" right="0.511811024" top="0.78740157499999996" bottom="0.78740157499999996" header="0.31496062000000002" footer="0.31496062000000002"/>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8E271-08A9-44CD-84C3-DEC286096732}">
  <sheetPr>
    <tabColor rgb="FFFFC000"/>
  </sheetPr>
  <dimension ref="A1:H18"/>
  <sheetViews>
    <sheetView showGridLines="0" zoomScaleNormal="100" workbookViewId="0">
      <selection sqref="A1:H1"/>
    </sheetView>
  </sheetViews>
  <sheetFormatPr defaultRowHeight="15" x14ac:dyDescent="0.25"/>
  <cols>
    <col min="3" max="3" width="11.140625" customWidth="1"/>
    <col min="4" max="5" width="11.5703125" customWidth="1"/>
    <col min="6" max="6" width="11" customWidth="1"/>
    <col min="7" max="7" width="9.85546875" customWidth="1"/>
  </cols>
  <sheetData>
    <row r="1" spans="1:8" ht="30.75" customHeight="1" thickBot="1" x14ac:dyDescent="0.3">
      <c r="A1" s="467" t="s">
        <v>1307</v>
      </c>
      <c r="B1" s="467"/>
      <c r="C1" s="467"/>
      <c r="D1" s="467"/>
      <c r="E1" s="467"/>
      <c r="F1" s="467"/>
      <c r="G1" s="467"/>
      <c r="H1" s="467"/>
    </row>
    <row r="2" spans="1:8" ht="60.75" customHeight="1" x14ac:dyDescent="0.25">
      <c r="A2" s="486" t="s">
        <v>1308</v>
      </c>
      <c r="B2" s="182" t="s">
        <v>1309</v>
      </c>
      <c r="C2" s="182" t="s">
        <v>1311</v>
      </c>
      <c r="D2" s="463" t="s">
        <v>1312</v>
      </c>
      <c r="E2" s="463" t="s">
        <v>1313</v>
      </c>
      <c r="F2" s="463" t="s">
        <v>1314</v>
      </c>
      <c r="G2" s="463" t="s">
        <v>1315</v>
      </c>
      <c r="H2" s="463" t="s">
        <v>1316</v>
      </c>
    </row>
    <row r="3" spans="1:8" ht="15.75" thickBot="1" x14ac:dyDescent="0.3">
      <c r="A3" s="487"/>
      <c r="B3" s="184" t="s">
        <v>1310</v>
      </c>
      <c r="C3" s="184" t="s">
        <v>1310</v>
      </c>
      <c r="D3" s="464"/>
      <c r="E3" s="464"/>
      <c r="F3" s="464"/>
      <c r="G3" s="464"/>
      <c r="H3" s="464"/>
    </row>
    <row r="4" spans="1:8" ht="16.5" customHeight="1" x14ac:dyDescent="0.25">
      <c r="A4" s="317"/>
      <c r="B4" s="312" t="s">
        <v>52</v>
      </c>
      <c r="C4" s="312" t="s">
        <v>1317</v>
      </c>
      <c r="D4" s="312" t="s">
        <v>1318</v>
      </c>
      <c r="E4" s="312" t="s">
        <v>1317</v>
      </c>
      <c r="F4" s="188" t="s">
        <v>1317</v>
      </c>
      <c r="G4" s="188" t="s">
        <v>32</v>
      </c>
      <c r="H4" s="188" t="s">
        <v>32</v>
      </c>
    </row>
    <row r="5" spans="1:8" x14ac:dyDescent="0.25">
      <c r="A5" s="318" t="s">
        <v>1319</v>
      </c>
      <c r="B5" s="313">
        <v>659</v>
      </c>
      <c r="C5" s="313">
        <v>421</v>
      </c>
      <c r="D5" s="313">
        <v>80</v>
      </c>
      <c r="E5" s="313">
        <v>255</v>
      </c>
      <c r="F5" s="313">
        <v>265</v>
      </c>
      <c r="G5" s="314">
        <v>0.04</v>
      </c>
      <c r="H5" s="314">
        <v>0.04</v>
      </c>
    </row>
    <row r="6" spans="1:8" x14ac:dyDescent="0.25">
      <c r="A6" s="318" t="s">
        <v>1320</v>
      </c>
      <c r="B6" s="313">
        <v>624</v>
      </c>
      <c r="C6" s="313">
        <v>431</v>
      </c>
      <c r="D6" s="313">
        <v>143</v>
      </c>
      <c r="E6" s="313">
        <v>250</v>
      </c>
      <c r="F6" s="313">
        <v>255</v>
      </c>
      <c r="G6" s="314">
        <v>0.02</v>
      </c>
      <c r="H6" s="314">
        <v>0.02</v>
      </c>
    </row>
    <row r="7" spans="1:8" x14ac:dyDescent="0.25">
      <c r="A7" s="318" t="s">
        <v>1321</v>
      </c>
      <c r="B7" s="313">
        <v>532</v>
      </c>
      <c r="C7" s="313">
        <v>457</v>
      </c>
      <c r="D7" s="313">
        <v>64</v>
      </c>
      <c r="E7" s="313">
        <v>271</v>
      </c>
      <c r="F7" s="313">
        <v>251</v>
      </c>
      <c r="G7" s="314">
        <v>-7.0000000000000007E-2</v>
      </c>
      <c r="H7" s="314">
        <v>7.0000000000000007E-2</v>
      </c>
    </row>
    <row r="8" spans="1:8" x14ac:dyDescent="0.25">
      <c r="A8" s="318" t="s">
        <v>1322</v>
      </c>
      <c r="B8" s="313">
        <v>859</v>
      </c>
      <c r="C8" s="313">
        <v>401</v>
      </c>
      <c r="D8" s="313">
        <v>116</v>
      </c>
      <c r="E8" s="313">
        <v>269</v>
      </c>
      <c r="F8" s="313">
        <v>264</v>
      </c>
      <c r="G8" s="314">
        <v>-0.02</v>
      </c>
      <c r="H8" s="314">
        <v>0.02</v>
      </c>
    </row>
    <row r="9" spans="1:8" x14ac:dyDescent="0.25">
      <c r="A9" s="318" t="s">
        <v>1323</v>
      </c>
      <c r="B9" s="313">
        <v>764</v>
      </c>
      <c r="C9" s="313">
        <v>439</v>
      </c>
      <c r="D9" s="313">
        <v>268</v>
      </c>
      <c r="E9" s="313">
        <v>250</v>
      </c>
      <c r="F9" s="313">
        <v>235</v>
      </c>
      <c r="G9" s="314">
        <v>-0.06</v>
      </c>
      <c r="H9" s="314">
        <v>0.06</v>
      </c>
    </row>
    <row r="10" spans="1:8" x14ac:dyDescent="0.25">
      <c r="A10" s="318" t="s">
        <v>1324</v>
      </c>
      <c r="B10" s="313">
        <v>515</v>
      </c>
      <c r="C10" s="313">
        <v>338</v>
      </c>
      <c r="D10" s="313">
        <v>247</v>
      </c>
      <c r="E10" s="313">
        <v>224</v>
      </c>
      <c r="F10" s="313">
        <v>216</v>
      </c>
      <c r="G10" s="314">
        <v>-0.03</v>
      </c>
      <c r="H10" s="314">
        <v>0.03</v>
      </c>
    </row>
    <row r="11" spans="1:8" x14ac:dyDescent="0.25">
      <c r="A11" s="318" t="s">
        <v>1325</v>
      </c>
      <c r="B11" s="313">
        <v>646</v>
      </c>
      <c r="C11" s="313">
        <v>373</v>
      </c>
      <c r="D11" s="313">
        <v>102</v>
      </c>
      <c r="E11" s="313">
        <v>256</v>
      </c>
      <c r="F11" s="313">
        <v>250</v>
      </c>
      <c r="G11" s="314">
        <v>-0.02</v>
      </c>
      <c r="H11" s="314">
        <v>0.02</v>
      </c>
    </row>
    <row r="12" spans="1:8" x14ac:dyDescent="0.25">
      <c r="A12" s="318" t="s">
        <v>1326</v>
      </c>
      <c r="B12" s="315">
        <v>498</v>
      </c>
      <c r="C12" s="313">
        <v>391</v>
      </c>
      <c r="D12" s="313">
        <v>204</v>
      </c>
      <c r="E12" s="313">
        <v>226</v>
      </c>
      <c r="F12" s="313">
        <v>234</v>
      </c>
      <c r="G12" s="314">
        <v>0.04</v>
      </c>
      <c r="H12" s="314">
        <v>0.04</v>
      </c>
    </row>
    <row r="13" spans="1:8" x14ac:dyDescent="0.25">
      <c r="A13" s="318" t="s">
        <v>1327</v>
      </c>
      <c r="B13" s="315">
        <v>430</v>
      </c>
      <c r="C13" s="313">
        <v>358</v>
      </c>
      <c r="D13" s="313">
        <v>214</v>
      </c>
      <c r="E13" s="313">
        <v>222</v>
      </c>
      <c r="F13" s="313">
        <v>222</v>
      </c>
      <c r="G13" s="314">
        <v>0</v>
      </c>
      <c r="H13" s="314">
        <v>0</v>
      </c>
    </row>
    <row r="14" spans="1:8" x14ac:dyDescent="0.25">
      <c r="A14" s="318" t="s">
        <v>353</v>
      </c>
      <c r="B14" s="315">
        <v>753</v>
      </c>
      <c r="C14" s="313">
        <v>393</v>
      </c>
      <c r="D14" s="313">
        <v>184</v>
      </c>
      <c r="E14" s="313">
        <v>246</v>
      </c>
      <c r="F14" s="313">
        <v>251</v>
      </c>
      <c r="G14" s="314">
        <v>0.02</v>
      </c>
      <c r="H14" s="314">
        <v>0.02</v>
      </c>
    </row>
    <row r="15" spans="1:8" ht="16.5" thickBot="1" x14ac:dyDescent="0.3">
      <c r="A15" s="196" t="s">
        <v>1328</v>
      </c>
      <c r="B15" s="316">
        <v>564</v>
      </c>
      <c r="C15" s="316">
        <v>446</v>
      </c>
      <c r="D15" s="316" t="s">
        <v>1329</v>
      </c>
      <c r="E15" s="316" t="s">
        <v>41</v>
      </c>
      <c r="F15" s="316">
        <v>256</v>
      </c>
      <c r="G15" s="316" t="s">
        <v>41</v>
      </c>
      <c r="H15" s="316" t="s">
        <v>41</v>
      </c>
    </row>
    <row r="16" spans="1:8" ht="30.75" customHeight="1" x14ac:dyDescent="0.25">
      <c r="A16" s="536" t="s">
        <v>1330</v>
      </c>
      <c r="B16" s="536"/>
      <c r="C16" s="536"/>
      <c r="D16" s="536"/>
      <c r="E16" s="536"/>
      <c r="F16" s="536"/>
      <c r="G16" s="536"/>
      <c r="H16" s="536"/>
    </row>
    <row r="17" spans="1:8" ht="12.75" customHeight="1" x14ac:dyDescent="0.25">
      <c r="A17" s="537" t="s">
        <v>1331</v>
      </c>
      <c r="B17" s="537"/>
      <c r="C17" s="537"/>
      <c r="D17" s="537"/>
      <c r="E17" s="537"/>
      <c r="F17" s="537"/>
      <c r="G17" s="537"/>
      <c r="H17" s="537"/>
    </row>
    <row r="18" spans="1:8" ht="15.75" x14ac:dyDescent="0.25">
      <c r="A18" s="319" t="s">
        <v>1332</v>
      </c>
    </row>
  </sheetData>
  <mergeCells count="9">
    <mergeCell ref="A1:H1"/>
    <mergeCell ref="A16:H16"/>
    <mergeCell ref="A17:H17"/>
    <mergeCell ref="A2:A3"/>
    <mergeCell ref="D2:D3"/>
    <mergeCell ref="E2:E3"/>
    <mergeCell ref="F2:F3"/>
    <mergeCell ref="G2:G3"/>
    <mergeCell ref="H2:H3"/>
  </mergeCells>
  <pageMargins left="0.511811024" right="0.511811024" top="0.78740157499999996" bottom="0.78740157499999996" header="0.31496062000000002" footer="0.31496062000000002"/>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99383-2B21-4A49-97F2-1E1998E38D9C}">
  <sheetPr>
    <tabColor rgb="FFFFC000"/>
  </sheetPr>
  <dimension ref="A1:H14"/>
  <sheetViews>
    <sheetView showGridLines="0" zoomScaleNormal="100" workbookViewId="0">
      <selection sqref="A1:H1"/>
    </sheetView>
  </sheetViews>
  <sheetFormatPr defaultRowHeight="15" x14ac:dyDescent="0.25"/>
  <cols>
    <col min="1" max="1" width="17.85546875" customWidth="1"/>
  </cols>
  <sheetData>
    <row r="1" spans="1:8" ht="15.75" thickBot="1" x14ac:dyDescent="0.3">
      <c r="A1" s="460" t="s">
        <v>1333</v>
      </c>
      <c r="B1" s="460"/>
      <c r="C1" s="460"/>
      <c r="D1" s="460"/>
      <c r="E1" s="460"/>
      <c r="F1" s="460"/>
      <c r="G1" s="460"/>
      <c r="H1" s="460"/>
    </row>
    <row r="2" spans="1:8" x14ac:dyDescent="0.25">
      <c r="A2" s="508" t="s">
        <v>51</v>
      </c>
      <c r="B2" s="463" t="s">
        <v>351</v>
      </c>
      <c r="C2" s="463" t="s">
        <v>1334</v>
      </c>
      <c r="D2" s="463" t="s">
        <v>89</v>
      </c>
      <c r="E2" s="463" t="s">
        <v>1335</v>
      </c>
      <c r="F2" s="469" t="s">
        <v>352</v>
      </c>
      <c r="G2" s="499"/>
      <c r="H2" s="470"/>
    </row>
    <row r="3" spans="1:8" ht="15.75" thickBot="1" x14ac:dyDescent="0.3">
      <c r="A3" s="509"/>
      <c r="B3" s="473"/>
      <c r="C3" s="473"/>
      <c r="D3" s="473"/>
      <c r="E3" s="473"/>
      <c r="F3" s="471" t="s">
        <v>1328</v>
      </c>
      <c r="G3" s="477"/>
      <c r="H3" s="472"/>
    </row>
    <row r="4" spans="1:8" ht="26.25" thickBot="1" x14ac:dyDescent="0.3">
      <c r="A4" s="510"/>
      <c r="B4" s="464"/>
      <c r="C4" s="464"/>
      <c r="D4" s="464"/>
      <c r="E4" s="464"/>
      <c r="F4" s="184" t="s">
        <v>354</v>
      </c>
      <c r="G4" s="184" t="s">
        <v>355</v>
      </c>
      <c r="H4" s="184" t="s">
        <v>29</v>
      </c>
    </row>
    <row r="5" spans="1:8" x14ac:dyDescent="0.25">
      <c r="A5" s="508"/>
      <c r="B5" s="463" t="s">
        <v>31</v>
      </c>
      <c r="C5" s="188" t="s">
        <v>301</v>
      </c>
      <c r="D5" s="463" t="s">
        <v>69</v>
      </c>
      <c r="E5" s="463" t="s">
        <v>52</v>
      </c>
      <c r="F5" s="188" t="s">
        <v>356</v>
      </c>
      <c r="G5" s="188" t="s">
        <v>356</v>
      </c>
      <c r="H5" s="463" t="s">
        <v>358</v>
      </c>
    </row>
    <row r="6" spans="1:8" x14ac:dyDescent="0.25">
      <c r="A6" s="509"/>
      <c r="B6" s="473"/>
      <c r="C6" s="188" t="s">
        <v>302</v>
      </c>
      <c r="D6" s="473"/>
      <c r="E6" s="473"/>
      <c r="F6" s="188" t="s">
        <v>357</v>
      </c>
      <c r="G6" s="188" t="s">
        <v>302</v>
      </c>
      <c r="H6" s="473"/>
    </row>
    <row r="7" spans="1:8" x14ac:dyDescent="0.25">
      <c r="A7" s="104" t="s">
        <v>359</v>
      </c>
      <c r="B7" s="7">
        <v>85275</v>
      </c>
      <c r="C7" s="191">
        <v>470</v>
      </c>
      <c r="D7" s="7">
        <v>39323</v>
      </c>
      <c r="E7" s="191">
        <v>456</v>
      </c>
      <c r="F7" s="191">
        <v>1.33</v>
      </c>
      <c r="G7" s="191">
        <v>612</v>
      </c>
      <c r="H7" s="191">
        <v>52.19</v>
      </c>
    </row>
    <row r="8" spans="1:8" x14ac:dyDescent="0.25">
      <c r="A8" s="104" t="s">
        <v>360</v>
      </c>
      <c r="B8" s="7">
        <v>40139</v>
      </c>
      <c r="C8" s="191">
        <v>461</v>
      </c>
      <c r="D8" s="7">
        <v>18350</v>
      </c>
      <c r="E8" s="191">
        <v>314</v>
      </c>
      <c r="F8" s="191">
        <v>0.92</v>
      </c>
      <c r="G8" s="191">
        <v>419</v>
      </c>
      <c r="H8" s="191">
        <v>16.82</v>
      </c>
    </row>
    <row r="9" spans="1:8" x14ac:dyDescent="0.25">
      <c r="A9" s="104" t="s">
        <v>361</v>
      </c>
      <c r="B9" s="7">
        <v>106140</v>
      </c>
      <c r="C9" s="191">
        <v>470</v>
      </c>
      <c r="D9" s="7">
        <v>48593</v>
      </c>
      <c r="E9" s="191">
        <v>533</v>
      </c>
      <c r="F9" s="191">
        <v>1.56</v>
      </c>
      <c r="G9" s="191">
        <v>714</v>
      </c>
      <c r="H9" s="191">
        <v>75.760000000000005</v>
      </c>
    </row>
    <row r="10" spans="1:8" x14ac:dyDescent="0.25">
      <c r="A10" s="104" t="s">
        <v>362</v>
      </c>
      <c r="B10" s="7">
        <v>76458</v>
      </c>
      <c r="C10" s="191">
        <v>464</v>
      </c>
      <c r="D10" s="7">
        <v>34335</v>
      </c>
      <c r="E10" s="191">
        <v>592</v>
      </c>
      <c r="F10" s="191">
        <v>1.72</v>
      </c>
      <c r="G10" s="191">
        <v>773</v>
      </c>
      <c r="H10" s="191">
        <v>59.09</v>
      </c>
    </row>
    <row r="11" spans="1:8" x14ac:dyDescent="0.25">
      <c r="A11" s="104" t="s">
        <v>363</v>
      </c>
      <c r="B11" s="7">
        <v>70411</v>
      </c>
      <c r="C11" s="191">
        <v>502</v>
      </c>
      <c r="D11" s="7">
        <v>34668</v>
      </c>
      <c r="E11" s="191">
        <v>834</v>
      </c>
      <c r="F11" s="191">
        <v>2.44</v>
      </c>
      <c r="G11" s="7">
        <v>1199</v>
      </c>
      <c r="H11" s="191">
        <v>84.43</v>
      </c>
    </row>
    <row r="12" spans="1:8" ht="15.75" thickBot="1" x14ac:dyDescent="0.3">
      <c r="A12" s="106" t="s">
        <v>278</v>
      </c>
      <c r="B12" s="17">
        <v>378423</v>
      </c>
      <c r="C12" s="193">
        <v>474</v>
      </c>
      <c r="D12" s="17">
        <v>175269</v>
      </c>
      <c r="E12" s="193">
        <v>564</v>
      </c>
      <c r="F12" s="193">
        <v>1.64</v>
      </c>
      <c r="G12" s="193">
        <v>762</v>
      </c>
      <c r="H12" s="193">
        <v>288.29000000000002</v>
      </c>
    </row>
    <row r="13" spans="1:8" ht="16.5" customHeight="1" x14ac:dyDescent="0.25">
      <c r="A13" s="493" t="s">
        <v>1336</v>
      </c>
      <c r="B13" s="493"/>
      <c r="C13" s="493"/>
      <c r="D13" s="493"/>
      <c r="E13" s="493"/>
      <c r="F13" s="493"/>
      <c r="G13" s="493"/>
      <c r="H13" s="493"/>
    </row>
    <row r="14" spans="1:8" ht="10.5" customHeight="1" x14ac:dyDescent="0.25">
      <c r="A14" s="504" t="s">
        <v>1337</v>
      </c>
      <c r="B14" s="504"/>
      <c r="C14" s="504"/>
      <c r="D14" s="504"/>
      <c r="E14" s="504"/>
      <c r="F14" s="504"/>
      <c r="G14" s="504"/>
      <c r="H14" s="504"/>
    </row>
  </sheetData>
  <mergeCells count="15">
    <mergeCell ref="C2:C4"/>
    <mergeCell ref="D2:D4"/>
    <mergeCell ref="E2:E4"/>
    <mergeCell ref="A1:H1"/>
    <mergeCell ref="A13:H13"/>
    <mergeCell ref="A14:H14"/>
    <mergeCell ref="F2:H2"/>
    <mergeCell ref="F3:H3"/>
    <mergeCell ref="A5:A6"/>
    <mergeCell ref="B5:B6"/>
    <mergeCell ref="D5:D6"/>
    <mergeCell ref="E5:E6"/>
    <mergeCell ref="H5:H6"/>
    <mergeCell ref="A2:A4"/>
    <mergeCell ref="B2:B4"/>
  </mergeCells>
  <pageMargins left="0.511811024" right="0.511811024" top="0.78740157499999996" bottom="0.78740157499999996" header="0.31496062000000002" footer="0.31496062000000002"/>
  <pageSetup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E1DDC-8DB1-47E4-A714-C0A17FB85AD7}">
  <sheetPr>
    <tabColor rgb="FFFFC000"/>
  </sheetPr>
  <dimension ref="A1:S14"/>
  <sheetViews>
    <sheetView showGridLines="0" zoomScaleNormal="100" workbookViewId="0">
      <selection sqref="A1:K1"/>
    </sheetView>
  </sheetViews>
  <sheetFormatPr defaultRowHeight="15" x14ac:dyDescent="0.25"/>
  <cols>
    <col min="1" max="1" width="21.42578125" customWidth="1"/>
  </cols>
  <sheetData>
    <row r="1" spans="1:19" ht="15.75" thickBot="1" x14ac:dyDescent="0.3">
      <c r="A1" s="460" t="s">
        <v>1338</v>
      </c>
      <c r="B1" s="460"/>
      <c r="C1" s="460"/>
      <c r="D1" s="460"/>
      <c r="E1" s="460"/>
      <c r="F1" s="460"/>
      <c r="G1" s="460"/>
      <c r="H1" s="460"/>
      <c r="I1" s="460"/>
      <c r="J1" s="460"/>
      <c r="K1" s="460"/>
    </row>
    <row r="2" spans="1:19" x14ac:dyDescent="0.25">
      <c r="A2" s="178" t="s">
        <v>1339</v>
      </c>
      <c r="B2" s="463" t="s">
        <v>351</v>
      </c>
      <c r="C2" s="463" t="s">
        <v>1334</v>
      </c>
      <c r="D2" s="469" t="s">
        <v>89</v>
      </c>
      <c r="E2" s="499"/>
      <c r="F2" s="499"/>
      <c r="G2" s="470"/>
      <c r="H2" s="469" t="s">
        <v>1340</v>
      </c>
      <c r="I2" s="499"/>
      <c r="J2" s="499"/>
      <c r="K2" s="499"/>
      <c r="L2" s="469" t="s">
        <v>1344</v>
      </c>
      <c r="M2" s="499"/>
      <c r="N2" s="499"/>
      <c r="O2" s="470"/>
      <c r="P2" s="469" t="s">
        <v>1345</v>
      </c>
      <c r="Q2" s="499"/>
      <c r="R2" s="499"/>
      <c r="S2" s="470"/>
    </row>
    <row r="3" spans="1:19" ht="15.75" thickBot="1" x14ac:dyDescent="0.3">
      <c r="A3" s="185" t="s">
        <v>364</v>
      </c>
      <c r="B3" s="473"/>
      <c r="C3" s="473"/>
      <c r="D3" s="471" t="s">
        <v>365</v>
      </c>
      <c r="E3" s="477"/>
      <c r="F3" s="477"/>
      <c r="G3" s="472"/>
      <c r="H3" s="471" t="s">
        <v>1341</v>
      </c>
      <c r="I3" s="477"/>
      <c r="J3" s="477"/>
      <c r="K3" s="477"/>
      <c r="L3" s="471" t="s">
        <v>371</v>
      </c>
      <c r="M3" s="477"/>
      <c r="N3" s="477"/>
      <c r="O3" s="472"/>
      <c r="P3" s="471"/>
      <c r="Q3" s="477"/>
      <c r="R3" s="477"/>
      <c r="S3" s="472"/>
    </row>
    <row r="4" spans="1:19" ht="25.5" x14ac:dyDescent="0.25">
      <c r="A4" s="105"/>
      <c r="B4" s="473"/>
      <c r="C4" s="473"/>
      <c r="D4" s="463" t="s">
        <v>128</v>
      </c>
      <c r="E4" s="463" t="s">
        <v>129</v>
      </c>
      <c r="F4" s="463" t="s">
        <v>130</v>
      </c>
      <c r="G4" s="463" t="s">
        <v>29</v>
      </c>
      <c r="H4" s="182" t="s">
        <v>255</v>
      </c>
      <c r="I4" s="182" t="s">
        <v>256</v>
      </c>
      <c r="J4" s="182" t="s">
        <v>366</v>
      </c>
      <c r="K4" s="469" t="s">
        <v>29</v>
      </c>
      <c r="L4" s="463" t="s">
        <v>128</v>
      </c>
      <c r="M4" s="463" t="s">
        <v>129</v>
      </c>
      <c r="N4" s="182" t="s">
        <v>286</v>
      </c>
      <c r="O4" s="463" t="s">
        <v>29</v>
      </c>
      <c r="P4" s="463" t="s">
        <v>128</v>
      </c>
      <c r="Q4" s="463" t="s">
        <v>129</v>
      </c>
      <c r="R4" s="463" t="s">
        <v>372</v>
      </c>
      <c r="S4" s="463" t="s">
        <v>29</v>
      </c>
    </row>
    <row r="5" spans="1:19" ht="15.75" thickBot="1" x14ac:dyDescent="0.3">
      <c r="A5" s="55"/>
      <c r="B5" s="464"/>
      <c r="C5" s="464"/>
      <c r="D5" s="464"/>
      <c r="E5" s="464"/>
      <c r="F5" s="464"/>
      <c r="G5" s="464"/>
      <c r="H5" s="184" t="s">
        <v>254</v>
      </c>
      <c r="I5" s="184" t="s">
        <v>254</v>
      </c>
      <c r="J5" s="184" t="s">
        <v>254</v>
      </c>
      <c r="K5" s="471"/>
      <c r="L5" s="464"/>
      <c r="M5" s="464"/>
      <c r="N5" s="184" t="s">
        <v>287</v>
      </c>
      <c r="O5" s="464"/>
      <c r="P5" s="464"/>
      <c r="Q5" s="464"/>
      <c r="R5" s="464"/>
      <c r="S5" s="464"/>
    </row>
    <row r="6" spans="1:19" x14ac:dyDescent="0.25">
      <c r="A6" s="538"/>
      <c r="B6" s="463" t="s">
        <v>31</v>
      </c>
      <c r="C6" s="188" t="s">
        <v>301</v>
      </c>
      <c r="D6" s="463" t="s">
        <v>69</v>
      </c>
      <c r="E6" s="463" t="s">
        <v>69</v>
      </c>
      <c r="F6" s="463" t="s">
        <v>69</v>
      </c>
      <c r="G6" s="463" t="s">
        <v>69</v>
      </c>
      <c r="H6" s="188" t="s">
        <v>367</v>
      </c>
      <c r="I6" s="188" t="s">
        <v>367</v>
      </c>
      <c r="J6" s="188" t="s">
        <v>367</v>
      </c>
      <c r="K6" s="187" t="s">
        <v>367</v>
      </c>
      <c r="L6" s="185" t="s">
        <v>356</v>
      </c>
      <c r="M6" s="188" t="s">
        <v>356</v>
      </c>
      <c r="N6" s="188" t="s">
        <v>356</v>
      </c>
      <c r="O6" s="188" t="s">
        <v>356</v>
      </c>
      <c r="P6" s="463" t="s">
        <v>358</v>
      </c>
      <c r="Q6" s="463" t="s">
        <v>358</v>
      </c>
      <c r="R6" s="463" t="s">
        <v>358</v>
      </c>
      <c r="S6" s="463" t="s">
        <v>358</v>
      </c>
    </row>
    <row r="7" spans="1:19" x14ac:dyDescent="0.25">
      <c r="A7" s="539"/>
      <c r="B7" s="473"/>
      <c r="C7" s="188" t="s">
        <v>302</v>
      </c>
      <c r="D7" s="473"/>
      <c r="E7" s="473"/>
      <c r="F7" s="473"/>
      <c r="G7" s="473"/>
      <c r="H7" s="188" t="s">
        <v>357</v>
      </c>
      <c r="I7" s="188" t="s">
        <v>357</v>
      </c>
      <c r="J7" s="188" t="s">
        <v>357</v>
      </c>
      <c r="K7" s="187" t="s">
        <v>357</v>
      </c>
      <c r="L7" s="185" t="s">
        <v>357</v>
      </c>
      <c r="M7" s="188" t="s">
        <v>357</v>
      </c>
      <c r="N7" s="188" t="s">
        <v>357</v>
      </c>
      <c r="O7" s="188" t="s">
        <v>357</v>
      </c>
      <c r="P7" s="473"/>
      <c r="Q7" s="473"/>
      <c r="R7" s="473"/>
      <c r="S7" s="473"/>
    </row>
    <row r="8" spans="1:19" x14ac:dyDescent="0.25">
      <c r="A8" s="104" t="s">
        <v>1342</v>
      </c>
      <c r="B8" s="7">
        <v>37472</v>
      </c>
      <c r="C8" s="191">
        <v>636</v>
      </c>
      <c r="D8" s="7">
        <v>22996</v>
      </c>
      <c r="E8" s="191" t="s">
        <v>613</v>
      </c>
      <c r="F8" s="191" t="s">
        <v>613</v>
      </c>
      <c r="G8" s="7">
        <v>22996</v>
      </c>
      <c r="H8" s="4">
        <v>234</v>
      </c>
      <c r="I8" s="191" t="s">
        <v>1343</v>
      </c>
      <c r="J8" s="191" t="s">
        <v>1343</v>
      </c>
      <c r="K8" s="98">
        <v>234</v>
      </c>
      <c r="L8" s="3">
        <v>0.69</v>
      </c>
      <c r="M8" s="191" t="s">
        <v>613</v>
      </c>
      <c r="N8" s="191" t="s">
        <v>613</v>
      </c>
      <c r="O8" s="191">
        <v>0.69</v>
      </c>
      <c r="P8" s="191">
        <v>15.82</v>
      </c>
      <c r="Q8" s="191" t="s">
        <v>1343</v>
      </c>
      <c r="R8" s="191" t="s">
        <v>1343</v>
      </c>
      <c r="S8" s="191">
        <v>15.82</v>
      </c>
    </row>
    <row r="9" spans="1:19" x14ac:dyDescent="0.25">
      <c r="A9" s="104" t="s">
        <v>368</v>
      </c>
      <c r="B9" s="7">
        <v>123238</v>
      </c>
      <c r="C9" s="191">
        <v>540</v>
      </c>
      <c r="D9" s="7">
        <v>2202</v>
      </c>
      <c r="E9" s="7">
        <v>62780</v>
      </c>
      <c r="F9" s="191" t="s">
        <v>613</v>
      </c>
      <c r="G9" s="7">
        <v>64982</v>
      </c>
      <c r="H9" s="191">
        <v>107</v>
      </c>
      <c r="I9" s="4">
        <v>493</v>
      </c>
      <c r="J9" s="191" t="s">
        <v>1343</v>
      </c>
      <c r="K9" s="98">
        <v>480</v>
      </c>
      <c r="L9" s="3">
        <v>0.31</v>
      </c>
      <c r="M9" s="191">
        <v>1.44</v>
      </c>
      <c r="N9" s="191" t="s">
        <v>613</v>
      </c>
      <c r="O9" s="311">
        <v>1.4</v>
      </c>
      <c r="P9" s="191">
        <v>0.68</v>
      </c>
      <c r="Q9" s="4">
        <v>90.32</v>
      </c>
      <c r="R9" s="191" t="s">
        <v>1343</v>
      </c>
      <c r="S9" s="311">
        <v>91</v>
      </c>
    </row>
    <row r="10" spans="1:19" x14ac:dyDescent="0.25">
      <c r="A10" s="104" t="s">
        <v>369</v>
      </c>
      <c r="B10" s="7">
        <v>217713</v>
      </c>
      <c r="C10" s="191">
        <v>408</v>
      </c>
      <c r="D10" s="7">
        <v>2940</v>
      </c>
      <c r="E10" s="7">
        <v>4955</v>
      </c>
      <c r="F10" s="7">
        <v>79396</v>
      </c>
      <c r="G10" s="7">
        <v>87291</v>
      </c>
      <c r="H10" s="191">
        <v>131</v>
      </c>
      <c r="I10" s="191">
        <v>265</v>
      </c>
      <c r="J10" s="4">
        <v>763</v>
      </c>
      <c r="K10" s="98">
        <v>713</v>
      </c>
      <c r="L10" s="3">
        <v>0.38</v>
      </c>
      <c r="M10" s="191">
        <v>0.77</v>
      </c>
      <c r="N10" s="191">
        <v>2.2200000000000002</v>
      </c>
      <c r="O10" s="191">
        <v>2.08</v>
      </c>
      <c r="P10" s="191">
        <v>1.1299999999999999</v>
      </c>
      <c r="Q10" s="191">
        <v>3.81</v>
      </c>
      <c r="R10" s="191">
        <v>176.53</v>
      </c>
      <c r="S10" s="191">
        <v>181.47</v>
      </c>
    </row>
    <row r="11" spans="1:19" ht="15.75" thickBot="1" x14ac:dyDescent="0.3">
      <c r="A11" s="106" t="s">
        <v>370</v>
      </c>
      <c r="B11" s="17">
        <v>378423</v>
      </c>
      <c r="C11" s="193">
        <v>474</v>
      </c>
      <c r="D11" s="17">
        <v>28138</v>
      </c>
      <c r="E11" s="17">
        <v>67735</v>
      </c>
      <c r="F11" s="17">
        <v>79396</v>
      </c>
      <c r="G11" s="17">
        <v>175269</v>
      </c>
      <c r="H11" s="193">
        <v>213</v>
      </c>
      <c r="I11" s="193">
        <v>476</v>
      </c>
      <c r="J11" s="193">
        <v>763</v>
      </c>
      <c r="K11" s="13">
        <v>564</v>
      </c>
      <c r="L11" s="14">
        <v>0.63</v>
      </c>
      <c r="M11" s="193">
        <v>1.39</v>
      </c>
      <c r="N11" s="193">
        <v>2.2200000000000002</v>
      </c>
      <c r="O11" s="193">
        <v>1.64</v>
      </c>
      <c r="P11" s="193">
        <v>17.63</v>
      </c>
      <c r="Q11" s="193">
        <v>94.13</v>
      </c>
      <c r="R11" s="193">
        <v>176.53</v>
      </c>
      <c r="S11" s="193">
        <v>288.29000000000002</v>
      </c>
    </row>
    <row r="12" spans="1:19" x14ac:dyDescent="0.25">
      <c r="A12" s="256" t="s">
        <v>615</v>
      </c>
    </row>
    <row r="13" spans="1:19" x14ac:dyDescent="0.25">
      <c r="A13" s="495" t="s">
        <v>1336</v>
      </c>
      <c r="B13" s="495"/>
      <c r="C13" s="495"/>
      <c r="D13" s="495"/>
      <c r="E13" s="495"/>
      <c r="F13" s="495"/>
      <c r="G13" s="495"/>
      <c r="H13" s="495"/>
      <c r="I13" s="495"/>
      <c r="J13" s="495"/>
      <c r="K13" s="495"/>
      <c r="L13" s="495"/>
      <c r="M13" s="495"/>
      <c r="N13" s="495"/>
      <c r="O13" s="495"/>
      <c r="P13" s="495"/>
      <c r="Q13" s="495"/>
      <c r="R13" s="495"/>
      <c r="S13" s="495"/>
    </row>
    <row r="14" spans="1:19" x14ac:dyDescent="0.25">
      <c r="A14" s="495" t="s">
        <v>1337</v>
      </c>
      <c r="B14" s="495"/>
      <c r="C14" s="495"/>
      <c r="D14" s="495"/>
      <c r="E14" s="495"/>
      <c r="F14" s="495"/>
      <c r="G14" s="495"/>
      <c r="H14" s="495"/>
      <c r="I14" s="495"/>
      <c r="J14" s="495"/>
      <c r="K14" s="495"/>
      <c r="L14" s="495"/>
      <c r="M14" s="495"/>
      <c r="N14" s="495"/>
      <c r="O14" s="495"/>
      <c r="P14" s="495"/>
      <c r="Q14" s="495"/>
    </row>
  </sheetData>
  <mergeCells count="34">
    <mergeCell ref="C2:C5"/>
    <mergeCell ref="D2:G2"/>
    <mergeCell ref="D3:G3"/>
    <mergeCell ref="H2:K2"/>
    <mergeCell ref="H3:K3"/>
    <mergeCell ref="D4:D5"/>
    <mergeCell ref="E4:E5"/>
    <mergeCell ref="F4:F5"/>
    <mergeCell ref="G4:G5"/>
    <mergeCell ref="K4:K5"/>
    <mergeCell ref="A1:K1"/>
    <mergeCell ref="L2:O2"/>
    <mergeCell ref="L3:O3"/>
    <mergeCell ref="A6:A7"/>
    <mergeCell ref="B6:B7"/>
    <mergeCell ref="D6:D7"/>
    <mergeCell ref="E6:E7"/>
    <mergeCell ref="F6:F7"/>
    <mergeCell ref="G6:G7"/>
    <mergeCell ref="B2:B5"/>
    <mergeCell ref="P2:S3"/>
    <mergeCell ref="L4:L5"/>
    <mergeCell ref="M4:M5"/>
    <mergeCell ref="O4:O5"/>
    <mergeCell ref="P4:P5"/>
    <mergeCell ref="Q4:Q5"/>
    <mergeCell ref="R4:R5"/>
    <mergeCell ref="S4:S5"/>
    <mergeCell ref="P6:P7"/>
    <mergeCell ref="Q6:Q7"/>
    <mergeCell ref="R6:R7"/>
    <mergeCell ref="S6:S7"/>
    <mergeCell ref="A13:S13"/>
    <mergeCell ref="A14:Q14"/>
  </mergeCells>
  <pageMargins left="0.511811024" right="0.511811024" top="0.78740157499999996" bottom="0.78740157499999996" header="0.31496062000000002" footer="0.31496062000000002"/>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45CE6-5DDB-438C-B092-7A5B46AB82E8}">
  <sheetPr>
    <tabColor rgb="FFFFC000"/>
  </sheetPr>
  <dimension ref="A1:C9"/>
  <sheetViews>
    <sheetView showGridLines="0" zoomScaleNormal="100" workbookViewId="0">
      <selection sqref="A1:C1"/>
    </sheetView>
  </sheetViews>
  <sheetFormatPr defaultRowHeight="15" x14ac:dyDescent="0.25"/>
  <cols>
    <col min="1" max="1" width="38.5703125" customWidth="1"/>
    <col min="2" max="2" width="13.140625" customWidth="1"/>
    <col min="3" max="3" width="14.28515625" customWidth="1"/>
  </cols>
  <sheetData>
    <row r="1" spans="1:3" ht="15.75" thickBot="1" x14ac:dyDescent="0.3">
      <c r="A1" s="460" t="s">
        <v>1346</v>
      </c>
      <c r="B1" s="460"/>
      <c r="C1" s="460"/>
    </row>
    <row r="2" spans="1:3" ht="38.25" customHeight="1" x14ac:dyDescent="0.25">
      <c r="A2" s="508" t="s">
        <v>373</v>
      </c>
      <c r="B2" s="182" t="s">
        <v>352</v>
      </c>
      <c r="C2" s="182" t="s">
        <v>374</v>
      </c>
    </row>
    <row r="3" spans="1:3" ht="34.5" customHeight="1" thickBot="1" x14ac:dyDescent="0.3">
      <c r="A3" s="510"/>
      <c r="B3" s="184" t="s">
        <v>1328</v>
      </c>
      <c r="C3" s="184" t="s">
        <v>375</v>
      </c>
    </row>
    <row r="4" spans="1:3" ht="25.5" x14ac:dyDescent="0.25">
      <c r="A4" s="104"/>
      <c r="B4" s="188" t="s">
        <v>358</v>
      </c>
      <c r="C4" s="188" t="s">
        <v>299</v>
      </c>
    </row>
    <row r="5" spans="1:3" x14ac:dyDescent="0.25">
      <c r="A5" s="104" t="s">
        <v>376</v>
      </c>
      <c r="B5" s="191">
        <v>203.94</v>
      </c>
      <c r="C5" s="191">
        <v>70.739999999999995</v>
      </c>
    </row>
    <row r="6" spans="1:3" x14ac:dyDescent="0.25">
      <c r="A6" s="104" t="s">
        <v>377</v>
      </c>
      <c r="B6" s="191">
        <v>36.659999999999997</v>
      </c>
      <c r="C6" s="191">
        <v>12.72</v>
      </c>
    </row>
    <row r="7" spans="1:3" x14ac:dyDescent="0.25">
      <c r="A7" s="104" t="s">
        <v>378</v>
      </c>
      <c r="B7" s="191">
        <v>38.33</v>
      </c>
      <c r="C7" s="311">
        <v>13.3</v>
      </c>
    </row>
    <row r="8" spans="1:3" x14ac:dyDescent="0.25">
      <c r="A8" s="104" t="s">
        <v>379</v>
      </c>
      <c r="B8" s="191">
        <v>9.36</v>
      </c>
      <c r="C8" s="191">
        <v>3.25</v>
      </c>
    </row>
    <row r="9" spans="1:3" ht="15.75" thickBot="1" x14ac:dyDescent="0.3">
      <c r="A9" s="106" t="s">
        <v>380</v>
      </c>
      <c r="B9" s="193">
        <v>288.29000000000002</v>
      </c>
      <c r="C9" s="193">
        <v>100</v>
      </c>
    </row>
  </sheetData>
  <mergeCells count="2">
    <mergeCell ref="A2:A3"/>
    <mergeCell ref="A1:C1"/>
  </mergeCells>
  <pageMargins left="0.511811024" right="0.511811024" top="0.78740157499999996" bottom="0.78740157499999996" header="0.31496062000000002" footer="0.31496062000000002"/>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BDFA5-D7ED-4AD1-B3DE-99FCA309EF2D}">
  <sheetPr>
    <tabColor rgb="FFFFC000"/>
  </sheetPr>
  <dimension ref="A1:S14"/>
  <sheetViews>
    <sheetView showGridLines="0" zoomScaleNormal="100" workbookViewId="0">
      <selection sqref="A1:S1"/>
    </sheetView>
  </sheetViews>
  <sheetFormatPr defaultRowHeight="15" x14ac:dyDescent="0.25"/>
  <cols>
    <col min="1" max="1" width="7.7109375" customWidth="1"/>
    <col min="19" max="19" width="8" customWidth="1"/>
  </cols>
  <sheetData>
    <row r="1" spans="1:19" ht="15.75" thickBot="1" x14ac:dyDescent="0.3">
      <c r="A1" s="460" t="s">
        <v>1347</v>
      </c>
      <c r="B1" s="460"/>
      <c r="C1" s="460"/>
      <c r="D1" s="460"/>
      <c r="E1" s="460"/>
      <c r="F1" s="460"/>
      <c r="G1" s="460"/>
      <c r="H1" s="460"/>
      <c r="I1" s="460"/>
      <c r="J1" s="460"/>
      <c r="K1" s="460"/>
      <c r="L1" s="460"/>
      <c r="M1" s="460"/>
      <c r="N1" s="460"/>
      <c r="O1" s="460"/>
      <c r="P1" s="460"/>
      <c r="Q1" s="460"/>
      <c r="R1" s="460"/>
      <c r="S1" s="460"/>
    </row>
    <row r="2" spans="1:19" ht="15.75" customHeight="1" thickBot="1" x14ac:dyDescent="0.3">
      <c r="A2" s="463" t="s">
        <v>373</v>
      </c>
      <c r="B2" s="465" t="s">
        <v>1348</v>
      </c>
      <c r="C2" s="468"/>
      <c r="D2" s="468"/>
      <c r="E2" s="466"/>
      <c r="F2" s="465" t="s">
        <v>1349</v>
      </c>
      <c r="G2" s="468"/>
      <c r="H2" s="466"/>
      <c r="I2" s="465" t="s">
        <v>1350</v>
      </c>
      <c r="J2" s="468"/>
      <c r="K2" s="468"/>
      <c r="L2" s="466"/>
      <c r="M2" s="465" t="s">
        <v>1351</v>
      </c>
      <c r="N2" s="468"/>
      <c r="O2" s="466"/>
      <c r="P2" s="465" t="s">
        <v>1352</v>
      </c>
      <c r="Q2" s="468"/>
      <c r="R2" s="466"/>
      <c r="S2" s="463" t="s">
        <v>29</v>
      </c>
    </row>
    <row r="3" spans="1:19" ht="16.5" thickBot="1" x14ac:dyDescent="0.3">
      <c r="A3" s="464"/>
      <c r="B3" s="200" t="s">
        <v>25</v>
      </c>
      <c r="C3" s="200" t="s">
        <v>17</v>
      </c>
      <c r="D3" s="200" t="s">
        <v>5</v>
      </c>
      <c r="E3" s="320" t="s">
        <v>1353</v>
      </c>
      <c r="F3" s="200" t="s">
        <v>26</v>
      </c>
      <c r="G3" s="200" t="s">
        <v>24</v>
      </c>
      <c r="H3" s="320" t="s">
        <v>1353</v>
      </c>
      <c r="I3" s="200" t="s">
        <v>22</v>
      </c>
      <c r="J3" s="200" t="s">
        <v>19</v>
      </c>
      <c r="K3" s="200" t="s">
        <v>18</v>
      </c>
      <c r="L3" s="320" t="s">
        <v>1353</v>
      </c>
      <c r="M3" s="200" t="s">
        <v>23</v>
      </c>
      <c r="N3" s="200" t="s">
        <v>21</v>
      </c>
      <c r="O3" s="320" t="s">
        <v>1353</v>
      </c>
      <c r="P3" s="200" t="s">
        <v>15</v>
      </c>
      <c r="Q3" s="200" t="s">
        <v>20</v>
      </c>
      <c r="R3" s="320" t="s">
        <v>1353</v>
      </c>
      <c r="S3" s="464"/>
    </row>
    <row r="4" spans="1:19" x14ac:dyDescent="0.25">
      <c r="A4" s="321"/>
      <c r="B4" s="200" t="s">
        <v>32</v>
      </c>
      <c r="C4" s="200" t="s">
        <v>32</v>
      </c>
      <c r="D4" s="200" t="s">
        <v>32</v>
      </c>
      <c r="E4" s="182" t="s">
        <v>32</v>
      </c>
      <c r="F4" s="200" t="s">
        <v>32</v>
      </c>
      <c r="G4" s="200" t="s">
        <v>32</v>
      </c>
      <c r="H4" s="182" t="s">
        <v>32</v>
      </c>
      <c r="I4" s="200" t="s">
        <v>32</v>
      </c>
      <c r="J4" s="200" t="s">
        <v>32</v>
      </c>
      <c r="K4" s="200" t="s">
        <v>32</v>
      </c>
      <c r="L4" s="182" t="s">
        <v>32</v>
      </c>
      <c r="M4" s="200" t="s">
        <v>32</v>
      </c>
      <c r="N4" s="200" t="s">
        <v>32</v>
      </c>
      <c r="O4" s="182" t="s">
        <v>32</v>
      </c>
      <c r="P4" s="200" t="s">
        <v>32</v>
      </c>
      <c r="Q4" s="200" t="s">
        <v>32</v>
      </c>
      <c r="R4" s="182" t="s">
        <v>32</v>
      </c>
      <c r="S4" s="182" t="s">
        <v>32</v>
      </c>
    </row>
    <row r="5" spans="1:19" x14ac:dyDescent="0.25">
      <c r="A5" s="185" t="s">
        <v>381</v>
      </c>
      <c r="B5" s="328">
        <v>80.400000000000006</v>
      </c>
      <c r="C5" s="328">
        <v>69.3</v>
      </c>
      <c r="D5" s="328">
        <v>79.8</v>
      </c>
      <c r="E5" s="329">
        <v>74.599999999999994</v>
      </c>
      <c r="F5" s="328">
        <v>54.9</v>
      </c>
      <c r="G5" s="328">
        <v>66.8</v>
      </c>
      <c r="H5" s="329">
        <v>62.2</v>
      </c>
      <c r="I5" s="328">
        <v>54</v>
      </c>
      <c r="J5" s="328">
        <v>66.900000000000006</v>
      </c>
      <c r="K5" s="328">
        <v>68.3</v>
      </c>
      <c r="L5" s="329">
        <v>63</v>
      </c>
      <c r="M5" s="328">
        <v>70.400000000000006</v>
      </c>
      <c r="N5" s="328">
        <v>66.099999999999994</v>
      </c>
      <c r="O5" s="329">
        <v>68.099999999999994</v>
      </c>
      <c r="P5" s="328">
        <v>78.7</v>
      </c>
      <c r="Q5" s="328">
        <v>79.2</v>
      </c>
      <c r="R5" s="329">
        <v>78.8</v>
      </c>
      <c r="S5" s="329">
        <v>70.7</v>
      </c>
    </row>
    <row r="6" spans="1:19" x14ac:dyDescent="0.25">
      <c r="A6" s="185" t="s">
        <v>382</v>
      </c>
      <c r="B6" s="328">
        <v>9.9</v>
      </c>
      <c r="C6" s="328">
        <v>13.9</v>
      </c>
      <c r="D6" s="328">
        <v>13.2</v>
      </c>
      <c r="E6" s="329">
        <v>12.5</v>
      </c>
      <c r="F6" s="328">
        <v>16.600000000000001</v>
      </c>
      <c r="G6" s="328">
        <v>10.8</v>
      </c>
      <c r="H6" s="329">
        <v>13</v>
      </c>
      <c r="I6" s="328">
        <v>11.5</v>
      </c>
      <c r="J6" s="328">
        <v>12.8</v>
      </c>
      <c r="K6" s="328">
        <v>13.2</v>
      </c>
      <c r="L6" s="329">
        <v>12.5</v>
      </c>
      <c r="M6" s="328">
        <v>12.4</v>
      </c>
      <c r="N6" s="328">
        <v>14.6</v>
      </c>
      <c r="O6" s="329">
        <v>13.6</v>
      </c>
      <c r="P6" s="328">
        <v>11.5</v>
      </c>
      <c r="Q6" s="328">
        <v>14.9</v>
      </c>
      <c r="R6" s="329">
        <v>12.4</v>
      </c>
      <c r="S6" s="329">
        <v>12.7</v>
      </c>
    </row>
    <row r="7" spans="1:19" x14ac:dyDescent="0.25">
      <c r="A7" s="185" t="s">
        <v>383</v>
      </c>
      <c r="B7" s="328">
        <v>6.7</v>
      </c>
      <c r="C7" s="328">
        <v>13.4</v>
      </c>
      <c r="D7" s="328">
        <v>4.5999999999999996</v>
      </c>
      <c r="E7" s="329">
        <v>9.8000000000000007</v>
      </c>
      <c r="F7" s="328">
        <v>21.6</v>
      </c>
      <c r="G7" s="328">
        <v>13</v>
      </c>
      <c r="H7" s="329">
        <v>16.3</v>
      </c>
      <c r="I7" s="328">
        <v>31.1</v>
      </c>
      <c r="J7" s="328">
        <v>17.399999999999999</v>
      </c>
      <c r="K7" s="328">
        <v>14.2</v>
      </c>
      <c r="L7" s="329">
        <v>21.2</v>
      </c>
      <c r="M7" s="328">
        <v>12.6</v>
      </c>
      <c r="N7" s="328">
        <v>16.100000000000001</v>
      </c>
      <c r="O7" s="329">
        <v>14.4</v>
      </c>
      <c r="P7" s="328">
        <v>7.8</v>
      </c>
      <c r="Q7" s="328">
        <v>4.5</v>
      </c>
      <c r="R7" s="329">
        <v>7</v>
      </c>
      <c r="S7" s="329">
        <v>13.3</v>
      </c>
    </row>
    <row r="8" spans="1:19" ht="15.75" thickBot="1" x14ac:dyDescent="0.3">
      <c r="A8" s="179" t="s">
        <v>384</v>
      </c>
      <c r="B8" s="330">
        <v>3</v>
      </c>
      <c r="C8" s="330">
        <v>3.4</v>
      </c>
      <c r="D8" s="330">
        <v>2.4</v>
      </c>
      <c r="E8" s="331">
        <v>3.1</v>
      </c>
      <c r="F8" s="330">
        <v>6.8</v>
      </c>
      <c r="G8" s="330">
        <v>9.4</v>
      </c>
      <c r="H8" s="331">
        <v>8.4</v>
      </c>
      <c r="I8" s="330">
        <v>3.3</v>
      </c>
      <c r="J8" s="330">
        <v>2.9</v>
      </c>
      <c r="K8" s="330">
        <v>4.3</v>
      </c>
      <c r="L8" s="331">
        <v>3.2</v>
      </c>
      <c r="M8" s="330">
        <v>4.7</v>
      </c>
      <c r="N8" s="330">
        <v>3.2</v>
      </c>
      <c r="O8" s="331">
        <v>3.9</v>
      </c>
      <c r="P8" s="330">
        <v>2</v>
      </c>
      <c r="Q8" s="330">
        <v>1.4</v>
      </c>
      <c r="R8" s="331">
        <v>1.9</v>
      </c>
      <c r="S8" s="331">
        <v>3.2</v>
      </c>
    </row>
    <row r="9" spans="1:19" x14ac:dyDescent="0.25">
      <c r="A9" s="540" t="s">
        <v>1354</v>
      </c>
      <c r="B9" s="540"/>
      <c r="C9" s="540"/>
      <c r="D9" s="540"/>
      <c r="E9" s="540"/>
      <c r="F9" s="540"/>
      <c r="G9" s="540"/>
      <c r="H9" s="540"/>
      <c r="I9" s="540"/>
      <c r="J9" s="540"/>
      <c r="K9" s="540"/>
      <c r="L9" s="540"/>
      <c r="M9" s="540"/>
      <c r="N9" s="540"/>
      <c r="O9" s="540"/>
      <c r="P9" s="540"/>
      <c r="Q9" s="540"/>
      <c r="R9" s="540"/>
      <c r="S9" s="540"/>
    </row>
    <row r="10" spans="1:19" x14ac:dyDescent="0.25">
      <c r="A10" s="495" t="s">
        <v>1355</v>
      </c>
      <c r="B10" s="495"/>
      <c r="C10" s="495"/>
      <c r="D10" s="495"/>
      <c r="E10" s="495"/>
      <c r="F10" s="495"/>
      <c r="G10" s="495"/>
      <c r="H10" s="495"/>
      <c r="I10" s="495"/>
      <c r="J10" s="495"/>
      <c r="K10" s="495"/>
      <c r="L10" s="495"/>
      <c r="M10" s="495"/>
      <c r="N10" s="495"/>
      <c r="O10" s="495"/>
      <c r="P10" s="495"/>
      <c r="Q10" s="495"/>
      <c r="R10" s="495"/>
      <c r="S10" s="495"/>
    </row>
    <row r="11" spans="1:19" x14ac:dyDescent="0.25">
      <c r="A11" s="495" t="s">
        <v>1356</v>
      </c>
      <c r="B11" s="495"/>
      <c r="C11" s="495"/>
      <c r="D11" s="495"/>
      <c r="E11" s="495"/>
      <c r="F11" s="495"/>
      <c r="G11" s="495"/>
      <c r="H11" s="495"/>
      <c r="I11" s="495"/>
      <c r="J11" s="495"/>
      <c r="K11" s="495"/>
      <c r="L11" s="495"/>
      <c r="M11" s="495"/>
      <c r="N11" s="495"/>
      <c r="O11" s="495"/>
      <c r="P11" s="495"/>
      <c r="Q11" s="495"/>
      <c r="R11" s="495"/>
      <c r="S11" s="495"/>
    </row>
    <row r="12" spans="1:19" x14ac:dyDescent="0.25">
      <c r="A12" s="495" t="s">
        <v>1357</v>
      </c>
      <c r="B12" s="495"/>
      <c r="C12" s="495"/>
      <c r="D12" s="495"/>
      <c r="E12" s="495"/>
      <c r="F12" s="495"/>
      <c r="G12" s="495"/>
      <c r="H12" s="495"/>
      <c r="I12" s="495"/>
      <c r="J12" s="495"/>
      <c r="K12" s="495"/>
      <c r="L12" s="495"/>
      <c r="M12" s="495"/>
      <c r="N12" s="495"/>
      <c r="O12" s="495"/>
      <c r="P12" s="495"/>
      <c r="Q12" s="495"/>
      <c r="R12" s="495"/>
      <c r="S12" s="495"/>
    </row>
    <row r="13" spans="1:19" x14ac:dyDescent="0.25">
      <c r="A13" s="495" t="s">
        <v>1358</v>
      </c>
      <c r="B13" s="495"/>
      <c r="C13" s="495"/>
      <c r="D13" s="495"/>
      <c r="E13" s="495"/>
      <c r="F13" s="495"/>
      <c r="G13" s="495"/>
      <c r="H13" s="495"/>
      <c r="I13" s="495"/>
      <c r="J13" s="495"/>
      <c r="K13" s="495"/>
      <c r="L13" s="495"/>
      <c r="M13" s="495"/>
      <c r="N13" s="495"/>
      <c r="O13" s="495"/>
      <c r="P13" s="495"/>
      <c r="Q13" s="495"/>
      <c r="R13" s="495"/>
      <c r="S13" s="495"/>
    </row>
    <row r="14" spans="1:19" x14ac:dyDescent="0.25">
      <c r="A14" s="495" t="s">
        <v>1359</v>
      </c>
      <c r="B14" s="495"/>
      <c r="C14" s="495"/>
      <c r="D14" s="495"/>
      <c r="E14" s="495"/>
      <c r="F14" s="495"/>
      <c r="G14" s="495"/>
      <c r="H14" s="495"/>
      <c r="I14" s="495"/>
      <c r="J14" s="495"/>
      <c r="K14" s="495"/>
      <c r="L14" s="495"/>
      <c r="M14" s="495"/>
      <c r="N14" s="495"/>
      <c r="O14" s="495"/>
      <c r="P14" s="495"/>
      <c r="Q14" s="495"/>
      <c r="R14" s="495"/>
      <c r="S14" s="495"/>
    </row>
  </sheetData>
  <mergeCells count="14">
    <mergeCell ref="A14:S14"/>
    <mergeCell ref="S2:S3"/>
    <mergeCell ref="A1:S1"/>
    <mergeCell ref="A9:S9"/>
    <mergeCell ref="A10:S10"/>
    <mergeCell ref="A11:S11"/>
    <mergeCell ref="A12:S12"/>
    <mergeCell ref="A2:A3"/>
    <mergeCell ref="B2:E2"/>
    <mergeCell ref="F2:H2"/>
    <mergeCell ref="I2:L2"/>
    <mergeCell ref="M2:O2"/>
    <mergeCell ref="P2:R2"/>
    <mergeCell ref="A13:S13"/>
  </mergeCells>
  <pageMargins left="0.511811024" right="0.511811024" top="0.78740157499999996" bottom="0.78740157499999996" header="0.31496062000000002" footer="0.31496062000000002"/>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DD6BA-6177-4F4A-93A3-789908874EF4}">
  <sheetPr>
    <tabColor rgb="FFFFC000"/>
  </sheetPr>
  <dimension ref="A1:J21"/>
  <sheetViews>
    <sheetView showGridLines="0" zoomScaleNormal="100" workbookViewId="0">
      <selection sqref="A1:J1"/>
    </sheetView>
  </sheetViews>
  <sheetFormatPr defaultRowHeight="15" x14ac:dyDescent="0.25"/>
  <cols>
    <col min="1" max="1" width="23.85546875" customWidth="1"/>
  </cols>
  <sheetData>
    <row r="1" spans="1:10" ht="15.75" thickBot="1" x14ac:dyDescent="0.3">
      <c r="A1" s="460" t="s">
        <v>1360</v>
      </c>
      <c r="B1" s="460"/>
      <c r="C1" s="460"/>
      <c r="D1" s="460"/>
      <c r="E1" s="460"/>
      <c r="F1" s="460"/>
      <c r="G1" s="460"/>
      <c r="H1" s="460"/>
      <c r="I1" s="460"/>
      <c r="J1" s="460"/>
    </row>
    <row r="2" spans="1:10" ht="26.25" customHeight="1" thickBot="1" x14ac:dyDescent="0.3">
      <c r="A2" s="533" t="s">
        <v>385</v>
      </c>
      <c r="B2" s="463" t="s">
        <v>351</v>
      </c>
      <c r="C2" s="463" t="s">
        <v>1361</v>
      </c>
      <c r="D2" s="465" t="s">
        <v>1362</v>
      </c>
      <c r="E2" s="468"/>
      <c r="F2" s="468"/>
      <c r="G2" s="466"/>
      <c r="H2" s="465" t="s">
        <v>1344</v>
      </c>
      <c r="I2" s="468"/>
      <c r="J2" s="466"/>
    </row>
    <row r="3" spans="1:10" ht="42" thickBot="1" x14ac:dyDescent="0.3">
      <c r="A3" s="534"/>
      <c r="B3" s="464"/>
      <c r="C3" s="464"/>
      <c r="D3" s="184" t="s">
        <v>89</v>
      </c>
      <c r="E3" s="184" t="s">
        <v>1335</v>
      </c>
      <c r="F3" s="184" t="s">
        <v>1363</v>
      </c>
      <c r="G3" s="184" t="s">
        <v>1364</v>
      </c>
      <c r="H3" s="184" t="s">
        <v>354</v>
      </c>
      <c r="I3" s="184" t="s">
        <v>355</v>
      </c>
      <c r="J3" s="184" t="s">
        <v>29</v>
      </c>
    </row>
    <row r="4" spans="1:10" x14ac:dyDescent="0.25">
      <c r="A4" s="508"/>
      <c r="B4" s="463" t="s">
        <v>31</v>
      </c>
      <c r="C4" s="188" t="s">
        <v>301</v>
      </c>
      <c r="D4" s="463" t="s">
        <v>69</v>
      </c>
      <c r="E4" s="463" t="s">
        <v>52</v>
      </c>
      <c r="F4" s="463" t="s">
        <v>52</v>
      </c>
      <c r="G4" s="463" t="s">
        <v>32</v>
      </c>
      <c r="H4" s="188" t="s">
        <v>356</v>
      </c>
      <c r="I4" s="188" t="s">
        <v>356</v>
      </c>
      <c r="J4" s="463" t="s">
        <v>358</v>
      </c>
    </row>
    <row r="5" spans="1:10" x14ac:dyDescent="0.25">
      <c r="A5" s="509"/>
      <c r="B5" s="473"/>
      <c r="C5" s="188" t="s">
        <v>302</v>
      </c>
      <c r="D5" s="473"/>
      <c r="E5" s="473"/>
      <c r="F5" s="473"/>
      <c r="G5" s="473"/>
      <c r="H5" s="188" t="s">
        <v>357</v>
      </c>
      <c r="I5" s="188" t="s">
        <v>302</v>
      </c>
      <c r="J5" s="473"/>
    </row>
    <row r="6" spans="1:10" x14ac:dyDescent="0.25">
      <c r="A6" s="199" t="s">
        <v>386</v>
      </c>
      <c r="B6" s="188"/>
      <c r="C6" s="188"/>
      <c r="D6" s="188"/>
      <c r="E6" s="188"/>
      <c r="F6" s="188"/>
      <c r="G6" s="188"/>
      <c r="H6" s="188"/>
      <c r="I6" s="188"/>
      <c r="J6" s="188"/>
    </row>
    <row r="7" spans="1:10" x14ac:dyDescent="0.25">
      <c r="A7" s="104" t="s">
        <v>387</v>
      </c>
      <c r="B7" s="7">
        <v>60870</v>
      </c>
      <c r="C7" s="191">
        <v>452</v>
      </c>
      <c r="D7" s="7">
        <v>26649</v>
      </c>
      <c r="E7" s="191">
        <v>766</v>
      </c>
      <c r="F7" s="191">
        <v>292</v>
      </c>
      <c r="G7" s="311">
        <v>11</v>
      </c>
      <c r="H7" s="98">
        <v>2.09</v>
      </c>
      <c r="I7" s="190">
        <v>917</v>
      </c>
      <c r="J7" s="325">
        <v>55.81</v>
      </c>
    </row>
    <row r="8" spans="1:10" x14ac:dyDescent="0.25">
      <c r="A8" s="199" t="s">
        <v>388</v>
      </c>
      <c r="B8" s="191"/>
      <c r="C8" s="191"/>
      <c r="D8" s="24"/>
      <c r="E8" s="24"/>
      <c r="F8" s="24"/>
      <c r="G8" s="332"/>
      <c r="H8" s="57"/>
      <c r="I8" s="22"/>
      <c r="J8" s="333"/>
    </row>
    <row r="9" spans="1:10" x14ac:dyDescent="0.25">
      <c r="A9" s="104" t="s">
        <v>1365</v>
      </c>
      <c r="B9" s="541">
        <v>18103</v>
      </c>
      <c r="C9" s="542">
        <v>452</v>
      </c>
      <c r="D9" s="541">
        <v>7959</v>
      </c>
      <c r="E9" s="542">
        <v>664</v>
      </c>
      <c r="F9" s="542">
        <v>255</v>
      </c>
      <c r="G9" s="543">
        <v>11</v>
      </c>
      <c r="H9" s="542">
        <v>2.08</v>
      </c>
      <c r="I9" s="542">
        <v>914</v>
      </c>
      <c r="J9" s="543">
        <v>16.55</v>
      </c>
    </row>
    <row r="10" spans="1:10" x14ac:dyDescent="0.25">
      <c r="A10" s="104" t="s">
        <v>1366</v>
      </c>
      <c r="B10" s="541"/>
      <c r="C10" s="542"/>
      <c r="D10" s="541"/>
      <c r="E10" s="542"/>
      <c r="F10" s="542"/>
      <c r="G10" s="543"/>
      <c r="H10" s="542"/>
      <c r="I10" s="542"/>
      <c r="J10" s="543"/>
    </row>
    <row r="11" spans="1:10" x14ac:dyDescent="0.25">
      <c r="A11" s="199" t="s">
        <v>1367</v>
      </c>
      <c r="B11" s="24"/>
      <c r="C11" s="24"/>
      <c r="D11" s="24"/>
      <c r="E11" s="24"/>
      <c r="F11" s="24"/>
      <c r="G11" s="332"/>
      <c r="H11" s="57"/>
      <c r="I11" s="22"/>
      <c r="J11" s="333"/>
    </row>
    <row r="12" spans="1:10" x14ac:dyDescent="0.25">
      <c r="A12" s="104" t="s">
        <v>389</v>
      </c>
      <c r="B12" s="7">
        <v>124920</v>
      </c>
      <c r="C12" s="191">
        <v>503</v>
      </c>
      <c r="D12" s="7">
        <v>61575</v>
      </c>
      <c r="E12" s="191">
        <v>454</v>
      </c>
      <c r="F12" s="191">
        <v>255</v>
      </c>
      <c r="G12" s="311">
        <v>17.5</v>
      </c>
      <c r="H12" s="98">
        <v>1.32</v>
      </c>
      <c r="I12" s="190">
        <v>650</v>
      </c>
      <c r="J12" s="325">
        <v>81.16</v>
      </c>
    </row>
    <row r="13" spans="1:10" x14ac:dyDescent="0.25">
      <c r="A13" s="199" t="s">
        <v>390</v>
      </c>
      <c r="B13" s="191"/>
      <c r="C13" s="191"/>
      <c r="D13" s="24"/>
      <c r="E13" s="24"/>
      <c r="F13" s="24"/>
      <c r="G13" s="332"/>
      <c r="H13" s="57"/>
      <c r="I13" s="22"/>
      <c r="J13" s="333"/>
    </row>
    <row r="14" spans="1:10" ht="15.75" x14ac:dyDescent="0.25">
      <c r="A14" s="104" t="s">
        <v>1368</v>
      </c>
      <c r="B14" s="7">
        <v>130637</v>
      </c>
      <c r="C14" s="191">
        <v>465</v>
      </c>
      <c r="D14" s="7">
        <v>59583</v>
      </c>
      <c r="E14" s="191">
        <v>560</v>
      </c>
      <c r="F14" s="191">
        <v>240</v>
      </c>
      <c r="G14" s="311">
        <v>20</v>
      </c>
      <c r="H14" s="98">
        <v>1.67</v>
      </c>
      <c r="I14" s="190">
        <v>764</v>
      </c>
      <c r="J14" s="325">
        <v>99.8</v>
      </c>
    </row>
    <row r="15" spans="1:10" x14ac:dyDescent="0.25">
      <c r="A15" s="104" t="s">
        <v>97</v>
      </c>
      <c r="B15" s="7">
        <v>43893</v>
      </c>
      <c r="C15" s="191">
        <v>455</v>
      </c>
      <c r="D15" s="7">
        <v>19503</v>
      </c>
      <c r="E15" s="191">
        <v>603</v>
      </c>
      <c r="F15" s="191">
        <v>240</v>
      </c>
      <c r="G15" s="311">
        <v>20.5</v>
      </c>
      <c r="H15" s="98">
        <v>1.79</v>
      </c>
      <c r="I15" s="190">
        <v>797</v>
      </c>
      <c r="J15" s="325">
        <v>34.97</v>
      </c>
    </row>
    <row r="16" spans="1:10" x14ac:dyDescent="0.25">
      <c r="A16" s="199" t="s">
        <v>391</v>
      </c>
      <c r="B16" s="4" t="s">
        <v>765</v>
      </c>
      <c r="C16" s="4">
        <v>474</v>
      </c>
      <c r="D16" s="4" t="s">
        <v>765</v>
      </c>
      <c r="E16" s="4">
        <v>564</v>
      </c>
      <c r="F16" s="4">
        <v>256</v>
      </c>
      <c r="G16" s="310">
        <v>17</v>
      </c>
      <c r="H16" s="53">
        <v>1.64</v>
      </c>
      <c r="I16" s="76">
        <v>762</v>
      </c>
      <c r="J16" s="195" t="s">
        <v>765</v>
      </c>
    </row>
    <row r="17" spans="1:10" ht="15.75" thickBot="1" x14ac:dyDescent="0.3">
      <c r="A17" s="106" t="s">
        <v>98</v>
      </c>
      <c r="B17" s="17">
        <v>378423</v>
      </c>
      <c r="C17" s="193" t="s">
        <v>41</v>
      </c>
      <c r="D17" s="17">
        <v>175269</v>
      </c>
      <c r="E17" s="193" t="s">
        <v>41</v>
      </c>
      <c r="F17" s="193" t="s">
        <v>41</v>
      </c>
      <c r="G17" s="193" t="s">
        <v>41</v>
      </c>
      <c r="H17" s="13" t="s">
        <v>41</v>
      </c>
      <c r="I17" s="192" t="s">
        <v>41</v>
      </c>
      <c r="J17" s="14">
        <v>288.29000000000002</v>
      </c>
    </row>
    <row r="18" spans="1:10" x14ac:dyDescent="0.25">
      <c r="A18" s="60" t="s">
        <v>531</v>
      </c>
    </row>
    <row r="19" spans="1:10" x14ac:dyDescent="0.25">
      <c r="A19" s="495" t="s">
        <v>1336</v>
      </c>
      <c r="B19" s="495"/>
      <c r="C19" s="495"/>
      <c r="D19" s="495"/>
      <c r="E19" s="495"/>
      <c r="F19" s="495"/>
      <c r="G19" s="495"/>
      <c r="H19" s="495"/>
      <c r="I19" s="495"/>
      <c r="J19" s="495"/>
    </row>
    <row r="20" spans="1:10" x14ac:dyDescent="0.25">
      <c r="A20" s="495" t="s">
        <v>1337</v>
      </c>
      <c r="B20" s="495"/>
      <c r="C20" s="495"/>
      <c r="D20" s="495"/>
      <c r="E20" s="495"/>
      <c r="F20" s="495"/>
      <c r="G20" s="495"/>
      <c r="H20" s="495"/>
      <c r="I20" s="495"/>
      <c r="J20" s="495"/>
    </row>
    <row r="21" spans="1:10" x14ac:dyDescent="0.25">
      <c r="A21" s="495" t="s">
        <v>699</v>
      </c>
      <c r="B21" s="495"/>
      <c r="C21" s="495"/>
      <c r="D21" s="495"/>
      <c r="E21" s="495"/>
      <c r="F21" s="495"/>
      <c r="G21" s="495"/>
      <c r="H21" s="495"/>
      <c r="I21" s="495"/>
      <c r="J21" s="495"/>
    </row>
  </sheetData>
  <mergeCells count="25">
    <mergeCell ref="E4:E5"/>
    <mergeCell ref="F4:F5"/>
    <mergeCell ref="E9:E10"/>
    <mergeCell ref="F9:F10"/>
    <mergeCell ref="H9:H10"/>
    <mergeCell ref="I9:I10"/>
    <mergeCell ref="A2:A3"/>
    <mergeCell ref="B2:B3"/>
    <mergeCell ref="C2:C3"/>
    <mergeCell ref="D2:G2"/>
    <mergeCell ref="H2:J2"/>
    <mergeCell ref="J9:J10"/>
    <mergeCell ref="A4:A5"/>
    <mergeCell ref="B4:B5"/>
    <mergeCell ref="D4:D5"/>
    <mergeCell ref="A1:J1"/>
    <mergeCell ref="A19:J19"/>
    <mergeCell ref="A20:J20"/>
    <mergeCell ref="A21:J21"/>
    <mergeCell ref="G4:G5"/>
    <mergeCell ref="J4:J5"/>
    <mergeCell ref="B9:B10"/>
    <mergeCell ref="C9:C10"/>
    <mergeCell ref="D9:D10"/>
    <mergeCell ref="G9:G10"/>
  </mergeCells>
  <pageMargins left="0.511811024" right="0.511811024" top="0.78740157499999996" bottom="0.78740157499999996" header="0.31496062000000002" footer="0.31496062000000002"/>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7CD63-C7BA-473A-B53F-73264C107A95}">
  <sheetPr>
    <tabColor rgb="FFFFC000"/>
  </sheetPr>
  <dimension ref="A1:G16"/>
  <sheetViews>
    <sheetView showGridLines="0" zoomScaleNormal="100" workbookViewId="0">
      <selection sqref="A1:G1"/>
    </sheetView>
  </sheetViews>
  <sheetFormatPr defaultRowHeight="15" x14ac:dyDescent="0.25"/>
  <cols>
    <col min="1" max="1" width="23.5703125" customWidth="1"/>
  </cols>
  <sheetData>
    <row r="1" spans="1:7" ht="15.75" thickBot="1" x14ac:dyDescent="0.3">
      <c r="A1" s="460" t="s">
        <v>1369</v>
      </c>
      <c r="B1" s="460"/>
      <c r="C1" s="460"/>
      <c r="D1" s="460"/>
      <c r="E1" s="460"/>
      <c r="F1" s="460"/>
      <c r="G1" s="460"/>
    </row>
    <row r="2" spans="1:7" ht="15.75" thickBot="1" x14ac:dyDescent="0.3">
      <c r="A2" s="533" t="s">
        <v>385</v>
      </c>
      <c r="B2" s="465" t="s">
        <v>1344</v>
      </c>
      <c r="C2" s="468"/>
      <c r="D2" s="468"/>
      <c r="E2" s="468"/>
      <c r="F2" s="468"/>
      <c r="G2" s="466"/>
    </row>
    <row r="3" spans="1:7" ht="15.75" thickBot="1" x14ac:dyDescent="0.3">
      <c r="A3" s="535"/>
      <c r="B3" s="465" t="s">
        <v>51</v>
      </c>
      <c r="C3" s="468"/>
      <c r="D3" s="468"/>
      <c r="E3" s="468"/>
      <c r="F3" s="468"/>
      <c r="G3" s="466"/>
    </row>
    <row r="4" spans="1:7" ht="15.75" thickBot="1" x14ac:dyDescent="0.3">
      <c r="A4" s="534"/>
      <c r="B4" s="184" t="s">
        <v>53</v>
      </c>
      <c r="C4" s="184" t="s">
        <v>54</v>
      </c>
      <c r="D4" s="184" t="s">
        <v>55</v>
      </c>
      <c r="E4" s="184" t="s">
        <v>56</v>
      </c>
      <c r="F4" s="184" t="s">
        <v>57</v>
      </c>
      <c r="G4" s="184" t="s">
        <v>29</v>
      </c>
    </row>
    <row r="5" spans="1:7" ht="25.5" x14ac:dyDescent="0.25">
      <c r="A5" s="185"/>
      <c r="B5" s="188" t="s">
        <v>358</v>
      </c>
      <c r="C5" s="188" t="s">
        <v>358</v>
      </c>
      <c r="D5" s="188" t="s">
        <v>358</v>
      </c>
      <c r="E5" s="188" t="s">
        <v>358</v>
      </c>
      <c r="F5" s="188" t="s">
        <v>358</v>
      </c>
      <c r="G5" s="188" t="s">
        <v>358</v>
      </c>
    </row>
    <row r="6" spans="1:7" x14ac:dyDescent="0.25">
      <c r="A6" s="199" t="s">
        <v>386</v>
      </c>
      <c r="B6" s="188"/>
      <c r="C6" s="188"/>
      <c r="D6" s="188"/>
      <c r="E6" s="188"/>
      <c r="F6" s="188"/>
      <c r="G6" s="188"/>
    </row>
    <row r="7" spans="1:7" x14ac:dyDescent="0.25">
      <c r="A7" s="104" t="s">
        <v>1370</v>
      </c>
      <c r="B7" s="191">
        <v>12.47</v>
      </c>
      <c r="C7" s="191">
        <v>3.54</v>
      </c>
      <c r="D7" s="311">
        <v>12.7</v>
      </c>
      <c r="E7" s="191">
        <v>11.22</v>
      </c>
      <c r="F7" s="191">
        <v>15.88</v>
      </c>
      <c r="G7" s="191">
        <v>55.81</v>
      </c>
    </row>
    <row r="8" spans="1:7" x14ac:dyDescent="0.25">
      <c r="A8" s="199" t="s">
        <v>388</v>
      </c>
      <c r="B8" s="191"/>
      <c r="C8" s="191"/>
      <c r="D8" s="191"/>
      <c r="E8" s="191"/>
      <c r="F8" s="191"/>
      <c r="G8" s="191"/>
    </row>
    <row r="9" spans="1:7" x14ac:dyDescent="0.25">
      <c r="A9" s="104" t="s">
        <v>1365</v>
      </c>
      <c r="B9" s="542">
        <v>3.31</v>
      </c>
      <c r="C9" s="542">
        <v>2.4300000000000002</v>
      </c>
      <c r="D9" s="542">
        <v>5.86</v>
      </c>
      <c r="E9" s="543">
        <v>1.1000000000000001</v>
      </c>
      <c r="F9" s="542">
        <v>3.85</v>
      </c>
      <c r="G9" s="542">
        <v>16.55</v>
      </c>
    </row>
    <row r="10" spans="1:7" x14ac:dyDescent="0.25">
      <c r="A10" s="104" t="s">
        <v>1371</v>
      </c>
      <c r="B10" s="542"/>
      <c r="C10" s="542"/>
      <c r="D10" s="542"/>
      <c r="E10" s="543"/>
      <c r="F10" s="542"/>
      <c r="G10" s="542"/>
    </row>
    <row r="11" spans="1:7" x14ac:dyDescent="0.25">
      <c r="A11" s="199" t="s">
        <v>1367</v>
      </c>
      <c r="B11" s="191"/>
      <c r="C11" s="191"/>
      <c r="D11" s="191"/>
      <c r="E11" s="191"/>
      <c r="F11" s="191"/>
      <c r="G11" s="191"/>
    </row>
    <row r="12" spans="1:7" x14ac:dyDescent="0.25">
      <c r="A12" s="104" t="s">
        <v>1372</v>
      </c>
      <c r="B12" s="191">
        <v>10.74</v>
      </c>
      <c r="C12" s="311">
        <v>6.7</v>
      </c>
      <c r="D12" s="191">
        <v>23.97</v>
      </c>
      <c r="E12" s="191">
        <v>20.29</v>
      </c>
      <c r="F12" s="191">
        <v>19.46</v>
      </c>
      <c r="G12" s="191">
        <v>81.16</v>
      </c>
    </row>
    <row r="13" spans="1:7" x14ac:dyDescent="0.25">
      <c r="A13" s="199" t="s">
        <v>390</v>
      </c>
      <c r="B13" s="191"/>
      <c r="C13" s="191"/>
      <c r="D13" s="191"/>
      <c r="E13" s="191"/>
      <c r="F13" s="191"/>
      <c r="G13" s="191"/>
    </row>
    <row r="14" spans="1:7" ht="15.75" x14ac:dyDescent="0.25">
      <c r="A14" s="104" t="s">
        <v>1373</v>
      </c>
      <c r="B14" s="191">
        <v>18.89</v>
      </c>
      <c r="C14" s="191">
        <v>2.71</v>
      </c>
      <c r="D14" s="191">
        <v>25.24</v>
      </c>
      <c r="E14" s="191">
        <v>20.73</v>
      </c>
      <c r="F14" s="191">
        <v>32.229999999999997</v>
      </c>
      <c r="G14" s="311">
        <v>99.8</v>
      </c>
    </row>
    <row r="15" spans="1:7" x14ac:dyDescent="0.25">
      <c r="A15" s="44" t="s">
        <v>392</v>
      </c>
      <c r="B15" s="191">
        <v>6.78</v>
      </c>
      <c r="C15" s="191">
        <v>1.44</v>
      </c>
      <c r="D15" s="191">
        <v>7.99</v>
      </c>
      <c r="E15" s="191">
        <v>5.75</v>
      </c>
      <c r="F15" s="191">
        <v>13.01</v>
      </c>
      <c r="G15" s="191">
        <v>34.97</v>
      </c>
    </row>
    <row r="16" spans="1:7" ht="15.75" thickBot="1" x14ac:dyDescent="0.3">
      <c r="A16" s="106" t="s">
        <v>1374</v>
      </c>
      <c r="B16" s="193">
        <v>52.19</v>
      </c>
      <c r="C16" s="193">
        <v>16.82</v>
      </c>
      <c r="D16" s="193">
        <v>75.760000000000005</v>
      </c>
      <c r="E16" s="193">
        <v>59.09</v>
      </c>
      <c r="F16" s="193">
        <v>84.43</v>
      </c>
      <c r="G16" s="193">
        <v>288.29000000000002</v>
      </c>
    </row>
  </sheetData>
  <mergeCells count="10">
    <mergeCell ref="A1:G1"/>
    <mergeCell ref="A2:A4"/>
    <mergeCell ref="B2:G2"/>
    <mergeCell ref="B3:G3"/>
    <mergeCell ref="B9:B10"/>
    <mergeCell ref="C9:C10"/>
    <mergeCell ref="D9:D10"/>
    <mergeCell ref="E9:E10"/>
    <mergeCell ref="F9:F10"/>
    <mergeCell ref="G9:G10"/>
  </mergeCells>
  <pageMargins left="0.511811024" right="0.511811024" top="0.78740157499999996" bottom="0.78740157499999996" header="0.31496062000000002" footer="0.31496062000000002"/>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5FF73-0F61-4E41-9F6E-6C388DB30FF8}">
  <sheetPr>
    <tabColor rgb="FFFFC000"/>
  </sheetPr>
  <dimension ref="A1:H16"/>
  <sheetViews>
    <sheetView showGridLines="0" zoomScaleNormal="100" workbookViewId="0">
      <selection sqref="A1:H1"/>
    </sheetView>
  </sheetViews>
  <sheetFormatPr defaultRowHeight="15" x14ac:dyDescent="0.25"/>
  <cols>
    <col min="1" max="1" width="45.42578125" customWidth="1"/>
  </cols>
  <sheetData>
    <row r="1" spans="1:8" ht="15.75" thickBot="1" x14ac:dyDescent="0.3">
      <c r="A1" s="460" t="s">
        <v>1375</v>
      </c>
      <c r="B1" s="460"/>
      <c r="C1" s="460"/>
      <c r="D1" s="460"/>
      <c r="E1" s="460"/>
      <c r="F1" s="460"/>
      <c r="G1" s="460"/>
      <c r="H1" s="460"/>
    </row>
    <row r="2" spans="1:8" ht="29.25" customHeight="1" thickBot="1" x14ac:dyDescent="0.3">
      <c r="A2" s="533" t="s">
        <v>385</v>
      </c>
      <c r="B2" s="463" t="s">
        <v>351</v>
      </c>
      <c r="C2" s="463" t="s">
        <v>1361</v>
      </c>
      <c r="D2" s="463" t="s">
        <v>89</v>
      </c>
      <c r="E2" s="463" t="s">
        <v>1335</v>
      </c>
      <c r="F2" s="465" t="s">
        <v>1344</v>
      </c>
      <c r="G2" s="468"/>
      <c r="H2" s="466"/>
    </row>
    <row r="3" spans="1:8" ht="26.25" thickBot="1" x14ac:dyDescent="0.3">
      <c r="A3" s="534"/>
      <c r="B3" s="464"/>
      <c r="C3" s="464"/>
      <c r="D3" s="464"/>
      <c r="E3" s="464"/>
      <c r="F3" s="184" t="s">
        <v>354</v>
      </c>
      <c r="G3" s="184" t="s">
        <v>355</v>
      </c>
      <c r="H3" s="184" t="s">
        <v>29</v>
      </c>
    </row>
    <row r="4" spans="1:8" x14ac:dyDescent="0.25">
      <c r="A4" s="508"/>
      <c r="B4" s="463" t="s">
        <v>31</v>
      </c>
      <c r="C4" s="5" t="s">
        <v>301</v>
      </c>
      <c r="D4" s="188" t="s">
        <v>90</v>
      </c>
      <c r="E4" s="463" t="s">
        <v>52</v>
      </c>
      <c r="F4" s="188" t="s">
        <v>356</v>
      </c>
      <c r="G4" s="188" t="s">
        <v>356</v>
      </c>
      <c r="H4" s="463" t="s">
        <v>358</v>
      </c>
    </row>
    <row r="5" spans="1:8" x14ac:dyDescent="0.25">
      <c r="A5" s="509"/>
      <c r="B5" s="473"/>
      <c r="C5" s="188" t="s">
        <v>302</v>
      </c>
      <c r="D5" s="188" t="s">
        <v>91</v>
      </c>
      <c r="E5" s="473"/>
      <c r="F5" s="188" t="s">
        <v>357</v>
      </c>
      <c r="G5" s="188" t="s">
        <v>302</v>
      </c>
      <c r="H5" s="473"/>
    </row>
    <row r="6" spans="1:8" x14ac:dyDescent="0.25">
      <c r="A6" s="199" t="s">
        <v>386</v>
      </c>
      <c r="B6" s="188"/>
      <c r="C6" s="188"/>
      <c r="D6" s="188"/>
      <c r="E6" s="188"/>
      <c r="F6" s="188"/>
      <c r="G6" s="188"/>
      <c r="H6" s="188"/>
    </row>
    <row r="7" spans="1:8" x14ac:dyDescent="0.25">
      <c r="A7" s="104" t="s">
        <v>393</v>
      </c>
      <c r="B7" s="7">
        <v>17293</v>
      </c>
      <c r="C7" s="191">
        <v>435</v>
      </c>
      <c r="D7" s="7">
        <v>7302</v>
      </c>
      <c r="E7" s="191">
        <v>625</v>
      </c>
      <c r="F7" s="98">
        <v>1.71</v>
      </c>
      <c r="G7" s="190">
        <v>721</v>
      </c>
      <c r="H7" s="3">
        <v>12.47</v>
      </c>
    </row>
    <row r="8" spans="1:8" x14ac:dyDescent="0.25">
      <c r="A8" s="199" t="s">
        <v>388</v>
      </c>
      <c r="B8" s="191"/>
      <c r="C8" s="191"/>
      <c r="D8" s="24"/>
      <c r="E8" s="24"/>
      <c r="F8" s="57"/>
      <c r="G8" s="22"/>
      <c r="H8" s="23"/>
    </row>
    <row r="9" spans="1:8" x14ac:dyDescent="0.25">
      <c r="A9" s="104" t="s">
        <v>1376</v>
      </c>
      <c r="B9" s="7">
        <v>4364</v>
      </c>
      <c r="C9" s="191">
        <v>477</v>
      </c>
      <c r="D9" s="7">
        <v>2014</v>
      </c>
      <c r="E9" s="191">
        <v>525</v>
      </c>
      <c r="F9" s="98">
        <v>1.64</v>
      </c>
      <c r="G9" s="190">
        <v>758</v>
      </c>
      <c r="H9" s="3">
        <v>3.31</v>
      </c>
    </row>
    <row r="10" spans="1:8" x14ac:dyDescent="0.25">
      <c r="A10" s="199" t="s">
        <v>1367</v>
      </c>
      <c r="B10" s="24"/>
      <c r="C10" s="24"/>
      <c r="D10" s="24"/>
      <c r="E10" s="24"/>
      <c r="F10" s="57"/>
      <c r="G10" s="22"/>
      <c r="H10" s="23"/>
    </row>
    <row r="11" spans="1:8" x14ac:dyDescent="0.25">
      <c r="A11" s="104" t="s">
        <v>394</v>
      </c>
      <c r="B11" s="7">
        <v>23078</v>
      </c>
      <c r="C11" s="191">
        <v>534</v>
      </c>
      <c r="D11" s="7">
        <v>12120</v>
      </c>
      <c r="E11" s="191">
        <v>305</v>
      </c>
      <c r="F11" s="98">
        <v>0.89</v>
      </c>
      <c r="G11" s="190">
        <v>465</v>
      </c>
      <c r="H11" s="3">
        <v>10.74</v>
      </c>
    </row>
    <row r="12" spans="1:8" x14ac:dyDescent="0.25">
      <c r="A12" s="199" t="s">
        <v>390</v>
      </c>
      <c r="B12" s="191"/>
      <c r="C12" s="191"/>
      <c r="D12" s="24"/>
      <c r="E12" s="24"/>
      <c r="F12" s="57"/>
      <c r="G12" s="22"/>
      <c r="H12" s="23"/>
    </row>
    <row r="13" spans="1:8" ht="15.75" x14ac:dyDescent="0.25">
      <c r="A13" s="104" t="s">
        <v>1377</v>
      </c>
      <c r="B13" s="7">
        <v>31618</v>
      </c>
      <c r="C13" s="191">
        <v>450</v>
      </c>
      <c r="D13" s="7">
        <v>14055</v>
      </c>
      <c r="E13" s="191">
        <v>449</v>
      </c>
      <c r="F13" s="98">
        <v>1.34</v>
      </c>
      <c r="G13" s="190">
        <v>597</v>
      </c>
      <c r="H13" s="3">
        <v>18.89</v>
      </c>
    </row>
    <row r="14" spans="1:8" x14ac:dyDescent="0.25">
      <c r="A14" s="104" t="s">
        <v>395</v>
      </c>
      <c r="B14" s="7">
        <v>8922</v>
      </c>
      <c r="C14" s="191">
        <v>436</v>
      </c>
      <c r="D14" s="7">
        <v>3832</v>
      </c>
      <c r="E14" s="191">
        <v>595</v>
      </c>
      <c r="F14" s="98">
        <v>1.77</v>
      </c>
      <c r="G14" s="190">
        <v>760</v>
      </c>
      <c r="H14" s="3">
        <v>6.78</v>
      </c>
    </row>
    <row r="15" spans="1:8" x14ac:dyDescent="0.25">
      <c r="A15" s="199" t="s">
        <v>306</v>
      </c>
      <c r="B15" s="4" t="s">
        <v>765</v>
      </c>
      <c r="C15" s="4">
        <v>470</v>
      </c>
      <c r="D15" s="4" t="s">
        <v>765</v>
      </c>
      <c r="E15" s="4">
        <v>456</v>
      </c>
      <c r="F15" s="53">
        <v>1.33</v>
      </c>
      <c r="G15" s="76">
        <v>612</v>
      </c>
      <c r="H15" s="195" t="s">
        <v>765</v>
      </c>
    </row>
    <row r="16" spans="1:8" ht="15.75" thickBot="1" x14ac:dyDescent="0.3">
      <c r="A16" s="106" t="s">
        <v>396</v>
      </c>
      <c r="B16" s="17">
        <v>85275</v>
      </c>
      <c r="C16" s="193" t="s">
        <v>41</v>
      </c>
      <c r="D16" s="17">
        <v>39323</v>
      </c>
      <c r="E16" s="193" t="s">
        <v>41</v>
      </c>
      <c r="F16" s="13" t="s">
        <v>41</v>
      </c>
      <c r="G16" s="192" t="s">
        <v>41</v>
      </c>
      <c r="H16" s="14">
        <v>52.19</v>
      </c>
    </row>
  </sheetData>
  <mergeCells count="11">
    <mergeCell ref="F2:H2"/>
    <mergeCell ref="A4:A5"/>
    <mergeCell ref="B4:B5"/>
    <mergeCell ref="E4:E5"/>
    <mergeCell ref="H4:H5"/>
    <mergeCell ref="A1:H1"/>
    <mergeCell ref="A2:A3"/>
    <mergeCell ref="B2:B3"/>
    <mergeCell ref="C2:C3"/>
    <mergeCell ref="D2:D3"/>
    <mergeCell ref="E2:E3"/>
  </mergeCells>
  <pageMargins left="0.511811024" right="0.511811024" top="0.78740157499999996" bottom="0.78740157499999996" header="0.31496062000000002" footer="0.31496062000000002"/>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36FBF-4DCA-471A-8AD9-0923DFF9889A}">
  <sheetPr>
    <tabColor rgb="FFFFC000"/>
  </sheetPr>
  <dimension ref="A1:H20"/>
  <sheetViews>
    <sheetView showGridLines="0" zoomScaleNormal="100" workbookViewId="0"/>
  </sheetViews>
  <sheetFormatPr defaultRowHeight="15" x14ac:dyDescent="0.25"/>
  <cols>
    <col min="1" max="1" width="33" customWidth="1"/>
  </cols>
  <sheetData>
    <row r="1" spans="1:8" ht="15.75" thickBot="1" x14ac:dyDescent="0.3">
      <c r="A1" s="203" t="s">
        <v>1378</v>
      </c>
      <c r="B1" s="324"/>
      <c r="C1" s="324"/>
      <c r="D1" s="324"/>
      <c r="E1" s="324"/>
      <c r="F1" s="324"/>
      <c r="G1" s="324"/>
      <c r="H1" s="324"/>
    </row>
    <row r="2" spans="1:8" ht="29.25" customHeight="1" thickBot="1" x14ac:dyDescent="0.3">
      <c r="A2" s="463" t="s">
        <v>385</v>
      </c>
      <c r="B2" s="463" t="s">
        <v>351</v>
      </c>
      <c r="C2" s="463" t="s">
        <v>1361</v>
      </c>
      <c r="D2" s="463" t="s">
        <v>89</v>
      </c>
      <c r="E2" s="463" t="s">
        <v>1335</v>
      </c>
      <c r="F2" s="465" t="s">
        <v>1344</v>
      </c>
      <c r="G2" s="468"/>
      <c r="H2" s="466"/>
    </row>
    <row r="3" spans="1:8" ht="26.25" thickBot="1" x14ac:dyDescent="0.3">
      <c r="A3" s="464"/>
      <c r="B3" s="464"/>
      <c r="C3" s="464"/>
      <c r="D3" s="464"/>
      <c r="E3" s="464"/>
      <c r="F3" s="184" t="s">
        <v>354</v>
      </c>
      <c r="G3" s="184" t="s">
        <v>355</v>
      </c>
      <c r="H3" s="184" t="s">
        <v>29</v>
      </c>
    </row>
    <row r="4" spans="1:8" x14ac:dyDescent="0.25">
      <c r="A4" s="508"/>
      <c r="B4" s="463" t="s">
        <v>31</v>
      </c>
      <c r="C4" s="188" t="s">
        <v>301</v>
      </c>
      <c r="D4" s="188" t="s">
        <v>90</v>
      </c>
      <c r="E4" s="463" t="s">
        <v>52</v>
      </c>
      <c r="F4" s="188" t="s">
        <v>356</v>
      </c>
      <c r="G4" s="188" t="s">
        <v>356</v>
      </c>
      <c r="H4" s="463" t="s">
        <v>358</v>
      </c>
    </row>
    <row r="5" spans="1:8" x14ac:dyDescent="0.25">
      <c r="A5" s="509"/>
      <c r="B5" s="473"/>
      <c r="C5" s="188" t="s">
        <v>302</v>
      </c>
      <c r="D5" s="188" t="s">
        <v>91</v>
      </c>
      <c r="E5" s="473"/>
      <c r="F5" s="188" t="s">
        <v>357</v>
      </c>
      <c r="G5" s="188" t="s">
        <v>302</v>
      </c>
      <c r="H5" s="473"/>
    </row>
    <row r="6" spans="1:8" x14ac:dyDescent="0.25">
      <c r="A6" s="199" t="s">
        <v>386</v>
      </c>
      <c r="B6" s="188"/>
      <c r="C6" s="188"/>
      <c r="D6" s="188"/>
      <c r="E6" s="188"/>
      <c r="F6" s="188"/>
      <c r="G6" s="188"/>
      <c r="H6" s="188"/>
    </row>
    <row r="7" spans="1:8" x14ac:dyDescent="0.25">
      <c r="A7" s="104" t="s">
        <v>393</v>
      </c>
      <c r="B7" s="7">
        <v>5947</v>
      </c>
      <c r="C7" s="191">
        <v>454</v>
      </c>
      <c r="D7" s="7">
        <v>2658</v>
      </c>
      <c r="E7" s="191">
        <v>487</v>
      </c>
      <c r="F7" s="98">
        <v>1.33</v>
      </c>
      <c r="G7" s="190">
        <v>595</v>
      </c>
      <c r="H7" s="3">
        <v>3.54</v>
      </c>
    </row>
    <row r="8" spans="1:8" x14ac:dyDescent="0.25">
      <c r="A8" s="199" t="s">
        <v>388</v>
      </c>
      <c r="B8" s="191"/>
      <c r="C8" s="191"/>
      <c r="D8" s="24"/>
      <c r="E8" s="24"/>
      <c r="F8" s="57"/>
      <c r="G8" s="22"/>
      <c r="H8" s="23"/>
    </row>
    <row r="9" spans="1:8" ht="25.5" x14ac:dyDescent="0.25">
      <c r="A9" s="104" t="s">
        <v>1379</v>
      </c>
      <c r="B9" s="7">
        <v>3047</v>
      </c>
      <c r="C9" s="191">
        <v>439</v>
      </c>
      <c r="D9" s="7">
        <v>1303</v>
      </c>
      <c r="E9" s="191">
        <v>596</v>
      </c>
      <c r="F9" s="98">
        <v>1.86</v>
      </c>
      <c r="G9" s="190">
        <v>798</v>
      </c>
      <c r="H9" s="3">
        <v>2.4300000000000002</v>
      </c>
    </row>
    <row r="10" spans="1:8" x14ac:dyDescent="0.25">
      <c r="A10" s="199" t="s">
        <v>1367</v>
      </c>
      <c r="B10" s="24"/>
      <c r="C10" s="24"/>
      <c r="D10" s="24"/>
      <c r="E10" s="24"/>
      <c r="F10" s="57"/>
      <c r="G10" s="22"/>
      <c r="H10" s="23"/>
    </row>
    <row r="11" spans="1:8" x14ac:dyDescent="0.25">
      <c r="A11" s="104" t="s">
        <v>394</v>
      </c>
      <c r="B11" s="7">
        <v>19305</v>
      </c>
      <c r="C11" s="191">
        <v>460</v>
      </c>
      <c r="D11" s="7">
        <v>8814</v>
      </c>
      <c r="E11" s="191">
        <v>262</v>
      </c>
      <c r="F11" s="98">
        <v>0.76</v>
      </c>
      <c r="G11" s="190">
        <v>347</v>
      </c>
      <c r="H11" s="325">
        <v>6.7</v>
      </c>
    </row>
    <row r="12" spans="1:8" x14ac:dyDescent="0.25">
      <c r="A12" s="199" t="s">
        <v>390</v>
      </c>
      <c r="B12" s="191"/>
      <c r="C12" s="191"/>
      <c r="D12" s="24"/>
      <c r="E12" s="24"/>
      <c r="F12" s="57"/>
      <c r="G12" s="22"/>
      <c r="H12" s="23"/>
    </row>
    <row r="13" spans="1:8" ht="15.75" x14ac:dyDescent="0.25">
      <c r="A13" s="104" t="s">
        <v>1377</v>
      </c>
      <c r="B13" s="7">
        <v>8070</v>
      </c>
      <c r="C13" s="191">
        <v>482</v>
      </c>
      <c r="D13" s="7">
        <v>3864</v>
      </c>
      <c r="E13" s="191">
        <v>235</v>
      </c>
      <c r="F13" s="326">
        <v>0.7</v>
      </c>
      <c r="G13" s="190">
        <v>336</v>
      </c>
      <c r="H13" s="3">
        <v>2.71</v>
      </c>
    </row>
    <row r="14" spans="1:8" x14ac:dyDescent="0.25">
      <c r="A14" s="104" t="s">
        <v>395</v>
      </c>
      <c r="B14" s="7">
        <v>3770</v>
      </c>
      <c r="C14" s="191">
        <v>456</v>
      </c>
      <c r="D14" s="7">
        <v>1711</v>
      </c>
      <c r="E14" s="191">
        <v>283</v>
      </c>
      <c r="F14" s="98">
        <v>0.84</v>
      </c>
      <c r="G14" s="190">
        <v>382</v>
      </c>
      <c r="H14" s="3">
        <v>1.44</v>
      </c>
    </row>
    <row r="15" spans="1:8" x14ac:dyDescent="0.25">
      <c r="A15" s="199" t="s">
        <v>306</v>
      </c>
      <c r="B15" s="4" t="s">
        <v>765</v>
      </c>
      <c r="C15" s="4">
        <v>461</v>
      </c>
      <c r="D15" s="4" t="s">
        <v>765</v>
      </c>
      <c r="E15" s="4">
        <v>314</v>
      </c>
      <c r="F15" s="53">
        <v>0.92</v>
      </c>
      <c r="G15" s="76">
        <v>419</v>
      </c>
      <c r="H15" s="195" t="s">
        <v>765</v>
      </c>
    </row>
    <row r="16" spans="1:8" ht="15.75" thickBot="1" x14ac:dyDescent="0.3">
      <c r="A16" s="106" t="s">
        <v>396</v>
      </c>
      <c r="B16" s="17">
        <v>40139</v>
      </c>
      <c r="C16" s="193" t="s">
        <v>41</v>
      </c>
      <c r="D16" s="17">
        <v>18350</v>
      </c>
      <c r="E16" s="193" t="s">
        <v>41</v>
      </c>
      <c r="F16" s="13" t="s">
        <v>41</v>
      </c>
      <c r="G16" s="192" t="s">
        <v>41</v>
      </c>
      <c r="H16" s="14">
        <v>16.82</v>
      </c>
    </row>
    <row r="17" spans="1:8" x14ac:dyDescent="0.25">
      <c r="A17" s="60" t="s">
        <v>531</v>
      </c>
    </row>
    <row r="18" spans="1:8" x14ac:dyDescent="0.25">
      <c r="A18" s="495" t="s">
        <v>1336</v>
      </c>
      <c r="B18" s="495"/>
      <c r="C18" s="495"/>
      <c r="D18" s="495"/>
      <c r="E18" s="495"/>
      <c r="F18" s="495"/>
      <c r="G18" s="495"/>
      <c r="H18" s="495"/>
    </row>
    <row r="19" spans="1:8" x14ac:dyDescent="0.25">
      <c r="A19" s="495" t="s">
        <v>1337</v>
      </c>
      <c r="B19" s="495"/>
      <c r="C19" s="495"/>
      <c r="D19" s="495"/>
      <c r="E19" s="495"/>
      <c r="F19" s="495"/>
      <c r="G19" s="495"/>
      <c r="H19" s="495"/>
    </row>
    <row r="20" spans="1:8" x14ac:dyDescent="0.25">
      <c r="A20" s="495" t="s">
        <v>699</v>
      </c>
      <c r="B20" s="495"/>
      <c r="C20" s="495"/>
      <c r="D20" s="495"/>
      <c r="E20" s="495"/>
      <c r="F20" s="495"/>
      <c r="G20" s="495"/>
      <c r="H20" s="495"/>
    </row>
  </sheetData>
  <mergeCells count="13">
    <mergeCell ref="A4:A5"/>
    <mergeCell ref="B4:B5"/>
    <mergeCell ref="E4:E5"/>
    <mergeCell ref="H4:H5"/>
    <mergeCell ref="A18:H18"/>
    <mergeCell ref="A19:H19"/>
    <mergeCell ref="A20:H20"/>
    <mergeCell ref="A2:A3"/>
    <mergeCell ref="B2:B3"/>
    <mergeCell ref="C2:C3"/>
    <mergeCell ref="D2:D3"/>
    <mergeCell ref="E2:E3"/>
    <mergeCell ref="F2:H2"/>
  </mergeCells>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E9135-885C-42C2-82B1-09291CAB9544}">
  <sheetPr>
    <tabColor theme="9" tint="-0.499984740745262"/>
  </sheetPr>
  <dimension ref="A1:I14"/>
  <sheetViews>
    <sheetView showGridLines="0" zoomScaleNormal="100" workbookViewId="0">
      <selection sqref="A1:I1"/>
    </sheetView>
  </sheetViews>
  <sheetFormatPr defaultRowHeight="15" x14ac:dyDescent="0.25"/>
  <cols>
    <col min="1" max="1" width="25.7109375" customWidth="1"/>
    <col min="4" max="4" width="10.42578125" customWidth="1"/>
    <col min="5" max="5" width="9.7109375" customWidth="1"/>
    <col min="8" max="8" width="10.7109375" customWidth="1"/>
    <col min="9" max="9" width="9.140625" customWidth="1"/>
  </cols>
  <sheetData>
    <row r="1" spans="1:9" ht="23.25" customHeight="1" thickBot="1" x14ac:dyDescent="0.3">
      <c r="A1" s="467" t="s">
        <v>552</v>
      </c>
      <c r="B1" s="467"/>
      <c r="C1" s="467"/>
      <c r="D1" s="467"/>
      <c r="E1" s="467"/>
      <c r="F1" s="467"/>
      <c r="G1" s="467"/>
      <c r="H1" s="467"/>
      <c r="I1" s="467"/>
    </row>
    <row r="2" spans="1:9" ht="18" customHeight="1" thickBot="1" x14ac:dyDescent="0.3">
      <c r="A2" s="463" t="s">
        <v>65</v>
      </c>
      <c r="B2" s="465" t="s">
        <v>33</v>
      </c>
      <c r="C2" s="468"/>
      <c r="D2" s="468"/>
      <c r="E2" s="466"/>
      <c r="F2" s="465" t="s">
        <v>42</v>
      </c>
      <c r="G2" s="468"/>
      <c r="H2" s="468"/>
      <c r="I2" s="466"/>
    </row>
    <row r="3" spans="1:9" ht="24.75" customHeight="1" x14ac:dyDescent="0.25">
      <c r="A3" s="473"/>
      <c r="B3" s="469" t="s">
        <v>60</v>
      </c>
      <c r="C3" s="470"/>
      <c r="D3" s="469" t="s">
        <v>66</v>
      </c>
      <c r="E3" s="470"/>
      <c r="F3" s="469" t="s">
        <v>60</v>
      </c>
      <c r="G3" s="470"/>
      <c r="H3" s="469" t="s">
        <v>66</v>
      </c>
      <c r="I3" s="470"/>
    </row>
    <row r="4" spans="1:9" ht="24.75" customHeight="1" thickBot="1" x14ac:dyDescent="0.3">
      <c r="A4" s="464"/>
      <c r="B4" s="471" t="s">
        <v>61</v>
      </c>
      <c r="C4" s="472"/>
      <c r="D4" s="471" t="s">
        <v>67</v>
      </c>
      <c r="E4" s="472"/>
      <c r="F4" s="471" t="s">
        <v>61</v>
      </c>
      <c r="G4" s="472"/>
      <c r="H4" s="471" t="s">
        <v>67</v>
      </c>
      <c r="I4" s="472"/>
    </row>
    <row r="5" spans="1:9" ht="25.5" x14ac:dyDescent="0.25">
      <c r="A5" s="63" t="s">
        <v>68</v>
      </c>
      <c r="B5" s="61" t="s">
        <v>52</v>
      </c>
      <c r="C5" s="61" t="s">
        <v>32</v>
      </c>
      <c r="D5" s="61" t="s">
        <v>69</v>
      </c>
      <c r="E5" s="69" t="s">
        <v>32</v>
      </c>
      <c r="F5" s="66" t="s">
        <v>52</v>
      </c>
      <c r="G5" s="66" t="s">
        <v>32</v>
      </c>
      <c r="H5" s="66" t="s">
        <v>69</v>
      </c>
      <c r="I5" s="63" t="s">
        <v>32</v>
      </c>
    </row>
    <row r="6" spans="1:9" x14ac:dyDescent="0.25">
      <c r="A6" s="104" t="s">
        <v>553</v>
      </c>
      <c r="B6" s="7">
        <v>5149</v>
      </c>
      <c r="C6" s="16">
        <v>67.86</v>
      </c>
      <c r="D6" s="20">
        <v>18009.14</v>
      </c>
      <c r="E6" s="98">
        <v>9.1</v>
      </c>
      <c r="F6" s="8">
        <v>3780</v>
      </c>
      <c r="G6" s="59">
        <v>64.260000000000005</v>
      </c>
      <c r="H6" s="27">
        <v>13830.44</v>
      </c>
      <c r="I6" s="3">
        <v>7.11</v>
      </c>
    </row>
    <row r="7" spans="1:9" x14ac:dyDescent="0.25">
      <c r="A7" s="104" t="s">
        <v>554</v>
      </c>
      <c r="B7" s="16">
        <v>977</v>
      </c>
      <c r="C7" s="16">
        <v>12.88</v>
      </c>
      <c r="D7" s="20">
        <v>13799.92</v>
      </c>
      <c r="E7" s="98">
        <v>6.97</v>
      </c>
      <c r="F7" s="59">
        <v>720</v>
      </c>
      <c r="G7" s="59">
        <v>12.24</v>
      </c>
      <c r="H7" s="27">
        <v>9847.82</v>
      </c>
      <c r="I7" s="3">
        <v>5.07</v>
      </c>
    </row>
    <row r="8" spans="1:9" x14ac:dyDescent="0.25">
      <c r="A8" s="104" t="s">
        <v>555</v>
      </c>
      <c r="B8" s="16">
        <v>421</v>
      </c>
      <c r="C8" s="16">
        <v>5.55</v>
      </c>
      <c r="D8" s="20">
        <v>10223.120000000001</v>
      </c>
      <c r="E8" s="98">
        <v>5.17</v>
      </c>
      <c r="F8" s="59">
        <v>360</v>
      </c>
      <c r="G8" s="59">
        <v>6.12</v>
      </c>
      <c r="H8" s="27">
        <v>8395.74</v>
      </c>
      <c r="I8" s="3">
        <v>4.32</v>
      </c>
    </row>
    <row r="9" spans="1:9" x14ac:dyDescent="0.25">
      <c r="A9" s="104" t="s">
        <v>556</v>
      </c>
      <c r="B9" s="16">
        <v>383</v>
      </c>
      <c r="C9" s="16">
        <v>5.05</v>
      </c>
      <c r="D9" s="20">
        <v>14605.9</v>
      </c>
      <c r="E9" s="98">
        <v>7.38</v>
      </c>
      <c r="F9" s="59">
        <v>339</v>
      </c>
      <c r="G9" s="59">
        <v>5.76</v>
      </c>
      <c r="H9" s="27">
        <v>12710.74</v>
      </c>
      <c r="I9" s="3">
        <v>6.54</v>
      </c>
    </row>
    <row r="10" spans="1:9" x14ac:dyDescent="0.25">
      <c r="A10" s="104" t="s">
        <v>557</v>
      </c>
      <c r="B10" s="16">
        <v>301</v>
      </c>
      <c r="C10" s="16">
        <v>3.97</v>
      </c>
      <c r="D10" s="20">
        <v>20810.02</v>
      </c>
      <c r="E10" s="98">
        <v>10.52</v>
      </c>
      <c r="F10" s="59">
        <v>314</v>
      </c>
      <c r="G10" s="59">
        <v>5.34</v>
      </c>
      <c r="H10" s="27">
        <v>21233.87</v>
      </c>
      <c r="I10" s="3">
        <v>10.92</v>
      </c>
    </row>
    <row r="11" spans="1:9" x14ac:dyDescent="0.25">
      <c r="A11" s="104" t="s">
        <v>558</v>
      </c>
      <c r="B11" s="16">
        <v>176</v>
      </c>
      <c r="C11" s="16">
        <v>2.3199999999999998</v>
      </c>
      <c r="D11" s="20">
        <v>24989.87</v>
      </c>
      <c r="E11" s="98">
        <v>12.63</v>
      </c>
      <c r="F11" s="59">
        <v>171</v>
      </c>
      <c r="G11" s="59">
        <v>2.91</v>
      </c>
      <c r="H11" s="27">
        <v>22645.08</v>
      </c>
      <c r="I11" s="3">
        <v>11.65</v>
      </c>
    </row>
    <row r="12" spans="1:9" x14ac:dyDescent="0.25">
      <c r="A12" s="104" t="s">
        <v>559</v>
      </c>
      <c r="B12" s="16">
        <v>181</v>
      </c>
      <c r="C12" s="16">
        <v>2.37</v>
      </c>
      <c r="D12" s="20">
        <v>95421.23</v>
      </c>
      <c r="E12" s="98">
        <v>48.23</v>
      </c>
      <c r="F12" s="59">
        <v>198</v>
      </c>
      <c r="G12" s="59">
        <v>3.37</v>
      </c>
      <c r="H12" s="27">
        <v>105741.56</v>
      </c>
      <c r="I12" s="3">
        <v>54.39</v>
      </c>
    </row>
    <row r="13" spans="1:9" x14ac:dyDescent="0.25">
      <c r="A13" s="84" t="s">
        <v>462</v>
      </c>
      <c r="B13" s="11">
        <v>7588</v>
      </c>
      <c r="C13" s="4">
        <v>100</v>
      </c>
      <c r="D13" s="21">
        <v>197859.18</v>
      </c>
      <c r="E13" s="53">
        <v>100</v>
      </c>
      <c r="F13" s="9">
        <v>5882</v>
      </c>
      <c r="G13" s="76">
        <v>100</v>
      </c>
      <c r="H13" s="86">
        <v>194405.26</v>
      </c>
      <c r="I13" s="77">
        <v>100</v>
      </c>
    </row>
    <row r="14" spans="1:9" ht="15.75" thickBot="1" x14ac:dyDescent="0.3">
      <c r="A14" s="106" t="s">
        <v>560</v>
      </c>
      <c r="B14" s="18"/>
      <c r="C14" s="18"/>
      <c r="D14" s="17">
        <v>26075</v>
      </c>
      <c r="E14" s="13"/>
      <c r="F14" s="15"/>
      <c r="G14" s="15"/>
      <c r="H14" s="43">
        <v>33051</v>
      </c>
      <c r="I14" s="14"/>
    </row>
  </sheetData>
  <mergeCells count="12">
    <mergeCell ref="A1:I1"/>
    <mergeCell ref="A2:A4"/>
    <mergeCell ref="B2:E2"/>
    <mergeCell ref="F2:I2"/>
    <mergeCell ref="B3:C3"/>
    <mergeCell ref="B4:C4"/>
    <mergeCell ref="D3:E3"/>
    <mergeCell ref="D4:E4"/>
    <mergeCell ref="F3:G3"/>
    <mergeCell ref="F4:G4"/>
    <mergeCell ref="H3:I3"/>
    <mergeCell ref="H4:I4"/>
  </mergeCells>
  <pageMargins left="0.511811024" right="0.511811024" top="0.78740157499999996" bottom="0.78740157499999996" header="0.31496062000000002" footer="0.31496062000000002"/>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746D9-BB67-4695-8E87-862BA7963230}">
  <sheetPr>
    <tabColor rgb="FFFFC000"/>
  </sheetPr>
  <dimension ref="A1:H16"/>
  <sheetViews>
    <sheetView showGridLines="0" zoomScaleNormal="100" workbookViewId="0">
      <selection sqref="A1:H1"/>
    </sheetView>
  </sheetViews>
  <sheetFormatPr defaultRowHeight="15" x14ac:dyDescent="0.25"/>
  <cols>
    <col min="1" max="1" width="27.7109375" customWidth="1"/>
  </cols>
  <sheetData>
    <row r="1" spans="1:8" ht="15.75" thickBot="1" x14ac:dyDescent="0.3">
      <c r="A1" s="460" t="s">
        <v>1380</v>
      </c>
      <c r="B1" s="460"/>
      <c r="C1" s="460"/>
      <c r="D1" s="460"/>
      <c r="E1" s="460"/>
      <c r="F1" s="460"/>
      <c r="G1" s="460"/>
      <c r="H1" s="460"/>
    </row>
    <row r="2" spans="1:8" ht="28.5" customHeight="1" thickBot="1" x14ac:dyDescent="0.3">
      <c r="A2" s="533" t="s">
        <v>385</v>
      </c>
      <c r="B2" s="463" t="s">
        <v>351</v>
      </c>
      <c r="C2" s="463" t="s">
        <v>1361</v>
      </c>
      <c r="D2" s="463" t="s">
        <v>89</v>
      </c>
      <c r="E2" s="463" t="s">
        <v>1335</v>
      </c>
      <c r="F2" s="465" t="s">
        <v>1344</v>
      </c>
      <c r="G2" s="468"/>
      <c r="H2" s="466"/>
    </row>
    <row r="3" spans="1:8" ht="26.25" thickBot="1" x14ac:dyDescent="0.3">
      <c r="A3" s="534"/>
      <c r="B3" s="464"/>
      <c r="C3" s="464"/>
      <c r="D3" s="464"/>
      <c r="E3" s="464"/>
      <c r="F3" s="184" t="s">
        <v>354</v>
      </c>
      <c r="G3" s="184" t="s">
        <v>355</v>
      </c>
      <c r="H3" s="184" t="s">
        <v>29</v>
      </c>
    </row>
    <row r="4" spans="1:8" x14ac:dyDescent="0.25">
      <c r="A4" s="508"/>
      <c r="B4" s="463" t="s">
        <v>31</v>
      </c>
      <c r="C4" s="188" t="s">
        <v>301</v>
      </c>
      <c r="D4" s="188" t="s">
        <v>90</v>
      </c>
      <c r="E4" s="463" t="s">
        <v>52</v>
      </c>
      <c r="F4" s="188" t="s">
        <v>356</v>
      </c>
      <c r="G4" s="188" t="s">
        <v>356</v>
      </c>
      <c r="H4" s="463" t="s">
        <v>358</v>
      </c>
    </row>
    <row r="5" spans="1:8" x14ac:dyDescent="0.25">
      <c r="A5" s="509"/>
      <c r="B5" s="473"/>
      <c r="C5" s="188" t="s">
        <v>302</v>
      </c>
      <c r="D5" s="188" t="s">
        <v>91</v>
      </c>
      <c r="E5" s="473"/>
      <c r="F5" s="188" t="s">
        <v>357</v>
      </c>
      <c r="G5" s="188" t="s">
        <v>302</v>
      </c>
      <c r="H5" s="473"/>
    </row>
    <row r="6" spans="1:8" x14ac:dyDescent="0.25">
      <c r="A6" s="199" t="s">
        <v>386</v>
      </c>
      <c r="B6" s="188"/>
      <c r="C6" s="188"/>
      <c r="D6" s="188"/>
      <c r="E6" s="188"/>
      <c r="F6" s="188"/>
      <c r="G6" s="188"/>
      <c r="H6" s="188"/>
    </row>
    <row r="7" spans="1:8" x14ac:dyDescent="0.25">
      <c r="A7" s="104" t="s">
        <v>393</v>
      </c>
      <c r="B7" s="7">
        <v>15803</v>
      </c>
      <c r="C7" s="191">
        <v>442</v>
      </c>
      <c r="D7" s="7">
        <v>6782</v>
      </c>
      <c r="E7" s="191">
        <v>685</v>
      </c>
      <c r="F7" s="98">
        <v>1.87</v>
      </c>
      <c r="G7" s="190">
        <v>804</v>
      </c>
      <c r="H7" s="325">
        <v>12.7</v>
      </c>
    </row>
    <row r="8" spans="1:8" x14ac:dyDescent="0.25">
      <c r="A8" s="199" t="s">
        <v>388</v>
      </c>
      <c r="B8" s="191"/>
      <c r="C8" s="191"/>
      <c r="D8" s="24"/>
      <c r="E8" s="24"/>
      <c r="F8" s="57"/>
      <c r="G8" s="22"/>
      <c r="H8" s="23"/>
    </row>
    <row r="9" spans="1:8" ht="25.5" x14ac:dyDescent="0.25">
      <c r="A9" s="104" t="s">
        <v>1379</v>
      </c>
      <c r="B9" s="7">
        <v>7130</v>
      </c>
      <c r="C9" s="191">
        <v>424</v>
      </c>
      <c r="D9" s="7">
        <v>2938</v>
      </c>
      <c r="E9" s="191">
        <v>637</v>
      </c>
      <c r="F9" s="98">
        <v>1.99</v>
      </c>
      <c r="G9" s="190">
        <v>822</v>
      </c>
      <c r="H9" s="3">
        <v>5.86</v>
      </c>
    </row>
    <row r="10" spans="1:8" x14ac:dyDescent="0.25">
      <c r="A10" s="199" t="s">
        <v>1367</v>
      </c>
      <c r="B10" s="24"/>
      <c r="C10" s="24"/>
      <c r="D10" s="24"/>
      <c r="E10" s="24"/>
      <c r="F10" s="57"/>
      <c r="G10" s="22"/>
      <c r="H10" s="23"/>
    </row>
    <row r="11" spans="1:8" x14ac:dyDescent="0.25">
      <c r="A11" s="104" t="s">
        <v>394</v>
      </c>
      <c r="B11" s="7">
        <v>35500</v>
      </c>
      <c r="C11" s="191">
        <v>510</v>
      </c>
      <c r="D11" s="7">
        <v>17777</v>
      </c>
      <c r="E11" s="191">
        <v>465</v>
      </c>
      <c r="F11" s="98">
        <v>1.35</v>
      </c>
      <c r="G11" s="190">
        <v>675</v>
      </c>
      <c r="H11" s="3">
        <v>23.97</v>
      </c>
    </row>
    <row r="12" spans="1:8" x14ac:dyDescent="0.25">
      <c r="A12" s="199" t="s">
        <v>390</v>
      </c>
      <c r="B12" s="191"/>
      <c r="C12" s="191"/>
      <c r="D12" s="24"/>
      <c r="E12" s="24"/>
      <c r="F12" s="57"/>
      <c r="G12" s="22"/>
      <c r="H12" s="23"/>
    </row>
    <row r="13" spans="1:8" ht="15.75" x14ac:dyDescent="0.25">
      <c r="A13" s="104" t="s">
        <v>1377</v>
      </c>
      <c r="B13" s="7">
        <v>36690</v>
      </c>
      <c r="C13" s="191">
        <v>465</v>
      </c>
      <c r="D13" s="7">
        <v>16511</v>
      </c>
      <c r="E13" s="191">
        <v>511</v>
      </c>
      <c r="F13" s="98">
        <v>1.53</v>
      </c>
      <c r="G13" s="190">
        <v>688</v>
      </c>
      <c r="H13" s="3">
        <v>25.24</v>
      </c>
    </row>
    <row r="14" spans="1:8" x14ac:dyDescent="0.25">
      <c r="A14" s="104" t="s">
        <v>395</v>
      </c>
      <c r="B14" s="7">
        <v>11017</v>
      </c>
      <c r="C14" s="191">
        <v>429</v>
      </c>
      <c r="D14" s="7">
        <v>4585</v>
      </c>
      <c r="E14" s="191">
        <v>587</v>
      </c>
      <c r="F14" s="98">
        <v>1.74</v>
      </c>
      <c r="G14" s="190">
        <v>725</v>
      </c>
      <c r="H14" s="3">
        <v>7.99</v>
      </c>
    </row>
    <row r="15" spans="1:8" x14ac:dyDescent="0.25">
      <c r="A15" s="199" t="s">
        <v>306</v>
      </c>
      <c r="B15" s="4" t="s">
        <v>765</v>
      </c>
      <c r="C15" s="4">
        <v>470</v>
      </c>
      <c r="D15" s="4" t="s">
        <v>765</v>
      </c>
      <c r="E15" s="4">
        <v>533</v>
      </c>
      <c r="F15" s="53">
        <v>1.56</v>
      </c>
      <c r="G15" s="76">
        <v>714</v>
      </c>
      <c r="H15" s="195" t="s">
        <v>765</v>
      </c>
    </row>
    <row r="16" spans="1:8" ht="15.75" thickBot="1" x14ac:dyDescent="0.3">
      <c r="A16" s="106" t="s">
        <v>396</v>
      </c>
      <c r="B16" s="17">
        <v>106140</v>
      </c>
      <c r="C16" s="193" t="s">
        <v>41</v>
      </c>
      <c r="D16" s="17">
        <v>48593</v>
      </c>
      <c r="E16" s="193" t="s">
        <v>41</v>
      </c>
      <c r="F16" s="13" t="s">
        <v>41</v>
      </c>
      <c r="G16" s="192" t="s">
        <v>41</v>
      </c>
      <c r="H16" s="14">
        <v>75.760000000000005</v>
      </c>
    </row>
  </sheetData>
  <mergeCells count="11">
    <mergeCell ref="A4:A5"/>
    <mergeCell ref="B4:B5"/>
    <mergeCell ref="E4:E5"/>
    <mergeCell ref="H4:H5"/>
    <mergeCell ref="A1:H1"/>
    <mergeCell ref="A2:A3"/>
    <mergeCell ref="B2:B3"/>
    <mergeCell ref="C2:C3"/>
    <mergeCell ref="D2:D3"/>
    <mergeCell ref="E2:E3"/>
    <mergeCell ref="F2:H2"/>
  </mergeCells>
  <pageMargins left="0.511811024" right="0.511811024" top="0.78740157499999996" bottom="0.78740157499999996" header="0.31496062000000002" footer="0.31496062000000002"/>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F9F07-7141-48CD-97AC-22F51DD2721F}">
  <sheetPr>
    <tabColor rgb="FFFFC000"/>
  </sheetPr>
  <dimension ref="A1:H16"/>
  <sheetViews>
    <sheetView showGridLines="0" zoomScaleNormal="100" workbookViewId="0">
      <selection sqref="A1:H1"/>
    </sheetView>
  </sheetViews>
  <sheetFormatPr defaultRowHeight="15" x14ac:dyDescent="0.25"/>
  <cols>
    <col min="1" max="1" width="25.28515625" customWidth="1"/>
  </cols>
  <sheetData>
    <row r="1" spans="1:8" ht="15.75" thickBot="1" x14ac:dyDescent="0.3">
      <c r="A1" s="460" t="s">
        <v>1381</v>
      </c>
      <c r="B1" s="460"/>
      <c r="C1" s="460"/>
      <c r="D1" s="460"/>
      <c r="E1" s="460"/>
      <c r="F1" s="460"/>
      <c r="G1" s="460"/>
      <c r="H1" s="460"/>
    </row>
    <row r="2" spans="1:8" ht="27.75" customHeight="1" thickBot="1" x14ac:dyDescent="0.3">
      <c r="A2" s="533" t="s">
        <v>385</v>
      </c>
      <c r="B2" s="463" t="s">
        <v>351</v>
      </c>
      <c r="C2" s="463" t="s">
        <v>1361</v>
      </c>
      <c r="D2" s="463" t="s">
        <v>89</v>
      </c>
      <c r="E2" s="463" t="s">
        <v>1335</v>
      </c>
      <c r="F2" s="465" t="s">
        <v>1344</v>
      </c>
      <c r="G2" s="468"/>
      <c r="H2" s="466"/>
    </row>
    <row r="3" spans="1:8" ht="26.25" thickBot="1" x14ac:dyDescent="0.3">
      <c r="A3" s="534"/>
      <c r="B3" s="464"/>
      <c r="C3" s="464"/>
      <c r="D3" s="464"/>
      <c r="E3" s="464"/>
      <c r="F3" s="184" t="s">
        <v>354</v>
      </c>
      <c r="G3" s="184" t="s">
        <v>355</v>
      </c>
      <c r="H3" s="184" t="s">
        <v>29</v>
      </c>
    </row>
    <row r="4" spans="1:8" x14ac:dyDescent="0.25">
      <c r="A4" s="508"/>
      <c r="B4" s="463" t="s">
        <v>31</v>
      </c>
      <c r="C4" s="188" t="s">
        <v>301</v>
      </c>
      <c r="D4" s="188" t="s">
        <v>90</v>
      </c>
      <c r="E4" s="463" t="s">
        <v>52</v>
      </c>
      <c r="F4" s="188" t="s">
        <v>356</v>
      </c>
      <c r="G4" s="188" t="s">
        <v>356</v>
      </c>
      <c r="H4" s="463" t="s">
        <v>358</v>
      </c>
    </row>
    <row r="5" spans="1:8" x14ac:dyDescent="0.25">
      <c r="A5" s="509"/>
      <c r="B5" s="473"/>
      <c r="C5" s="188" t="s">
        <v>302</v>
      </c>
      <c r="D5" s="188" t="s">
        <v>91</v>
      </c>
      <c r="E5" s="473"/>
      <c r="F5" s="188" t="s">
        <v>357</v>
      </c>
      <c r="G5" s="188" t="s">
        <v>302</v>
      </c>
      <c r="H5" s="473"/>
    </row>
    <row r="6" spans="1:8" x14ac:dyDescent="0.25">
      <c r="A6" s="199" t="s">
        <v>386</v>
      </c>
      <c r="B6" s="188"/>
      <c r="C6" s="188"/>
      <c r="D6" s="188"/>
      <c r="E6" s="188"/>
      <c r="F6" s="188"/>
      <c r="G6" s="188"/>
      <c r="H6" s="188"/>
    </row>
    <row r="7" spans="1:8" x14ac:dyDescent="0.25">
      <c r="A7" s="104" t="s">
        <v>393</v>
      </c>
      <c r="B7" s="7">
        <v>10837</v>
      </c>
      <c r="C7" s="191">
        <v>466</v>
      </c>
      <c r="D7" s="7">
        <v>4923</v>
      </c>
      <c r="E7" s="191">
        <v>833</v>
      </c>
      <c r="F7" s="98">
        <v>2.2799999999999998</v>
      </c>
      <c r="G7" s="190">
        <v>1.0349999999999999</v>
      </c>
      <c r="H7" s="3">
        <v>11.22</v>
      </c>
    </row>
    <row r="8" spans="1:8" x14ac:dyDescent="0.25">
      <c r="A8" s="199" t="s">
        <v>388</v>
      </c>
      <c r="B8" s="191"/>
      <c r="C8" s="191"/>
      <c r="D8" s="24"/>
      <c r="E8" s="24"/>
      <c r="F8" s="57"/>
      <c r="G8" s="22"/>
      <c r="H8" s="23"/>
    </row>
    <row r="9" spans="1:8" ht="25.5" x14ac:dyDescent="0.25">
      <c r="A9" s="104" t="s">
        <v>1376</v>
      </c>
      <c r="B9" s="7">
        <v>1295</v>
      </c>
      <c r="C9" s="191">
        <v>434</v>
      </c>
      <c r="D9" s="191">
        <v>550</v>
      </c>
      <c r="E9" s="191">
        <v>636</v>
      </c>
      <c r="F9" s="326">
        <v>2</v>
      </c>
      <c r="G9" s="190">
        <v>849</v>
      </c>
      <c r="H9" s="325">
        <v>1.1000000000000001</v>
      </c>
    </row>
    <row r="10" spans="1:8" x14ac:dyDescent="0.25">
      <c r="A10" s="199" t="s">
        <v>1367</v>
      </c>
      <c r="B10" s="24"/>
      <c r="C10" s="24"/>
      <c r="D10" s="24"/>
      <c r="E10" s="24"/>
      <c r="F10" s="57"/>
      <c r="G10" s="22"/>
      <c r="H10" s="23"/>
    </row>
    <row r="11" spans="1:8" x14ac:dyDescent="0.25">
      <c r="A11" s="104" t="s">
        <v>394</v>
      </c>
      <c r="B11" s="7">
        <v>27061</v>
      </c>
      <c r="C11" s="191">
        <v>489</v>
      </c>
      <c r="D11" s="7">
        <v>12628</v>
      </c>
      <c r="E11" s="191">
        <v>554</v>
      </c>
      <c r="F11" s="98">
        <v>1.61</v>
      </c>
      <c r="G11" s="190">
        <v>750</v>
      </c>
      <c r="H11" s="3">
        <v>20.29</v>
      </c>
    </row>
    <row r="12" spans="1:8" x14ac:dyDescent="0.25">
      <c r="A12" s="199" t="s">
        <v>390</v>
      </c>
      <c r="B12" s="191"/>
      <c r="C12" s="191"/>
      <c r="D12" s="24"/>
      <c r="E12" s="24"/>
      <c r="F12" s="57"/>
      <c r="G12" s="22"/>
      <c r="H12" s="23"/>
    </row>
    <row r="13" spans="1:8" ht="15.75" x14ac:dyDescent="0.25">
      <c r="A13" s="104" t="s">
        <v>1377</v>
      </c>
      <c r="B13" s="7">
        <v>29656</v>
      </c>
      <c r="C13" s="191">
        <v>443</v>
      </c>
      <c r="D13" s="7">
        <v>12911</v>
      </c>
      <c r="E13" s="191">
        <v>537</v>
      </c>
      <c r="F13" s="98">
        <v>1.61</v>
      </c>
      <c r="G13" s="190">
        <v>699</v>
      </c>
      <c r="H13" s="3">
        <v>20.73</v>
      </c>
    </row>
    <row r="14" spans="1:8" x14ac:dyDescent="0.25">
      <c r="A14" s="104" t="s">
        <v>395</v>
      </c>
      <c r="B14" s="7">
        <v>7609</v>
      </c>
      <c r="C14" s="191">
        <v>452</v>
      </c>
      <c r="D14" s="7">
        <v>3323</v>
      </c>
      <c r="E14" s="191">
        <v>583</v>
      </c>
      <c r="F14" s="98">
        <v>1.73</v>
      </c>
      <c r="G14" s="190">
        <v>756</v>
      </c>
      <c r="H14" s="3">
        <v>5.75</v>
      </c>
    </row>
    <row r="15" spans="1:8" x14ac:dyDescent="0.25">
      <c r="A15" s="199" t="s">
        <v>306</v>
      </c>
      <c r="B15" s="4" t="s">
        <v>765</v>
      </c>
      <c r="C15" s="4">
        <v>464</v>
      </c>
      <c r="D15" s="4" t="s">
        <v>765</v>
      </c>
      <c r="E15" s="4">
        <v>592</v>
      </c>
      <c r="F15" s="53">
        <v>1.72</v>
      </c>
      <c r="G15" s="76">
        <v>773</v>
      </c>
      <c r="H15" s="195" t="s">
        <v>765</v>
      </c>
    </row>
    <row r="16" spans="1:8" ht="15.75" thickBot="1" x14ac:dyDescent="0.3">
      <c r="A16" s="106" t="s">
        <v>396</v>
      </c>
      <c r="B16" s="17">
        <v>76458</v>
      </c>
      <c r="C16" s="193" t="s">
        <v>41</v>
      </c>
      <c r="D16" s="17">
        <v>34335</v>
      </c>
      <c r="E16" s="193" t="s">
        <v>41</v>
      </c>
      <c r="F16" s="13" t="s">
        <v>41</v>
      </c>
      <c r="G16" s="192" t="s">
        <v>41</v>
      </c>
      <c r="H16" s="14">
        <v>59.09</v>
      </c>
    </row>
  </sheetData>
  <mergeCells count="11">
    <mergeCell ref="A4:A5"/>
    <mergeCell ref="B4:B5"/>
    <mergeCell ref="E4:E5"/>
    <mergeCell ref="H4:H5"/>
    <mergeCell ref="A1:H1"/>
    <mergeCell ref="A2:A3"/>
    <mergeCell ref="B2:B3"/>
    <mergeCell ref="C2:C3"/>
    <mergeCell ref="D2:D3"/>
    <mergeCell ref="E2:E3"/>
    <mergeCell ref="F2:H2"/>
  </mergeCells>
  <pageMargins left="0.511811024" right="0.511811024" top="0.78740157499999996" bottom="0.78740157499999996" header="0.31496062000000002" footer="0.31496062000000002"/>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2483D-C5D3-4DB4-95AE-EE8C40AF32DA}">
  <sheetPr>
    <tabColor rgb="FFFFC000"/>
  </sheetPr>
  <dimension ref="A1:H20"/>
  <sheetViews>
    <sheetView showGridLines="0" zoomScaleNormal="100" workbookViewId="0">
      <selection sqref="A1:H1"/>
    </sheetView>
  </sheetViews>
  <sheetFormatPr defaultRowHeight="15" x14ac:dyDescent="0.25"/>
  <cols>
    <col min="1" max="1" width="27.42578125" customWidth="1"/>
  </cols>
  <sheetData>
    <row r="1" spans="1:8" ht="15.75" thickBot="1" x14ac:dyDescent="0.3">
      <c r="A1" s="460" t="s">
        <v>1382</v>
      </c>
      <c r="B1" s="460"/>
      <c r="C1" s="460"/>
      <c r="D1" s="460"/>
      <c r="E1" s="460"/>
      <c r="F1" s="460"/>
      <c r="G1" s="460"/>
      <c r="H1" s="460"/>
    </row>
    <row r="2" spans="1:8" ht="27.75" customHeight="1" thickBot="1" x14ac:dyDescent="0.3">
      <c r="A2" s="533" t="s">
        <v>385</v>
      </c>
      <c r="B2" s="463" t="s">
        <v>351</v>
      </c>
      <c r="C2" s="463" t="s">
        <v>1361</v>
      </c>
      <c r="D2" s="463" t="s">
        <v>89</v>
      </c>
      <c r="E2" s="463" t="s">
        <v>1335</v>
      </c>
      <c r="F2" s="465" t="s">
        <v>1344</v>
      </c>
      <c r="G2" s="468"/>
      <c r="H2" s="466"/>
    </row>
    <row r="3" spans="1:8" ht="26.25" thickBot="1" x14ac:dyDescent="0.3">
      <c r="A3" s="534"/>
      <c r="B3" s="464"/>
      <c r="C3" s="464"/>
      <c r="D3" s="464"/>
      <c r="E3" s="464"/>
      <c r="F3" s="184" t="s">
        <v>354</v>
      </c>
      <c r="G3" s="184" t="s">
        <v>355</v>
      </c>
      <c r="H3" s="184" t="s">
        <v>29</v>
      </c>
    </row>
    <row r="4" spans="1:8" x14ac:dyDescent="0.25">
      <c r="A4" s="508"/>
      <c r="B4" s="463" t="s">
        <v>31</v>
      </c>
      <c r="C4" s="188" t="s">
        <v>301</v>
      </c>
      <c r="D4" s="188" t="s">
        <v>90</v>
      </c>
      <c r="E4" s="463" t="s">
        <v>52</v>
      </c>
      <c r="F4" s="188" t="s">
        <v>356</v>
      </c>
      <c r="G4" s="188" t="s">
        <v>356</v>
      </c>
      <c r="H4" s="463" t="s">
        <v>358</v>
      </c>
    </row>
    <row r="5" spans="1:8" x14ac:dyDescent="0.25">
      <c r="A5" s="509"/>
      <c r="B5" s="473"/>
      <c r="C5" s="188" t="s">
        <v>302</v>
      </c>
      <c r="D5" s="188" t="s">
        <v>91</v>
      </c>
      <c r="E5" s="473"/>
      <c r="F5" s="188" t="s">
        <v>357</v>
      </c>
      <c r="G5" s="188" t="s">
        <v>302</v>
      </c>
      <c r="H5" s="473"/>
    </row>
    <row r="6" spans="1:8" x14ac:dyDescent="0.25">
      <c r="A6" s="199" t="s">
        <v>386</v>
      </c>
      <c r="B6" s="188"/>
      <c r="C6" s="188"/>
      <c r="D6" s="188"/>
      <c r="E6" s="188"/>
      <c r="F6" s="188"/>
      <c r="G6" s="188"/>
      <c r="H6" s="188"/>
    </row>
    <row r="7" spans="1:8" x14ac:dyDescent="0.25">
      <c r="A7" s="104" t="s">
        <v>393</v>
      </c>
      <c r="B7" s="7">
        <v>10990</v>
      </c>
      <c r="C7" s="191">
        <v>475</v>
      </c>
      <c r="D7" s="7">
        <v>4984</v>
      </c>
      <c r="E7" s="7">
        <v>1165</v>
      </c>
      <c r="F7" s="98">
        <v>3.19</v>
      </c>
      <c r="G7" s="8">
        <v>1445</v>
      </c>
      <c r="H7" s="3">
        <v>15.88</v>
      </c>
    </row>
    <row r="8" spans="1:8" x14ac:dyDescent="0.25">
      <c r="A8" s="199" t="s">
        <v>388</v>
      </c>
      <c r="B8" s="191"/>
      <c r="C8" s="191"/>
      <c r="D8" s="24"/>
      <c r="E8" s="24"/>
      <c r="F8" s="57"/>
      <c r="G8" s="22"/>
      <c r="H8" s="23"/>
    </row>
    <row r="9" spans="1:8" ht="25.5" x14ac:dyDescent="0.25">
      <c r="A9" s="104" t="s">
        <v>1376</v>
      </c>
      <c r="B9" s="7">
        <v>2267</v>
      </c>
      <c r="C9" s="191">
        <v>520</v>
      </c>
      <c r="D9" s="7">
        <v>1154</v>
      </c>
      <c r="E9" s="7">
        <v>1066</v>
      </c>
      <c r="F9" s="98">
        <v>3.34</v>
      </c>
      <c r="G9" s="8">
        <v>1698</v>
      </c>
      <c r="H9" s="3">
        <v>3.85</v>
      </c>
    </row>
    <row r="10" spans="1:8" x14ac:dyDescent="0.25">
      <c r="A10" s="199" t="s">
        <v>1367</v>
      </c>
      <c r="B10" s="24"/>
      <c r="C10" s="24"/>
      <c r="D10" s="24"/>
      <c r="E10" s="24"/>
      <c r="F10" s="57"/>
      <c r="G10" s="22"/>
      <c r="H10" s="23"/>
    </row>
    <row r="11" spans="1:8" x14ac:dyDescent="0.25">
      <c r="A11" s="104" t="s">
        <v>394</v>
      </c>
      <c r="B11" s="7">
        <v>19976</v>
      </c>
      <c r="C11" s="191">
        <v>519</v>
      </c>
      <c r="D11" s="7">
        <v>10236</v>
      </c>
      <c r="E11" s="191">
        <v>655</v>
      </c>
      <c r="F11" s="327">
        <v>1.9</v>
      </c>
      <c r="G11" s="190">
        <v>974</v>
      </c>
      <c r="H11" s="3">
        <v>19.45</v>
      </c>
    </row>
    <row r="12" spans="1:8" x14ac:dyDescent="0.25">
      <c r="A12" s="199" t="s">
        <v>390</v>
      </c>
      <c r="B12" s="191"/>
      <c r="C12" s="191"/>
      <c r="D12" s="24"/>
      <c r="E12" s="24"/>
      <c r="F12" s="57"/>
      <c r="G12" s="22"/>
      <c r="H12" s="23"/>
    </row>
    <row r="13" spans="1:8" ht="15.75" x14ac:dyDescent="0.25">
      <c r="A13" s="104" t="s">
        <v>1383</v>
      </c>
      <c r="B13" s="7">
        <v>24603</v>
      </c>
      <c r="C13" s="191">
        <v>505</v>
      </c>
      <c r="D13" s="7">
        <v>12242</v>
      </c>
      <c r="E13" s="191">
        <v>880</v>
      </c>
      <c r="F13" s="98">
        <v>2.63</v>
      </c>
      <c r="G13" s="8">
        <v>1310</v>
      </c>
      <c r="H13" s="3">
        <v>32.22</v>
      </c>
    </row>
    <row r="14" spans="1:8" x14ac:dyDescent="0.25">
      <c r="A14" s="104" t="s">
        <v>395</v>
      </c>
      <c r="B14" s="7">
        <v>12575</v>
      </c>
      <c r="C14" s="191">
        <v>492</v>
      </c>
      <c r="D14" s="7">
        <v>6052</v>
      </c>
      <c r="E14" s="191">
        <v>723</v>
      </c>
      <c r="F14" s="98">
        <v>2.15</v>
      </c>
      <c r="G14" s="8">
        <v>1036</v>
      </c>
      <c r="H14" s="3">
        <v>13.03</v>
      </c>
    </row>
    <row r="15" spans="1:8" x14ac:dyDescent="0.25">
      <c r="A15" s="199" t="s">
        <v>306</v>
      </c>
      <c r="B15" s="4" t="s">
        <v>765</v>
      </c>
      <c r="C15" s="4">
        <v>502</v>
      </c>
      <c r="D15" s="4" t="s">
        <v>765</v>
      </c>
      <c r="E15" s="4">
        <v>834</v>
      </c>
      <c r="F15" s="53">
        <v>2.44</v>
      </c>
      <c r="G15" s="9">
        <v>1199</v>
      </c>
      <c r="H15" s="195" t="s">
        <v>765</v>
      </c>
    </row>
    <row r="16" spans="1:8" ht="15.75" thickBot="1" x14ac:dyDescent="0.3">
      <c r="A16" s="106" t="s">
        <v>396</v>
      </c>
      <c r="B16" s="17">
        <v>70411</v>
      </c>
      <c r="C16" s="193" t="s">
        <v>41</v>
      </c>
      <c r="D16" s="17">
        <v>34668</v>
      </c>
      <c r="E16" s="193" t="s">
        <v>41</v>
      </c>
      <c r="F16" s="13" t="s">
        <v>41</v>
      </c>
      <c r="G16" s="192" t="s">
        <v>41</v>
      </c>
      <c r="H16" s="14">
        <v>84.43</v>
      </c>
    </row>
    <row r="17" spans="1:8" x14ac:dyDescent="0.25">
      <c r="A17" s="60" t="s">
        <v>531</v>
      </c>
    </row>
    <row r="18" spans="1:8" x14ac:dyDescent="0.25">
      <c r="A18" s="495" t="s">
        <v>1336</v>
      </c>
      <c r="B18" s="495"/>
      <c r="C18" s="495"/>
      <c r="D18" s="495"/>
      <c r="E18" s="495"/>
      <c r="F18" s="495"/>
      <c r="G18" s="495"/>
      <c r="H18" s="495"/>
    </row>
    <row r="19" spans="1:8" x14ac:dyDescent="0.25">
      <c r="A19" s="495" t="s">
        <v>1337</v>
      </c>
      <c r="B19" s="495"/>
      <c r="C19" s="495"/>
      <c r="D19" s="495"/>
      <c r="E19" s="495"/>
      <c r="F19" s="495"/>
      <c r="G19" s="495"/>
      <c r="H19" s="495"/>
    </row>
    <row r="20" spans="1:8" x14ac:dyDescent="0.25">
      <c r="A20" s="495" t="s">
        <v>699</v>
      </c>
      <c r="B20" s="495"/>
      <c r="C20" s="495"/>
      <c r="D20" s="495"/>
      <c r="E20" s="495"/>
      <c r="F20" s="495"/>
      <c r="G20" s="495"/>
      <c r="H20" s="495"/>
    </row>
  </sheetData>
  <mergeCells count="14">
    <mergeCell ref="A19:H19"/>
    <mergeCell ref="A20:H20"/>
    <mergeCell ref="A2:A3"/>
    <mergeCell ref="B2:B3"/>
    <mergeCell ref="C2:C3"/>
    <mergeCell ref="D2:D3"/>
    <mergeCell ref="E2:E3"/>
    <mergeCell ref="F2:H2"/>
    <mergeCell ref="A4:A5"/>
    <mergeCell ref="B4:B5"/>
    <mergeCell ref="E4:E5"/>
    <mergeCell ref="H4:H5"/>
    <mergeCell ref="A1:H1"/>
    <mergeCell ref="A18:H18"/>
  </mergeCells>
  <pageMargins left="0.511811024" right="0.511811024" top="0.78740157499999996" bottom="0.78740157499999996" header="0.31496062000000002" footer="0.31496062000000002"/>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D7CDF-DDA0-4DC7-AEF5-90FF5FF30924}">
  <sheetPr>
    <tabColor rgb="FFFFC000"/>
  </sheetPr>
  <dimension ref="A1:J47"/>
  <sheetViews>
    <sheetView showGridLines="0" zoomScaleNormal="100" workbookViewId="0">
      <selection sqref="A1:J1"/>
    </sheetView>
  </sheetViews>
  <sheetFormatPr defaultRowHeight="15" x14ac:dyDescent="0.25"/>
  <cols>
    <col min="1" max="1" width="31.140625" customWidth="1"/>
  </cols>
  <sheetData>
    <row r="1" spans="1:10" ht="16.5" thickBot="1" x14ac:dyDescent="0.3">
      <c r="A1" s="460" t="s">
        <v>1384</v>
      </c>
      <c r="B1" s="460"/>
      <c r="C1" s="460"/>
      <c r="D1" s="460"/>
      <c r="E1" s="460"/>
      <c r="F1" s="460"/>
      <c r="G1" s="460"/>
      <c r="H1" s="460"/>
      <c r="I1" s="460"/>
      <c r="J1" s="460"/>
    </row>
    <row r="2" spans="1:10" x14ac:dyDescent="0.25">
      <c r="A2" s="463" t="s">
        <v>397</v>
      </c>
      <c r="B2" s="182" t="s">
        <v>252</v>
      </c>
      <c r="C2" s="469" t="s">
        <v>252</v>
      </c>
      <c r="D2" s="499"/>
      <c r="E2" s="470"/>
      <c r="F2" s="469" t="s">
        <v>252</v>
      </c>
      <c r="G2" s="499"/>
      <c r="H2" s="499"/>
      <c r="I2" s="470"/>
      <c r="J2" s="463" t="s">
        <v>304</v>
      </c>
    </row>
    <row r="3" spans="1:10" x14ac:dyDescent="0.25">
      <c r="A3" s="473"/>
      <c r="B3" s="188" t="s">
        <v>128</v>
      </c>
      <c r="C3" s="474" t="s">
        <v>129</v>
      </c>
      <c r="D3" s="475"/>
      <c r="E3" s="476"/>
      <c r="F3" s="474" t="s">
        <v>398</v>
      </c>
      <c r="G3" s="475"/>
      <c r="H3" s="475"/>
      <c r="I3" s="476"/>
      <c r="J3" s="473"/>
    </row>
    <row r="4" spans="1:10" x14ac:dyDescent="0.25">
      <c r="A4" s="473"/>
      <c r="B4" s="188" t="s">
        <v>66</v>
      </c>
      <c r="C4" s="141" t="s">
        <v>66</v>
      </c>
      <c r="D4" s="142" t="s">
        <v>66</v>
      </c>
      <c r="E4" s="544" t="s">
        <v>304</v>
      </c>
      <c r="F4" s="142" t="s">
        <v>66</v>
      </c>
      <c r="G4" s="142" t="s">
        <v>66</v>
      </c>
      <c r="H4" s="142" t="s">
        <v>66</v>
      </c>
      <c r="I4" s="544" t="s">
        <v>304</v>
      </c>
      <c r="J4" s="473"/>
    </row>
    <row r="5" spans="1:10" ht="25.5" x14ac:dyDescent="0.25">
      <c r="A5" s="473"/>
      <c r="B5" s="188" t="s">
        <v>255</v>
      </c>
      <c r="C5" s="185" t="s">
        <v>255</v>
      </c>
      <c r="D5" s="188" t="s">
        <v>256</v>
      </c>
      <c r="E5" s="473"/>
      <c r="F5" s="188" t="s">
        <v>255</v>
      </c>
      <c r="G5" s="188" t="s">
        <v>129</v>
      </c>
      <c r="H5" s="188" t="s">
        <v>398</v>
      </c>
      <c r="I5" s="473"/>
      <c r="J5" s="473"/>
    </row>
    <row r="6" spans="1:10" ht="15.75" thickBot="1" x14ac:dyDescent="0.3">
      <c r="A6" s="464"/>
      <c r="B6" s="184" t="s">
        <v>254</v>
      </c>
      <c r="C6" s="179" t="s">
        <v>254</v>
      </c>
      <c r="D6" s="184" t="s">
        <v>254</v>
      </c>
      <c r="E6" s="464"/>
      <c r="F6" s="184" t="s">
        <v>254</v>
      </c>
      <c r="G6" s="194"/>
      <c r="H6" s="194"/>
      <c r="I6" s="464"/>
      <c r="J6" s="464"/>
    </row>
    <row r="7" spans="1:10" x14ac:dyDescent="0.25">
      <c r="A7" s="97"/>
      <c r="B7" s="188" t="s">
        <v>52</v>
      </c>
      <c r="C7" s="188" t="s">
        <v>52</v>
      </c>
      <c r="D7" s="188" t="s">
        <v>52</v>
      </c>
      <c r="E7" s="188" t="s">
        <v>52</v>
      </c>
      <c r="F7" s="188" t="s">
        <v>52</v>
      </c>
      <c r="G7" s="188" t="s">
        <v>52</v>
      </c>
      <c r="H7" s="188" t="s">
        <v>52</v>
      </c>
      <c r="I7" s="188" t="s">
        <v>52</v>
      </c>
      <c r="J7" s="188" t="s">
        <v>52</v>
      </c>
    </row>
    <row r="8" spans="1:10" ht="15.75" x14ac:dyDescent="0.25">
      <c r="A8" s="199" t="s">
        <v>1385</v>
      </c>
      <c r="B8" s="4"/>
      <c r="C8" s="4"/>
      <c r="D8" s="4"/>
      <c r="E8" s="4"/>
      <c r="F8" s="4"/>
      <c r="G8" s="4"/>
      <c r="H8" s="4"/>
      <c r="I8" s="4"/>
      <c r="J8" s="4"/>
    </row>
    <row r="9" spans="1:10" x14ac:dyDescent="0.25">
      <c r="A9" s="199" t="s">
        <v>386</v>
      </c>
      <c r="B9" s="191"/>
      <c r="C9" s="191"/>
      <c r="D9" s="191"/>
      <c r="E9" s="191"/>
      <c r="F9" s="191"/>
      <c r="G9" s="191"/>
      <c r="H9" s="191"/>
      <c r="I9" s="191"/>
      <c r="J9" s="191"/>
    </row>
    <row r="10" spans="1:10" x14ac:dyDescent="0.25">
      <c r="A10" s="104" t="s">
        <v>399</v>
      </c>
      <c r="B10" s="191">
        <v>441</v>
      </c>
      <c r="C10" s="191">
        <v>90</v>
      </c>
      <c r="D10" s="191">
        <v>354</v>
      </c>
      <c r="E10" s="191">
        <v>351</v>
      </c>
      <c r="F10" s="191">
        <v>268</v>
      </c>
      <c r="G10" s="191">
        <v>707</v>
      </c>
      <c r="H10" s="191">
        <v>813</v>
      </c>
      <c r="I10" s="191">
        <v>797</v>
      </c>
      <c r="J10" s="191">
        <v>649</v>
      </c>
    </row>
    <row r="11" spans="1:10" ht="15.75" x14ac:dyDescent="0.25">
      <c r="A11" s="104" t="s">
        <v>1386</v>
      </c>
      <c r="B11" s="191">
        <v>249</v>
      </c>
      <c r="C11" s="191">
        <v>135</v>
      </c>
      <c r="D11" s="191">
        <v>514</v>
      </c>
      <c r="E11" s="191">
        <v>511</v>
      </c>
      <c r="F11" s="191">
        <v>155</v>
      </c>
      <c r="G11" s="191">
        <v>224</v>
      </c>
      <c r="H11" s="7">
        <v>1090</v>
      </c>
      <c r="I11" s="7">
        <v>1085</v>
      </c>
      <c r="J11" s="191">
        <v>703</v>
      </c>
    </row>
    <row r="12" spans="1:10" x14ac:dyDescent="0.25">
      <c r="A12" s="199" t="s">
        <v>1367</v>
      </c>
      <c r="B12" s="191"/>
      <c r="C12" s="191"/>
      <c r="D12" s="191"/>
      <c r="E12" s="191"/>
      <c r="F12" s="191"/>
      <c r="G12" s="191"/>
      <c r="H12" s="191"/>
      <c r="I12" s="191"/>
      <c r="J12" s="191"/>
    </row>
    <row r="13" spans="1:10" x14ac:dyDescent="0.25">
      <c r="A13" s="104" t="s">
        <v>109</v>
      </c>
      <c r="B13" s="191">
        <v>156</v>
      </c>
      <c r="C13" s="191">
        <v>31</v>
      </c>
      <c r="D13" s="191">
        <v>329</v>
      </c>
      <c r="E13" s="191">
        <v>324</v>
      </c>
      <c r="F13" s="191">
        <v>121</v>
      </c>
      <c r="G13" s="191">
        <v>313</v>
      </c>
      <c r="H13" s="191">
        <v>404</v>
      </c>
      <c r="I13" s="191">
        <v>400</v>
      </c>
      <c r="J13" s="191">
        <v>295</v>
      </c>
    </row>
    <row r="14" spans="1:10" x14ac:dyDescent="0.25">
      <c r="A14" s="199" t="s">
        <v>390</v>
      </c>
      <c r="B14" s="191"/>
      <c r="C14" s="191"/>
      <c r="D14" s="191"/>
      <c r="E14" s="191"/>
      <c r="F14" s="191"/>
      <c r="G14" s="191"/>
      <c r="H14" s="191"/>
      <c r="I14" s="191"/>
      <c r="J14" s="191"/>
    </row>
    <row r="15" spans="1:10" ht="15.75" x14ac:dyDescent="0.25">
      <c r="A15" s="104" t="s">
        <v>1387</v>
      </c>
      <c r="B15" s="191">
        <v>454</v>
      </c>
      <c r="C15" s="191">
        <v>56</v>
      </c>
      <c r="D15" s="191">
        <v>320</v>
      </c>
      <c r="E15" s="191">
        <v>318</v>
      </c>
      <c r="F15" s="191">
        <v>213</v>
      </c>
      <c r="G15" s="191">
        <v>464</v>
      </c>
      <c r="H15" s="191">
        <v>560</v>
      </c>
      <c r="I15" s="191">
        <v>556</v>
      </c>
      <c r="J15" s="191">
        <v>441</v>
      </c>
    </row>
    <row r="16" spans="1:10" x14ac:dyDescent="0.25">
      <c r="A16" s="104" t="s">
        <v>110</v>
      </c>
      <c r="B16" s="191">
        <v>149</v>
      </c>
      <c r="C16" s="191">
        <v>18</v>
      </c>
      <c r="D16" s="191">
        <v>355</v>
      </c>
      <c r="E16" s="191">
        <v>355</v>
      </c>
      <c r="F16" s="191">
        <v>60</v>
      </c>
      <c r="G16" s="191">
        <v>337</v>
      </c>
      <c r="H16" s="191">
        <v>907</v>
      </c>
      <c r="I16" s="191">
        <v>851</v>
      </c>
      <c r="J16" s="191">
        <v>671</v>
      </c>
    </row>
    <row r="17" spans="1:10" ht="15.75" x14ac:dyDescent="0.25">
      <c r="A17" s="199" t="s">
        <v>1388</v>
      </c>
      <c r="B17" s="4">
        <v>285</v>
      </c>
      <c r="C17" s="4">
        <v>44</v>
      </c>
      <c r="D17" s="4">
        <v>334</v>
      </c>
      <c r="E17" s="4">
        <v>330</v>
      </c>
      <c r="F17" s="4">
        <v>179</v>
      </c>
      <c r="G17" s="4">
        <v>421</v>
      </c>
      <c r="H17" s="4">
        <v>693</v>
      </c>
      <c r="I17" s="4">
        <v>678</v>
      </c>
      <c r="J17" s="4">
        <v>465</v>
      </c>
    </row>
    <row r="18" spans="1:10" x14ac:dyDescent="0.25">
      <c r="A18" s="334"/>
      <c r="B18" s="207"/>
      <c r="C18" s="207"/>
      <c r="D18" s="207"/>
      <c r="E18" s="207"/>
      <c r="F18" s="207"/>
      <c r="G18" s="207"/>
      <c r="H18" s="207"/>
      <c r="I18" s="207"/>
      <c r="J18" s="207"/>
    </row>
    <row r="19" spans="1:10" ht="15.75" x14ac:dyDescent="0.25">
      <c r="A19" s="199" t="s">
        <v>1389</v>
      </c>
      <c r="B19" s="191"/>
      <c r="C19" s="191"/>
      <c r="D19" s="191"/>
      <c r="E19" s="191"/>
      <c r="F19" s="191"/>
      <c r="G19" s="191"/>
      <c r="H19" s="191"/>
      <c r="I19" s="191"/>
      <c r="J19" s="191"/>
    </row>
    <row r="20" spans="1:10" x14ac:dyDescent="0.25">
      <c r="A20" s="199" t="s">
        <v>386</v>
      </c>
      <c r="B20" s="191"/>
      <c r="C20" s="191"/>
      <c r="D20" s="191"/>
      <c r="E20" s="191"/>
      <c r="F20" s="191"/>
      <c r="G20" s="191"/>
      <c r="H20" s="191"/>
      <c r="I20" s="191"/>
      <c r="J20" s="191"/>
    </row>
    <row r="21" spans="1:10" x14ac:dyDescent="0.25">
      <c r="A21" s="104" t="s">
        <v>399</v>
      </c>
      <c r="B21" s="191">
        <v>353</v>
      </c>
      <c r="C21" s="191">
        <v>37</v>
      </c>
      <c r="D21" s="191">
        <v>582</v>
      </c>
      <c r="E21" s="191">
        <v>560</v>
      </c>
      <c r="F21" s="191">
        <v>73</v>
      </c>
      <c r="G21" s="191">
        <v>158</v>
      </c>
      <c r="H21" s="191">
        <v>690</v>
      </c>
      <c r="I21" s="191">
        <v>619</v>
      </c>
      <c r="J21" s="191">
        <v>587</v>
      </c>
    </row>
    <row r="22" spans="1:10" ht="15.75" x14ac:dyDescent="0.25">
      <c r="A22" s="104" t="s">
        <v>1386</v>
      </c>
      <c r="B22" s="191">
        <v>249</v>
      </c>
      <c r="C22" s="191">
        <v>54</v>
      </c>
      <c r="D22" s="191">
        <v>520</v>
      </c>
      <c r="E22" s="191">
        <v>504</v>
      </c>
      <c r="F22" s="191">
        <v>37</v>
      </c>
      <c r="G22" s="191">
        <v>192</v>
      </c>
      <c r="H22" s="191">
        <v>568</v>
      </c>
      <c r="I22" s="191">
        <v>523</v>
      </c>
      <c r="J22" s="191">
        <v>498</v>
      </c>
    </row>
    <row r="23" spans="1:10" x14ac:dyDescent="0.25">
      <c r="A23" s="199" t="s">
        <v>1367</v>
      </c>
      <c r="B23" s="191"/>
      <c r="C23" s="191"/>
      <c r="D23" s="191"/>
      <c r="E23" s="191"/>
      <c r="F23" s="191"/>
      <c r="G23" s="191"/>
      <c r="H23" s="191"/>
      <c r="I23" s="191"/>
      <c r="J23" s="191"/>
    </row>
    <row r="24" spans="1:10" x14ac:dyDescent="0.25">
      <c r="A24" s="104" t="s">
        <v>109</v>
      </c>
      <c r="B24" s="191">
        <v>190</v>
      </c>
      <c r="C24" s="191">
        <v>25</v>
      </c>
      <c r="D24" s="191">
        <v>300</v>
      </c>
      <c r="E24" s="191">
        <v>280</v>
      </c>
      <c r="F24" s="191">
        <v>24</v>
      </c>
      <c r="G24" s="191">
        <v>92</v>
      </c>
      <c r="H24" s="191">
        <v>412</v>
      </c>
      <c r="I24" s="191">
        <v>374</v>
      </c>
      <c r="J24" s="191">
        <v>273</v>
      </c>
    </row>
    <row r="25" spans="1:10" x14ac:dyDescent="0.25">
      <c r="A25" s="199" t="s">
        <v>390</v>
      </c>
      <c r="B25" s="191"/>
      <c r="C25" s="191"/>
      <c r="D25" s="191"/>
      <c r="E25" s="191"/>
      <c r="F25" s="191"/>
      <c r="G25" s="191"/>
      <c r="H25" s="191"/>
      <c r="I25" s="191"/>
      <c r="J25" s="191"/>
    </row>
    <row r="26" spans="1:10" ht="15.75" x14ac:dyDescent="0.25">
      <c r="A26" s="104" t="s">
        <v>1387</v>
      </c>
      <c r="B26" s="191">
        <v>160</v>
      </c>
      <c r="C26" s="191">
        <v>186</v>
      </c>
      <c r="D26" s="191">
        <v>373</v>
      </c>
      <c r="E26" s="191">
        <v>365</v>
      </c>
      <c r="F26" s="191">
        <v>38</v>
      </c>
      <c r="G26" s="191">
        <v>127</v>
      </c>
      <c r="H26" s="191">
        <v>511</v>
      </c>
      <c r="I26" s="191">
        <v>464</v>
      </c>
      <c r="J26" s="191">
        <v>391</v>
      </c>
    </row>
    <row r="27" spans="1:10" x14ac:dyDescent="0.25">
      <c r="A27" s="104" t="s">
        <v>110</v>
      </c>
      <c r="B27" s="191">
        <v>208</v>
      </c>
      <c r="C27" s="191">
        <v>41</v>
      </c>
      <c r="D27" s="191">
        <v>708</v>
      </c>
      <c r="E27" s="191">
        <v>686</v>
      </c>
      <c r="F27" s="191">
        <v>44</v>
      </c>
      <c r="G27" s="191">
        <v>69</v>
      </c>
      <c r="H27" s="191">
        <v>656</v>
      </c>
      <c r="I27" s="191">
        <v>595</v>
      </c>
      <c r="J27" s="191">
        <v>532</v>
      </c>
    </row>
    <row r="28" spans="1:10" ht="15.75" x14ac:dyDescent="0.25">
      <c r="A28" s="199" t="s">
        <v>1390</v>
      </c>
      <c r="B28" s="4">
        <v>193</v>
      </c>
      <c r="C28" s="4">
        <v>65</v>
      </c>
      <c r="D28" s="4">
        <v>414</v>
      </c>
      <c r="E28" s="4">
        <v>396</v>
      </c>
      <c r="F28" s="4">
        <v>48</v>
      </c>
      <c r="G28" s="4">
        <v>130</v>
      </c>
      <c r="H28" s="4">
        <v>566</v>
      </c>
      <c r="I28" s="4">
        <v>512</v>
      </c>
      <c r="J28" s="4">
        <v>415</v>
      </c>
    </row>
    <row r="29" spans="1:10" x14ac:dyDescent="0.25">
      <c r="A29" s="334"/>
      <c r="B29" s="207"/>
      <c r="C29" s="207"/>
      <c r="D29" s="207"/>
      <c r="E29" s="207"/>
      <c r="F29" s="207"/>
      <c r="G29" s="207"/>
      <c r="H29" s="207"/>
      <c r="I29" s="207"/>
      <c r="J29" s="207"/>
    </row>
    <row r="30" spans="1:10" ht="15.75" x14ac:dyDescent="0.25">
      <c r="A30" s="199" t="s">
        <v>1391</v>
      </c>
      <c r="B30" s="191"/>
      <c r="C30" s="191"/>
      <c r="D30" s="191"/>
      <c r="E30" s="191"/>
      <c r="F30" s="191"/>
      <c r="G30" s="191"/>
      <c r="H30" s="191"/>
      <c r="I30" s="191"/>
      <c r="J30" s="191"/>
    </row>
    <row r="31" spans="1:10" x14ac:dyDescent="0.25">
      <c r="A31" s="104" t="s">
        <v>399</v>
      </c>
      <c r="B31" s="191">
        <v>428</v>
      </c>
      <c r="C31" s="191">
        <v>127</v>
      </c>
      <c r="D31" s="191">
        <v>352</v>
      </c>
      <c r="E31" s="191">
        <v>312</v>
      </c>
      <c r="F31" s="191">
        <v>135</v>
      </c>
      <c r="G31" s="191">
        <v>611</v>
      </c>
      <c r="H31" s="7">
        <v>1022</v>
      </c>
      <c r="I31" s="191">
        <v>918</v>
      </c>
      <c r="J31" s="191">
        <v>756</v>
      </c>
    </row>
    <row r="32" spans="1:10" ht="15.75" x14ac:dyDescent="0.25">
      <c r="A32" s="104" t="s">
        <v>1386</v>
      </c>
      <c r="B32" s="191" t="s">
        <v>1392</v>
      </c>
      <c r="C32" s="191">
        <v>74</v>
      </c>
      <c r="D32" s="191">
        <v>529</v>
      </c>
      <c r="E32" s="191">
        <v>500</v>
      </c>
      <c r="F32" s="191">
        <v>227</v>
      </c>
      <c r="G32" s="191">
        <v>557</v>
      </c>
      <c r="H32" s="7">
        <v>1079</v>
      </c>
      <c r="I32" s="191">
        <v>922</v>
      </c>
      <c r="J32" s="191">
        <v>693</v>
      </c>
    </row>
    <row r="33" spans="1:10" x14ac:dyDescent="0.25">
      <c r="A33" s="199" t="s">
        <v>1367</v>
      </c>
      <c r="B33" s="191"/>
      <c r="C33" s="191"/>
      <c r="D33" s="191"/>
      <c r="E33" s="191"/>
      <c r="F33" s="191"/>
      <c r="G33" s="191"/>
      <c r="H33" s="191"/>
      <c r="I33" s="191"/>
      <c r="J33" s="191"/>
    </row>
    <row r="34" spans="1:10" x14ac:dyDescent="0.25">
      <c r="A34" s="104" t="s">
        <v>109</v>
      </c>
      <c r="B34" s="191">
        <v>114</v>
      </c>
      <c r="C34" s="191">
        <v>66</v>
      </c>
      <c r="D34" s="191">
        <v>564</v>
      </c>
      <c r="E34" s="191">
        <v>553</v>
      </c>
      <c r="F34" s="191">
        <v>51</v>
      </c>
      <c r="G34" s="191">
        <v>111</v>
      </c>
      <c r="H34" s="191">
        <v>483</v>
      </c>
      <c r="I34" s="191">
        <v>432</v>
      </c>
      <c r="J34" s="191">
        <v>448</v>
      </c>
    </row>
    <row r="35" spans="1:10" x14ac:dyDescent="0.25">
      <c r="A35" s="199" t="s">
        <v>390</v>
      </c>
      <c r="B35" s="191"/>
      <c r="C35" s="191"/>
      <c r="D35" s="191"/>
      <c r="E35" s="191"/>
      <c r="F35" s="191"/>
      <c r="G35" s="191"/>
      <c r="H35" s="191"/>
      <c r="I35" s="191"/>
      <c r="J35" s="191"/>
    </row>
    <row r="36" spans="1:10" ht="15.75" x14ac:dyDescent="0.25">
      <c r="A36" s="104" t="s">
        <v>1387</v>
      </c>
      <c r="B36" s="191">
        <v>197</v>
      </c>
      <c r="C36" s="191">
        <v>225</v>
      </c>
      <c r="D36" s="191">
        <v>364</v>
      </c>
      <c r="E36" s="191">
        <v>351</v>
      </c>
      <c r="F36" s="191">
        <v>86</v>
      </c>
      <c r="G36" s="191">
        <v>147</v>
      </c>
      <c r="H36" s="191">
        <v>839</v>
      </c>
      <c r="I36" s="191">
        <v>757</v>
      </c>
      <c r="J36" s="191">
        <v>678</v>
      </c>
    </row>
    <row r="37" spans="1:10" x14ac:dyDescent="0.25">
      <c r="A37" s="104" t="s">
        <v>110</v>
      </c>
      <c r="B37" s="191">
        <v>252</v>
      </c>
      <c r="C37" s="191">
        <v>261</v>
      </c>
      <c r="D37" s="191">
        <v>519</v>
      </c>
      <c r="E37" s="191">
        <v>512</v>
      </c>
      <c r="F37" s="191">
        <v>90</v>
      </c>
      <c r="G37" s="191">
        <v>108</v>
      </c>
      <c r="H37" s="191">
        <v>733</v>
      </c>
      <c r="I37" s="191">
        <v>715</v>
      </c>
      <c r="J37" s="191">
        <v>626</v>
      </c>
    </row>
    <row r="38" spans="1:10" ht="15.75" x14ac:dyDescent="0.25">
      <c r="A38" s="199" t="s">
        <v>1390</v>
      </c>
      <c r="B38" s="4">
        <v>219</v>
      </c>
      <c r="C38" s="4">
        <v>160</v>
      </c>
      <c r="D38" s="4">
        <v>463</v>
      </c>
      <c r="E38" s="4">
        <v>441</v>
      </c>
      <c r="F38" s="4">
        <v>95</v>
      </c>
      <c r="G38" s="4">
        <v>230</v>
      </c>
      <c r="H38" s="4">
        <v>748</v>
      </c>
      <c r="I38" s="4">
        <v>676</v>
      </c>
      <c r="J38" s="4">
        <v>609</v>
      </c>
    </row>
    <row r="39" spans="1:10" x14ac:dyDescent="0.25">
      <c r="A39" s="199"/>
      <c r="B39" s="4"/>
      <c r="C39" s="4"/>
      <c r="D39" s="4"/>
      <c r="E39" s="4"/>
      <c r="F39" s="4"/>
      <c r="G39" s="4"/>
      <c r="H39" s="4"/>
      <c r="I39" s="4"/>
      <c r="J39" s="4"/>
    </row>
    <row r="40" spans="1:10" ht="15.75" thickBot="1" x14ac:dyDescent="0.3">
      <c r="A40" s="106" t="s">
        <v>400</v>
      </c>
      <c r="B40" s="193">
        <v>223</v>
      </c>
      <c r="C40" s="193">
        <v>76</v>
      </c>
      <c r="D40" s="193">
        <v>389</v>
      </c>
      <c r="E40" s="193">
        <v>377</v>
      </c>
      <c r="F40" s="193">
        <v>77</v>
      </c>
      <c r="G40" s="193">
        <v>184</v>
      </c>
      <c r="H40" s="193">
        <v>638</v>
      </c>
      <c r="I40" s="193">
        <v>589</v>
      </c>
      <c r="J40" s="193">
        <v>456</v>
      </c>
    </row>
    <row r="41" spans="1:10" x14ac:dyDescent="0.25">
      <c r="A41" s="540" t="s">
        <v>1393</v>
      </c>
      <c r="B41" s="540"/>
      <c r="C41" s="540"/>
      <c r="D41" s="540"/>
      <c r="E41" s="540"/>
      <c r="F41" s="540"/>
      <c r="G41" s="540"/>
      <c r="H41" s="540"/>
      <c r="I41" s="540"/>
      <c r="J41" s="540"/>
    </row>
    <row r="42" spans="1:10" x14ac:dyDescent="0.25">
      <c r="A42" s="60" t="s">
        <v>680</v>
      </c>
    </row>
    <row r="43" spans="1:10" x14ac:dyDescent="0.25">
      <c r="A43" s="60" t="s">
        <v>599</v>
      </c>
    </row>
    <row r="44" spans="1:10" x14ac:dyDescent="0.25">
      <c r="A44" s="495" t="s">
        <v>1394</v>
      </c>
      <c r="B44" s="495"/>
      <c r="C44" s="495"/>
      <c r="D44" s="495"/>
      <c r="E44" s="495"/>
      <c r="F44" s="495"/>
      <c r="G44" s="495"/>
      <c r="H44" s="495"/>
      <c r="I44" s="495"/>
      <c r="J44" s="495"/>
    </row>
    <row r="45" spans="1:10" x14ac:dyDescent="0.25">
      <c r="A45" s="60" t="s">
        <v>1395</v>
      </c>
    </row>
    <row r="46" spans="1:10" x14ac:dyDescent="0.25">
      <c r="A46" s="60" t="s">
        <v>1396</v>
      </c>
    </row>
    <row r="47" spans="1:10" x14ac:dyDescent="0.25">
      <c r="A47" s="60" t="s">
        <v>1397</v>
      </c>
    </row>
  </sheetData>
  <mergeCells count="11">
    <mergeCell ref="F3:I3"/>
    <mergeCell ref="J2:J6"/>
    <mergeCell ref="E4:E6"/>
    <mergeCell ref="I4:I6"/>
    <mergeCell ref="A1:J1"/>
    <mergeCell ref="A41:J41"/>
    <mergeCell ref="A44:J44"/>
    <mergeCell ref="A2:A6"/>
    <mergeCell ref="C2:E2"/>
    <mergeCell ref="C3:E3"/>
    <mergeCell ref="F2:I2"/>
  </mergeCells>
  <pageMargins left="0.511811024" right="0.511811024" top="0.78740157499999996" bottom="0.78740157499999996" header="0.31496062000000002" footer="0.31496062000000002"/>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77FF5-2E4C-40B5-883B-AED75B830B7E}">
  <sheetPr>
    <tabColor rgb="FFFFC000"/>
  </sheetPr>
  <dimension ref="A1:J36"/>
  <sheetViews>
    <sheetView showGridLines="0" zoomScaleNormal="100" workbookViewId="0">
      <selection sqref="A1:J1"/>
    </sheetView>
  </sheetViews>
  <sheetFormatPr defaultRowHeight="15" x14ac:dyDescent="0.25"/>
  <cols>
    <col min="1" max="1" width="28.140625" customWidth="1"/>
  </cols>
  <sheetData>
    <row r="1" spans="1:10" ht="16.5" thickBot="1" x14ac:dyDescent="0.3">
      <c r="A1" s="460" t="s">
        <v>1398</v>
      </c>
      <c r="B1" s="460"/>
      <c r="C1" s="460"/>
      <c r="D1" s="460"/>
      <c r="E1" s="460"/>
      <c r="F1" s="460"/>
      <c r="G1" s="460"/>
      <c r="H1" s="460"/>
      <c r="I1" s="460"/>
      <c r="J1" s="460"/>
    </row>
    <row r="2" spans="1:10" x14ac:dyDescent="0.25">
      <c r="A2" s="463" t="s">
        <v>397</v>
      </c>
      <c r="B2" s="182" t="s">
        <v>252</v>
      </c>
      <c r="C2" s="469" t="s">
        <v>252</v>
      </c>
      <c r="D2" s="499"/>
      <c r="E2" s="470"/>
      <c r="F2" s="469" t="s">
        <v>252</v>
      </c>
      <c r="G2" s="499"/>
      <c r="H2" s="499"/>
      <c r="I2" s="470"/>
      <c r="J2" s="463" t="s">
        <v>304</v>
      </c>
    </row>
    <row r="3" spans="1:10" x14ac:dyDescent="0.25">
      <c r="A3" s="473"/>
      <c r="B3" s="188" t="s">
        <v>128</v>
      </c>
      <c r="C3" s="474" t="s">
        <v>129</v>
      </c>
      <c r="D3" s="475"/>
      <c r="E3" s="476"/>
      <c r="F3" s="474" t="s">
        <v>398</v>
      </c>
      <c r="G3" s="475"/>
      <c r="H3" s="475"/>
      <c r="I3" s="476"/>
      <c r="J3" s="473"/>
    </row>
    <row r="4" spans="1:10" x14ac:dyDescent="0.25">
      <c r="A4" s="473"/>
      <c r="B4" s="188" t="s">
        <v>66</v>
      </c>
      <c r="C4" s="141" t="s">
        <v>66</v>
      </c>
      <c r="D4" s="142" t="s">
        <v>66</v>
      </c>
      <c r="E4" s="544" t="s">
        <v>304</v>
      </c>
      <c r="F4" s="142" t="s">
        <v>66</v>
      </c>
      <c r="G4" s="142" t="s">
        <v>66</v>
      </c>
      <c r="H4" s="142" t="s">
        <v>66</v>
      </c>
      <c r="I4" s="544" t="s">
        <v>304</v>
      </c>
      <c r="J4" s="473"/>
    </row>
    <row r="5" spans="1:10" ht="25.5" x14ac:dyDescent="0.25">
      <c r="A5" s="473"/>
      <c r="B5" s="188" t="s">
        <v>255</v>
      </c>
      <c r="C5" s="185" t="s">
        <v>255</v>
      </c>
      <c r="D5" s="188" t="s">
        <v>256</v>
      </c>
      <c r="E5" s="473"/>
      <c r="F5" s="188" t="s">
        <v>255</v>
      </c>
      <c r="G5" s="188" t="s">
        <v>129</v>
      </c>
      <c r="H5" s="188" t="s">
        <v>398</v>
      </c>
      <c r="I5" s="473"/>
      <c r="J5" s="473"/>
    </row>
    <row r="6" spans="1:10" ht="15.75" thickBot="1" x14ac:dyDescent="0.3">
      <c r="A6" s="464"/>
      <c r="B6" s="184" t="s">
        <v>254</v>
      </c>
      <c r="C6" s="179" t="s">
        <v>254</v>
      </c>
      <c r="D6" s="184" t="s">
        <v>254</v>
      </c>
      <c r="E6" s="464"/>
      <c r="F6" s="184" t="s">
        <v>254</v>
      </c>
      <c r="G6" s="194"/>
      <c r="H6" s="194"/>
      <c r="I6" s="464"/>
      <c r="J6" s="464"/>
    </row>
    <row r="7" spans="1:10" x14ac:dyDescent="0.25">
      <c r="A7" s="97"/>
      <c r="B7" s="188" t="s">
        <v>52</v>
      </c>
      <c r="C7" s="188" t="s">
        <v>52</v>
      </c>
      <c r="D7" s="188" t="s">
        <v>52</v>
      </c>
      <c r="E7" s="188" t="s">
        <v>52</v>
      </c>
      <c r="F7" s="188" t="s">
        <v>52</v>
      </c>
      <c r="G7" s="188" t="s">
        <v>52</v>
      </c>
      <c r="H7" s="188" t="s">
        <v>52</v>
      </c>
      <c r="I7" s="188" t="s">
        <v>52</v>
      </c>
      <c r="J7" s="188" t="s">
        <v>52</v>
      </c>
    </row>
    <row r="8" spans="1:10" ht="15.75" x14ac:dyDescent="0.25">
      <c r="A8" s="199" t="s">
        <v>1399</v>
      </c>
      <c r="B8" s="4"/>
      <c r="C8" s="4"/>
      <c r="D8" s="4"/>
      <c r="E8" s="4"/>
      <c r="F8" s="4"/>
      <c r="G8" s="4"/>
      <c r="H8" s="4"/>
      <c r="I8" s="4"/>
      <c r="J8" s="4"/>
    </row>
    <row r="9" spans="1:10" x14ac:dyDescent="0.25">
      <c r="A9" s="199" t="s">
        <v>386</v>
      </c>
      <c r="B9" s="191"/>
      <c r="C9" s="191"/>
      <c r="D9" s="191"/>
      <c r="E9" s="191"/>
      <c r="F9" s="191"/>
      <c r="G9" s="191"/>
      <c r="H9" s="191"/>
      <c r="I9" s="191"/>
      <c r="J9" s="191"/>
    </row>
    <row r="10" spans="1:10" x14ac:dyDescent="0.25">
      <c r="A10" s="104" t="s">
        <v>399</v>
      </c>
      <c r="B10" s="191">
        <v>61</v>
      </c>
      <c r="C10" s="191">
        <v>16</v>
      </c>
      <c r="D10" s="191">
        <v>311</v>
      </c>
      <c r="E10" s="191">
        <v>307</v>
      </c>
      <c r="F10" s="191">
        <v>156</v>
      </c>
      <c r="G10" s="191">
        <v>500</v>
      </c>
      <c r="H10" s="191">
        <v>180</v>
      </c>
      <c r="I10" s="191">
        <v>180</v>
      </c>
      <c r="J10" s="191">
        <v>257</v>
      </c>
    </row>
    <row r="11" spans="1:10" ht="15.75" x14ac:dyDescent="0.25">
      <c r="A11" s="104" t="s">
        <v>1386</v>
      </c>
      <c r="B11" s="191">
        <v>365</v>
      </c>
      <c r="C11" s="191">
        <v>43</v>
      </c>
      <c r="D11" s="191">
        <v>564</v>
      </c>
      <c r="E11" s="191">
        <v>546</v>
      </c>
      <c r="F11" s="191" t="s">
        <v>1392</v>
      </c>
      <c r="G11" s="191">
        <v>193</v>
      </c>
      <c r="H11" s="191">
        <v>778</v>
      </c>
      <c r="I11" s="191">
        <v>775</v>
      </c>
      <c r="J11" s="191">
        <v>589</v>
      </c>
    </row>
    <row r="12" spans="1:10" x14ac:dyDescent="0.25">
      <c r="A12" s="199" t="s">
        <v>1367</v>
      </c>
      <c r="B12" s="191"/>
      <c r="C12" s="191"/>
      <c r="D12" s="191"/>
      <c r="E12" s="191"/>
      <c r="F12" s="191"/>
      <c r="G12" s="191"/>
      <c r="H12" s="191"/>
      <c r="I12" s="191"/>
      <c r="J12" s="191"/>
    </row>
    <row r="13" spans="1:10" x14ac:dyDescent="0.25">
      <c r="A13" s="104" t="s">
        <v>109</v>
      </c>
      <c r="B13" s="191">
        <v>141</v>
      </c>
      <c r="C13" s="191">
        <v>83</v>
      </c>
      <c r="D13" s="191">
        <v>259</v>
      </c>
      <c r="E13" s="191">
        <v>258</v>
      </c>
      <c r="F13" s="191">
        <v>72</v>
      </c>
      <c r="G13" s="191">
        <v>9</v>
      </c>
      <c r="H13" s="191">
        <v>338</v>
      </c>
      <c r="I13" s="191">
        <v>332</v>
      </c>
      <c r="J13" s="191">
        <v>262</v>
      </c>
    </row>
    <row r="14" spans="1:10" x14ac:dyDescent="0.25">
      <c r="A14" s="199" t="s">
        <v>390</v>
      </c>
      <c r="B14" s="191"/>
      <c r="C14" s="191"/>
      <c r="D14" s="191"/>
      <c r="E14" s="191"/>
      <c r="F14" s="191"/>
      <c r="G14" s="191"/>
      <c r="H14" s="191"/>
      <c r="I14" s="191"/>
      <c r="J14" s="191"/>
    </row>
    <row r="15" spans="1:10" ht="15.75" x14ac:dyDescent="0.25">
      <c r="A15" s="104" t="s">
        <v>1387</v>
      </c>
      <c r="B15" s="191">
        <v>284</v>
      </c>
      <c r="C15" s="191">
        <v>26</v>
      </c>
      <c r="D15" s="191">
        <v>151</v>
      </c>
      <c r="E15" s="191">
        <v>149</v>
      </c>
      <c r="F15" s="191">
        <v>72</v>
      </c>
      <c r="G15" s="191" t="s">
        <v>1392</v>
      </c>
      <c r="H15" s="191">
        <v>206</v>
      </c>
      <c r="I15" s="191">
        <v>206</v>
      </c>
      <c r="J15" s="191">
        <v>169</v>
      </c>
    </row>
    <row r="16" spans="1:10" x14ac:dyDescent="0.25">
      <c r="A16" s="104" t="s">
        <v>110</v>
      </c>
      <c r="B16" s="191">
        <v>127</v>
      </c>
      <c r="C16" s="191">
        <v>29</v>
      </c>
      <c r="D16" s="191">
        <v>141</v>
      </c>
      <c r="E16" s="191">
        <v>141</v>
      </c>
      <c r="F16" s="191">
        <v>184</v>
      </c>
      <c r="G16" s="191">
        <v>81</v>
      </c>
      <c r="H16" s="191">
        <v>917</v>
      </c>
      <c r="I16" s="191">
        <v>905</v>
      </c>
      <c r="J16" s="191">
        <v>431</v>
      </c>
    </row>
    <row r="17" spans="1:10" ht="15.75" x14ac:dyDescent="0.25">
      <c r="A17" s="199" t="s">
        <v>1388</v>
      </c>
      <c r="B17" s="4">
        <v>146</v>
      </c>
      <c r="C17" s="4">
        <v>64</v>
      </c>
      <c r="D17" s="4">
        <v>249</v>
      </c>
      <c r="E17" s="4">
        <v>247</v>
      </c>
      <c r="F17" s="4">
        <v>99</v>
      </c>
      <c r="G17" s="4">
        <v>23</v>
      </c>
      <c r="H17" s="4">
        <v>357</v>
      </c>
      <c r="I17" s="4">
        <v>352</v>
      </c>
      <c r="J17" s="4">
        <v>266</v>
      </c>
    </row>
    <row r="18" spans="1:10" x14ac:dyDescent="0.25">
      <c r="A18" s="104"/>
      <c r="B18" s="191"/>
      <c r="C18" s="191"/>
      <c r="D18" s="191"/>
      <c r="E18" s="191"/>
      <c r="F18" s="191"/>
      <c r="G18" s="191"/>
      <c r="H18" s="191"/>
      <c r="I18" s="191"/>
      <c r="J18" s="191"/>
    </row>
    <row r="19" spans="1:10" ht="15.75" x14ac:dyDescent="0.25">
      <c r="A19" s="199" t="s">
        <v>1400</v>
      </c>
      <c r="B19" s="191"/>
      <c r="C19" s="191"/>
      <c r="D19" s="191"/>
      <c r="E19" s="191"/>
      <c r="F19" s="191"/>
      <c r="G19" s="191"/>
      <c r="H19" s="191"/>
      <c r="I19" s="191"/>
      <c r="J19" s="191"/>
    </row>
    <row r="20" spans="1:10" x14ac:dyDescent="0.25">
      <c r="A20" s="199" t="s">
        <v>386</v>
      </c>
      <c r="B20" s="191"/>
      <c r="C20" s="191"/>
      <c r="D20" s="191"/>
      <c r="E20" s="191"/>
      <c r="F20" s="191"/>
      <c r="G20" s="191"/>
      <c r="H20" s="191"/>
      <c r="I20" s="191"/>
      <c r="J20" s="191"/>
    </row>
    <row r="21" spans="1:10" x14ac:dyDescent="0.25">
      <c r="A21" s="104" t="s">
        <v>399</v>
      </c>
      <c r="B21" s="191">
        <v>116</v>
      </c>
      <c r="C21" s="191">
        <v>115</v>
      </c>
      <c r="D21" s="191">
        <v>384</v>
      </c>
      <c r="E21" s="191">
        <v>380</v>
      </c>
      <c r="F21" s="191">
        <v>22</v>
      </c>
      <c r="G21" s="191">
        <v>500</v>
      </c>
      <c r="H21" s="191">
        <v>984</v>
      </c>
      <c r="I21" s="191">
        <v>964</v>
      </c>
      <c r="J21" s="191">
        <v>532</v>
      </c>
    </row>
    <row r="22" spans="1:10" ht="15.75" x14ac:dyDescent="0.25">
      <c r="A22" s="104" t="s">
        <v>1386</v>
      </c>
      <c r="B22" s="191">
        <v>147</v>
      </c>
      <c r="C22" s="191">
        <v>117</v>
      </c>
      <c r="D22" s="191">
        <v>502</v>
      </c>
      <c r="E22" s="191">
        <v>494</v>
      </c>
      <c r="F22" s="191">
        <v>76</v>
      </c>
      <c r="G22" s="191">
        <v>79</v>
      </c>
      <c r="H22" s="191">
        <v>933</v>
      </c>
      <c r="I22" s="191">
        <v>918</v>
      </c>
      <c r="J22" s="191">
        <v>597</v>
      </c>
    </row>
    <row r="23" spans="1:10" x14ac:dyDescent="0.25">
      <c r="A23" s="199" t="s">
        <v>1367</v>
      </c>
      <c r="B23" s="191"/>
      <c r="C23" s="191"/>
      <c r="D23" s="191"/>
      <c r="E23" s="191"/>
      <c r="F23" s="191"/>
      <c r="G23" s="191"/>
      <c r="H23" s="191"/>
      <c r="I23" s="191"/>
      <c r="J23" s="191"/>
    </row>
    <row r="24" spans="1:10" x14ac:dyDescent="0.25">
      <c r="A24" s="104" t="s">
        <v>109</v>
      </c>
      <c r="B24" s="191">
        <v>88</v>
      </c>
      <c r="C24" s="191">
        <v>134</v>
      </c>
      <c r="D24" s="191">
        <v>239</v>
      </c>
      <c r="E24" s="191">
        <v>236</v>
      </c>
      <c r="F24" s="191">
        <v>8</v>
      </c>
      <c r="G24" s="191">
        <v>163</v>
      </c>
      <c r="H24" s="191">
        <v>384</v>
      </c>
      <c r="I24" s="191">
        <v>369</v>
      </c>
      <c r="J24" s="191">
        <v>261</v>
      </c>
    </row>
    <row r="25" spans="1:10" x14ac:dyDescent="0.25">
      <c r="A25" s="199" t="s">
        <v>390</v>
      </c>
      <c r="B25" s="191"/>
      <c r="C25" s="191"/>
      <c r="D25" s="191"/>
      <c r="E25" s="191"/>
      <c r="F25" s="191"/>
      <c r="G25" s="191"/>
      <c r="H25" s="191"/>
      <c r="I25" s="191"/>
      <c r="J25" s="191"/>
    </row>
    <row r="26" spans="1:10" ht="15.75" x14ac:dyDescent="0.25">
      <c r="A26" s="104" t="s">
        <v>1387</v>
      </c>
      <c r="B26" s="191">
        <v>94</v>
      </c>
      <c r="C26" s="191">
        <v>20</v>
      </c>
      <c r="D26" s="191">
        <v>313</v>
      </c>
      <c r="E26" s="191">
        <v>310</v>
      </c>
      <c r="F26" s="191">
        <v>72</v>
      </c>
      <c r="G26" s="191">
        <v>220</v>
      </c>
      <c r="H26" s="191">
        <v>247</v>
      </c>
      <c r="I26" s="191">
        <v>247</v>
      </c>
      <c r="J26" s="191">
        <v>257</v>
      </c>
    </row>
    <row r="27" spans="1:10" x14ac:dyDescent="0.25">
      <c r="A27" s="104" t="s">
        <v>110</v>
      </c>
      <c r="B27" s="191">
        <v>63</v>
      </c>
      <c r="C27" s="191">
        <v>20</v>
      </c>
      <c r="D27" s="191">
        <v>501</v>
      </c>
      <c r="E27" s="191">
        <v>485</v>
      </c>
      <c r="F27" s="191">
        <v>11</v>
      </c>
      <c r="G27" s="191">
        <v>236</v>
      </c>
      <c r="H27" s="191">
        <v>312</v>
      </c>
      <c r="I27" s="191">
        <v>308</v>
      </c>
      <c r="J27" s="191">
        <v>236</v>
      </c>
    </row>
    <row r="28" spans="1:10" ht="15.75" x14ac:dyDescent="0.25">
      <c r="A28" s="199" t="s">
        <v>1390</v>
      </c>
      <c r="B28" s="4">
        <v>86</v>
      </c>
      <c r="C28" s="4">
        <v>98</v>
      </c>
      <c r="D28" s="4">
        <v>351</v>
      </c>
      <c r="E28" s="4">
        <v>347</v>
      </c>
      <c r="F28" s="4">
        <v>18</v>
      </c>
      <c r="G28" s="4">
        <v>215</v>
      </c>
      <c r="H28" s="4">
        <v>523</v>
      </c>
      <c r="I28" s="4">
        <v>511</v>
      </c>
      <c r="J28" s="4">
        <v>354</v>
      </c>
    </row>
    <row r="29" spans="1:10" x14ac:dyDescent="0.25">
      <c r="A29" s="199"/>
      <c r="B29" s="4"/>
      <c r="C29" s="4"/>
      <c r="D29" s="4"/>
      <c r="E29" s="4"/>
      <c r="F29" s="4"/>
      <c r="G29" s="4"/>
      <c r="H29" s="4"/>
      <c r="I29" s="4"/>
      <c r="J29" s="4"/>
    </row>
    <row r="30" spans="1:10" ht="15.75" thickBot="1" x14ac:dyDescent="0.3">
      <c r="A30" s="106" t="s">
        <v>400</v>
      </c>
      <c r="B30" s="193">
        <v>106</v>
      </c>
      <c r="C30" s="193">
        <v>86</v>
      </c>
      <c r="D30" s="193">
        <v>301</v>
      </c>
      <c r="E30" s="193">
        <v>298</v>
      </c>
      <c r="F30" s="193">
        <v>36</v>
      </c>
      <c r="G30" s="193">
        <v>134</v>
      </c>
      <c r="H30" s="193">
        <v>452</v>
      </c>
      <c r="I30" s="193">
        <v>444</v>
      </c>
      <c r="J30" s="193">
        <v>314</v>
      </c>
    </row>
    <row r="31" spans="1:10" x14ac:dyDescent="0.25">
      <c r="A31" s="540" t="s">
        <v>1393</v>
      </c>
      <c r="B31" s="540"/>
      <c r="C31" s="540"/>
      <c r="D31" s="540"/>
      <c r="E31" s="540"/>
      <c r="F31" s="540"/>
      <c r="G31" s="540"/>
      <c r="H31" s="540"/>
      <c r="I31" s="540"/>
      <c r="J31" s="540"/>
    </row>
    <row r="32" spans="1:10" x14ac:dyDescent="0.25">
      <c r="A32" s="60" t="s">
        <v>680</v>
      </c>
    </row>
    <row r="33" spans="1:10" ht="17.25" customHeight="1" x14ac:dyDescent="0.25">
      <c r="A33" s="60" t="s">
        <v>599</v>
      </c>
    </row>
    <row r="34" spans="1:10" ht="15.75" customHeight="1" x14ac:dyDescent="0.25">
      <c r="A34" s="495" t="s">
        <v>1394</v>
      </c>
      <c r="B34" s="495"/>
      <c r="C34" s="495"/>
      <c r="D34" s="495"/>
      <c r="E34" s="495"/>
      <c r="F34" s="495"/>
      <c r="G34" s="495"/>
      <c r="H34" s="495"/>
      <c r="I34" s="495"/>
      <c r="J34" s="495"/>
    </row>
    <row r="35" spans="1:10" x14ac:dyDescent="0.25">
      <c r="A35" s="495" t="s">
        <v>1401</v>
      </c>
      <c r="B35" s="495"/>
      <c r="C35" s="495"/>
      <c r="D35" s="495"/>
      <c r="E35" s="495"/>
      <c r="F35" s="495"/>
      <c r="G35" s="495"/>
      <c r="H35" s="495"/>
      <c r="I35" s="495"/>
      <c r="J35" s="495"/>
    </row>
    <row r="36" spans="1:10" x14ac:dyDescent="0.25">
      <c r="A36" s="60" t="s">
        <v>1402</v>
      </c>
    </row>
  </sheetData>
  <mergeCells count="12">
    <mergeCell ref="E4:E6"/>
    <mergeCell ref="I4:I6"/>
    <mergeCell ref="A1:J1"/>
    <mergeCell ref="A34:J34"/>
    <mergeCell ref="A35:J35"/>
    <mergeCell ref="A31:J31"/>
    <mergeCell ref="A2:A6"/>
    <mergeCell ref="C2:E2"/>
    <mergeCell ref="C3:E3"/>
    <mergeCell ref="F2:I2"/>
    <mergeCell ref="F3:I3"/>
    <mergeCell ref="J2:J6"/>
  </mergeCells>
  <pageMargins left="0.511811024" right="0.511811024" top="0.78740157499999996" bottom="0.78740157499999996" header="0.31496062000000002" footer="0.31496062000000002"/>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7E473-7047-4E94-909F-03F884956BA6}">
  <sheetPr>
    <tabColor rgb="FFFFC000"/>
  </sheetPr>
  <dimension ref="A1:J48"/>
  <sheetViews>
    <sheetView showGridLines="0" zoomScaleNormal="100" workbookViewId="0">
      <selection sqref="A1:J1"/>
    </sheetView>
  </sheetViews>
  <sheetFormatPr defaultRowHeight="15" x14ac:dyDescent="0.25"/>
  <cols>
    <col min="1" max="1" width="29" customWidth="1"/>
  </cols>
  <sheetData>
    <row r="1" spans="1:10" ht="16.5" thickBot="1" x14ac:dyDescent="0.3">
      <c r="A1" s="460" t="s">
        <v>1403</v>
      </c>
      <c r="B1" s="460"/>
      <c r="C1" s="460"/>
      <c r="D1" s="460"/>
      <c r="E1" s="460"/>
      <c r="F1" s="460"/>
      <c r="G1" s="460"/>
      <c r="H1" s="460"/>
      <c r="I1" s="460"/>
      <c r="J1" s="460"/>
    </row>
    <row r="2" spans="1:10" x14ac:dyDescent="0.25">
      <c r="A2" s="463" t="s">
        <v>397</v>
      </c>
      <c r="B2" s="182" t="s">
        <v>252</v>
      </c>
      <c r="C2" s="469" t="s">
        <v>252</v>
      </c>
      <c r="D2" s="499"/>
      <c r="E2" s="470"/>
      <c r="F2" s="469" t="s">
        <v>252</v>
      </c>
      <c r="G2" s="499"/>
      <c r="H2" s="499"/>
      <c r="I2" s="470"/>
      <c r="J2" s="463" t="s">
        <v>304</v>
      </c>
    </row>
    <row r="3" spans="1:10" x14ac:dyDescent="0.25">
      <c r="A3" s="473"/>
      <c r="B3" s="188" t="s">
        <v>128</v>
      </c>
      <c r="C3" s="474" t="s">
        <v>129</v>
      </c>
      <c r="D3" s="475"/>
      <c r="E3" s="476"/>
      <c r="F3" s="474" t="s">
        <v>398</v>
      </c>
      <c r="G3" s="475"/>
      <c r="H3" s="475"/>
      <c r="I3" s="476"/>
      <c r="J3" s="473"/>
    </row>
    <row r="4" spans="1:10" x14ac:dyDescent="0.25">
      <c r="A4" s="473"/>
      <c r="B4" s="141" t="s">
        <v>66</v>
      </c>
      <c r="C4" s="142" t="s">
        <v>66</v>
      </c>
      <c r="D4" s="142" t="s">
        <v>66</v>
      </c>
      <c r="E4" s="544" t="s">
        <v>304</v>
      </c>
      <c r="F4" s="142" t="s">
        <v>66</v>
      </c>
      <c r="G4" s="142" t="s">
        <v>66</v>
      </c>
      <c r="H4" s="142" t="s">
        <v>66</v>
      </c>
      <c r="I4" s="544" t="s">
        <v>304</v>
      </c>
      <c r="J4" s="473"/>
    </row>
    <row r="5" spans="1:10" ht="25.5" x14ac:dyDescent="0.25">
      <c r="A5" s="473"/>
      <c r="B5" s="185" t="s">
        <v>255</v>
      </c>
      <c r="C5" s="188" t="s">
        <v>255</v>
      </c>
      <c r="D5" s="188" t="s">
        <v>256</v>
      </c>
      <c r="E5" s="473"/>
      <c r="F5" s="188" t="s">
        <v>255</v>
      </c>
      <c r="G5" s="188" t="s">
        <v>129</v>
      </c>
      <c r="H5" s="188" t="s">
        <v>398</v>
      </c>
      <c r="I5" s="473"/>
      <c r="J5" s="473"/>
    </row>
    <row r="6" spans="1:10" ht="15.75" thickBot="1" x14ac:dyDescent="0.3">
      <c r="A6" s="464"/>
      <c r="B6" s="179" t="s">
        <v>254</v>
      </c>
      <c r="C6" s="184" t="s">
        <v>254</v>
      </c>
      <c r="D6" s="184" t="s">
        <v>254</v>
      </c>
      <c r="E6" s="464"/>
      <c r="F6" s="184" t="s">
        <v>254</v>
      </c>
      <c r="G6" s="194"/>
      <c r="H6" s="194"/>
      <c r="I6" s="464"/>
      <c r="J6" s="464"/>
    </row>
    <row r="7" spans="1:10" x14ac:dyDescent="0.25">
      <c r="A7" s="268"/>
      <c r="B7" s="188" t="s">
        <v>52</v>
      </c>
      <c r="C7" s="188" t="s">
        <v>52</v>
      </c>
      <c r="D7" s="188" t="s">
        <v>52</v>
      </c>
      <c r="E7" s="188" t="s">
        <v>52</v>
      </c>
      <c r="F7" s="188" t="s">
        <v>52</v>
      </c>
      <c r="G7" s="188" t="s">
        <v>52</v>
      </c>
      <c r="H7" s="188" t="s">
        <v>52</v>
      </c>
      <c r="I7" s="188" t="s">
        <v>52</v>
      </c>
      <c r="J7" s="188" t="s">
        <v>52</v>
      </c>
    </row>
    <row r="8" spans="1:10" ht="15.75" x14ac:dyDescent="0.25">
      <c r="A8" s="199" t="s">
        <v>1404</v>
      </c>
      <c r="B8" s="4"/>
      <c r="C8" s="4"/>
      <c r="D8" s="4"/>
      <c r="E8" s="4"/>
      <c r="F8" s="4"/>
      <c r="G8" s="4"/>
      <c r="H8" s="4"/>
      <c r="I8" s="4"/>
      <c r="J8" s="4"/>
    </row>
    <row r="9" spans="1:10" x14ac:dyDescent="0.25">
      <c r="A9" s="199" t="s">
        <v>386</v>
      </c>
      <c r="B9" s="191"/>
      <c r="C9" s="191"/>
      <c r="D9" s="191"/>
      <c r="E9" s="191"/>
      <c r="F9" s="191"/>
      <c r="G9" s="191"/>
      <c r="H9" s="191"/>
      <c r="I9" s="191"/>
      <c r="J9" s="191"/>
    </row>
    <row r="10" spans="1:10" x14ac:dyDescent="0.25">
      <c r="A10" s="104" t="s">
        <v>399</v>
      </c>
      <c r="B10" s="191">
        <v>540</v>
      </c>
      <c r="C10" s="191">
        <v>222</v>
      </c>
      <c r="D10" s="191">
        <v>439</v>
      </c>
      <c r="E10" s="191">
        <v>433</v>
      </c>
      <c r="F10" s="191">
        <v>231</v>
      </c>
      <c r="G10" s="191">
        <v>201</v>
      </c>
      <c r="H10" s="191">
        <v>633</v>
      </c>
      <c r="I10" s="191">
        <v>588</v>
      </c>
      <c r="J10" s="191">
        <v>502</v>
      </c>
    </row>
    <row r="11" spans="1:10" ht="15.75" x14ac:dyDescent="0.25">
      <c r="A11" s="104" t="s">
        <v>1386</v>
      </c>
      <c r="B11" s="191">
        <v>657</v>
      </c>
      <c r="C11" s="191">
        <v>164</v>
      </c>
      <c r="D11" s="191">
        <v>609</v>
      </c>
      <c r="E11" s="191">
        <v>599</v>
      </c>
      <c r="F11" s="191">
        <v>185</v>
      </c>
      <c r="G11" s="191">
        <v>429</v>
      </c>
      <c r="H11" s="191">
        <v>710</v>
      </c>
      <c r="I11" s="191">
        <v>683</v>
      </c>
      <c r="J11" s="191">
        <v>646</v>
      </c>
    </row>
    <row r="12" spans="1:10" x14ac:dyDescent="0.25">
      <c r="A12" s="199" t="s">
        <v>1367</v>
      </c>
      <c r="B12" s="191"/>
      <c r="C12" s="191"/>
      <c r="D12" s="191"/>
      <c r="E12" s="191"/>
      <c r="F12" s="191"/>
      <c r="G12" s="191"/>
      <c r="H12" s="191"/>
      <c r="I12" s="191"/>
      <c r="J12" s="191"/>
    </row>
    <row r="13" spans="1:10" x14ac:dyDescent="0.25">
      <c r="A13" s="104" t="s">
        <v>109</v>
      </c>
      <c r="B13" s="191">
        <v>217</v>
      </c>
      <c r="C13" s="191">
        <v>116</v>
      </c>
      <c r="D13" s="191">
        <v>430</v>
      </c>
      <c r="E13" s="191">
        <v>417</v>
      </c>
      <c r="F13" s="191">
        <v>95</v>
      </c>
      <c r="G13" s="191">
        <v>309</v>
      </c>
      <c r="H13" s="191">
        <v>922</v>
      </c>
      <c r="I13" s="191">
        <v>877</v>
      </c>
      <c r="J13" s="191">
        <v>462</v>
      </c>
    </row>
    <row r="14" spans="1:10" x14ac:dyDescent="0.25">
      <c r="A14" s="199" t="s">
        <v>390</v>
      </c>
      <c r="B14" s="191"/>
      <c r="C14" s="191"/>
      <c r="D14" s="191"/>
      <c r="E14" s="191"/>
      <c r="F14" s="191"/>
      <c r="G14" s="191"/>
      <c r="H14" s="191"/>
      <c r="I14" s="191"/>
      <c r="J14" s="191"/>
    </row>
    <row r="15" spans="1:10" ht="15.75" x14ac:dyDescent="0.25">
      <c r="A15" s="104" t="s">
        <v>1387</v>
      </c>
      <c r="B15" s="191">
        <v>288</v>
      </c>
      <c r="C15" s="191">
        <v>234</v>
      </c>
      <c r="D15" s="191">
        <v>386</v>
      </c>
      <c r="E15" s="191">
        <v>383</v>
      </c>
      <c r="F15" s="191">
        <v>243</v>
      </c>
      <c r="G15" s="191">
        <v>265</v>
      </c>
      <c r="H15" s="191">
        <v>542</v>
      </c>
      <c r="I15" s="191">
        <v>498</v>
      </c>
      <c r="J15" s="191">
        <v>407</v>
      </c>
    </row>
    <row r="16" spans="1:10" x14ac:dyDescent="0.25">
      <c r="A16" s="104" t="s">
        <v>110</v>
      </c>
      <c r="B16" s="191">
        <v>219</v>
      </c>
      <c r="C16" s="191">
        <v>137</v>
      </c>
      <c r="D16" s="191">
        <v>495</v>
      </c>
      <c r="E16" s="191">
        <v>492</v>
      </c>
      <c r="F16" s="191">
        <v>88</v>
      </c>
      <c r="G16" s="191">
        <v>540</v>
      </c>
      <c r="H16" s="191">
        <v>665</v>
      </c>
      <c r="I16" s="191">
        <v>640</v>
      </c>
      <c r="J16" s="191">
        <v>513</v>
      </c>
    </row>
    <row r="17" spans="1:10" ht="15.75" x14ac:dyDescent="0.25">
      <c r="A17" s="199" t="s">
        <v>1388</v>
      </c>
      <c r="B17" s="4">
        <v>257</v>
      </c>
      <c r="C17" s="4">
        <v>168</v>
      </c>
      <c r="D17" s="4">
        <v>435</v>
      </c>
      <c r="E17" s="4">
        <v>428</v>
      </c>
      <c r="F17" s="4">
        <v>209</v>
      </c>
      <c r="G17" s="4">
        <v>312</v>
      </c>
      <c r="H17" s="4">
        <v>695</v>
      </c>
      <c r="I17" s="4">
        <v>649</v>
      </c>
      <c r="J17" s="4">
        <v>471</v>
      </c>
    </row>
    <row r="18" spans="1:10" x14ac:dyDescent="0.25">
      <c r="A18" s="45"/>
      <c r="B18" s="46"/>
      <c r="C18" s="46"/>
      <c r="D18" s="46"/>
      <c r="E18" s="46"/>
      <c r="F18" s="46"/>
      <c r="G18" s="46"/>
      <c r="H18" s="46"/>
      <c r="I18" s="46"/>
      <c r="J18" s="46"/>
    </row>
    <row r="19" spans="1:10" ht="15.75" x14ac:dyDescent="0.25">
      <c r="A19" s="199" t="s">
        <v>1405</v>
      </c>
      <c r="B19" s="191"/>
      <c r="C19" s="191"/>
      <c r="D19" s="191"/>
      <c r="E19" s="191"/>
      <c r="F19" s="191"/>
      <c r="G19" s="191"/>
      <c r="H19" s="191"/>
      <c r="I19" s="191"/>
      <c r="J19" s="191"/>
    </row>
    <row r="20" spans="1:10" x14ac:dyDescent="0.25">
      <c r="A20" s="199" t="s">
        <v>386</v>
      </c>
      <c r="B20" s="191"/>
      <c r="C20" s="191"/>
      <c r="D20" s="191"/>
      <c r="E20" s="191"/>
      <c r="F20" s="191"/>
      <c r="G20" s="191"/>
      <c r="H20" s="191"/>
      <c r="I20" s="191"/>
      <c r="J20" s="191"/>
    </row>
    <row r="21" spans="1:10" x14ac:dyDescent="0.25">
      <c r="A21" s="104" t="s">
        <v>399</v>
      </c>
      <c r="B21" s="191">
        <v>241</v>
      </c>
      <c r="C21" s="191">
        <v>221</v>
      </c>
      <c r="D21" s="191">
        <v>871</v>
      </c>
      <c r="E21" s="191">
        <v>806</v>
      </c>
      <c r="F21" s="191">
        <v>152</v>
      </c>
      <c r="G21" s="191">
        <v>523</v>
      </c>
      <c r="H21" s="7">
        <v>1223</v>
      </c>
      <c r="I21" s="7">
        <v>1146</v>
      </c>
      <c r="J21" s="191">
        <v>931</v>
      </c>
    </row>
    <row r="22" spans="1:10" ht="15.75" x14ac:dyDescent="0.25">
      <c r="A22" s="104" t="s">
        <v>1386</v>
      </c>
      <c r="B22" s="191">
        <v>667</v>
      </c>
      <c r="C22" s="191">
        <v>120</v>
      </c>
      <c r="D22" s="191">
        <v>449</v>
      </c>
      <c r="E22" s="191">
        <v>444</v>
      </c>
      <c r="F22" s="191">
        <v>178</v>
      </c>
      <c r="G22" s="191">
        <v>363</v>
      </c>
      <c r="H22" s="191">
        <v>864</v>
      </c>
      <c r="I22" s="191">
        <v>826</v>
      </c>
      <c r="J22" s="191">
        <v>646</v>
      </c>
    </row>
    <row r="23" spans="1:10" x14ac:dyDescent="0.25">
      <c r="A23" s="199" t="s">
        <v>1367</v>
      </c>
      <c r="B23" s="191"/>
      <c r="C23" s="191"/>
      <c r="D23" s="191"/>
      <c r="E23" s="191"/>
      <c r="F23" s="191"/>
      <c r="G23" s="191"/>
      <c r="H23" s="191"/>
      <c r="I23" s="191"/>
      <c r="J23" s="191"/>
    </row>
    <row r="24" spans="1:10" x14ac:dyDescent="0.25">
      <c r="A24" s="104" t="s">
        <v>109</v>
      </c>
      <c r="B24" s="191">
        <v>222</v>
      </c>
      <c r="C24" s="191">
        <v>64</v>
      </c>
      <c r="D24" s="191">
        <v>476</v>
      </c>
      <c r="E24" s="191">
        <v>456</v>
      </c>
      <c r="F24" s="191">
        <v>120</v>
      </c>
      <c r="G24" s="191">
        <v>188</v>
      </c>
      <c r="H24" s="191">
        <v>602</v>
      </c>
      <c r="I24" s="191">
        <v>577</v>
      </c>
      <c r="J24" s="191">
        <v>472</v>
      </c>
    </row>
    <row r="25" spans="1:10" x14ac:dyDescent="0.25">
      <c r="A25" s="199" t="s">
        <v>390</v>
      </c>
      <c r="B25" s="191"/>
      <c r="C25" s="191"/>
      <c r="D25" s="191"/>
      <c r="E25" s="191"/>
      <c r="F25" s="191"/>
      <c r="G25" s="191"/>
      <c r="H25" s="191"/>
      <c r="I25" s="191"/>
      <c r="J25" s="191"/>
    </row>
    <row r="26" spans="1:10" ht="15.75" x14ac:dyDescent="0.25">
      <c r="A26" s="104" t="s">
        <v>1387</v>
      </c>
      <c r="B26" s="191">
        <v>267</v>
      </c>
      <c r="C26" s="191">
        <v>180</v>
      </c>
      <c r="D26" s="191">
        <v>691</v>
      </c>
      <c r="E26" s="191">
        <v>664</v>
      </c>
      <c r="F26" s="191">
        <v>131</v>
      </c>
      <c r="G26" s="191">
        <v>235</v>
      </c>
      <c r="H26" s="191">
        <v>738</v>
      </c>
      <c r="I26" s="191">
        <v>694</v>
      </c>
      <c r="J26" s="191">
        <v>624</v>
      </c>
    </row>
    <row r="27" spans="1:10" x14ac:dyDescent="0.25">
      <c r="A27" s="104" t="s">
        <v>110</v>
      </c>
      <c r="B27" s="191">
        <v>318</v>
      </c>
      <c r="C27" s="191">
        <v>61</v>
      </c>
      <c r="D27" s="191">
        <v>630</v>
      </c>
      <c r="E27" s="191">
        <v>604</v>
      </c>
      <c r="F27" s="191">
        <v>198</v>
      </c>
      <c r="G27" s="191">
        <v>159</v>
      </c>
      <c r="H27" s="191">
        <v>770</v>
      </c>
      <c r="I27" s="191">
        <v>717</v>
      </c>
      <c r="J27" s="191">
        <v>632</v>
      </c>
    </row>
    <row r="28" spans="1:10" ht="15.75" x14ac:dyDescent="0.25">
      <c r="A28" s="199" t="s">
        <v>1390</v>
      </c>
      <c r="B28" s="4">
        <v>282</v>
      </c>
      <c r="C28" s="4">
        <v>140</v>
      </c>
      <c r="D28" s="4">
        <v>608</v>
      </c>
      <c r="E28" s="4">
        <v>581</v>
      </c>
      <c r="F28" s="4">
        <v>143</v>
      </c>
      <c r="G28" s="4">
        <v>261</v>
      </c>
      <c r="H28" s="4">
        <v>758</v>
      </c>
      <c r="I28" s="4">
        <v>718</v>
      </c>
      <c r="J28" s="4">
        <v>606</v>
      </c>
    </row>
    <row r="29" spans="1:10" x14ac:dyDescent="0.25">
      <c r="A29" s="199"/>
      <c r="B29" s="191"/>
      <c r="C29" s="191"/>
      <c r="D29" s="191"/>
      <c r="E29" s="191"/>
      <c r="F29" s="191"/>
      <c r="G29" s="191"/>
      <c r="H29" s="191"/>
      <c r="I29" s="191"/>
      <c r="J29" s="191"/>
    </row>
    <row r="30" spans="1:10" ht="15.75" x14ac:dyDescent="0.25">
      <c r="A30" s="199" t="s">
        <v>1406</v>
      </c>
      <c r="B30" s="191"/>
      <c r="C30" s="191"/>
      <c r="D30" s="191"/>
      <c r="E30" s="191"/>
      <c r="F30" s="191"/>
      <c r="G30" s="191"/>
      <c r="H30" s="191"/>
      <c r="I30" s="191"/>
      <c r="J30" s="191"/>
    </row>
    <row r="31" spans="1:10" x14ac:dyDescent="0.25">
      <c r="A31" s="199" t="s">
        <v>386</v>
      </c>
      <c r="B31" s="191"/>
      <c r="C31" s="191"/>
      <c r="D31" s="191"/>
      <c r="E31" s="191"/>
      <c r="F31" s="191"/>
      <c r="G31" s="191"/>
      <c r="H31" s="191"/>
      <c r="I31" s="191"/>
      <c r="J31" s="191"/>
    </row>
    <row r="32" spans="1:10" x14ac:dyDescent="0.25">
      <c r="A32" s="104" t="s">
        <v>399</v>
      </c>
      <c r="B32" s="191">
        <v>307</v>
      </c>
      <c r="C32" s="191">
        <v>137</v>
      </c>
      <c r="D32" s="191">
        <v>393</v>
      </c>
      <c r="E32" s="191">
        <v>377</v>
      </c>
      <c r="F32" s="191">
        <v>37</v>
      </c>
      <c r="G32" s="191">
        <v>149</v>
      </c>
      <c r="H32" s="191">
        <v>543</v>
      </c>
      <c r="I32" s="191">
        <v>475</v>
      </c>
      <c r="J32" s="191">
        <v>437</v>
      </c>
    </row>
    <row r="33" spans="1:10" ht="15.75" x14ac:dyDescent="0.25">
      <c r="A33" s="104" t="s">
        <v>1386</v>
      </c>
      <c r="B33" s="191">
        <v>434</v>
      </c>
      <c r="C33" s="191">
        <v>151</v>
      </c>
      <c r="D33" s="191">
        <v>593</v>
      </c>
      <c r="E33" s="191">
        <v>579</v>
      </c>
      <c r="F33" s="191">
        <v>506</v>
      </c>
      <c r="G33" s="191">
        <v>473</v>
      </c>
      <c r="H33" s="191">
        <v>666</v>
      </c>
      <c r="I33" s="191">
        <v>623</v>
      </c>
      <c r="J33" s="191">
        <v>540</v>
      </c>
    </row>
    <row r="34" spans="1:10" x14ac:dyDescent="0.25">
      <c r="A34" s="199" t="s">
        <v>1367</v>
      </c>
      <c r="B34" s="191"/>
      <c r="C34" s="191"/>
      <c r="D34" s="191"/>
      <c r="E34" s="191"/>
      <c r="F34" s="191"/>
      <c r="G34" s="191"/>
      <c r="H34" s="191"/>
      <c r="I34" s="191"/>
      <c r="J34" s="191"/>
    </row>
    <row r="35" spans="1:10" x14ac:dyDescent="0.25">
      <c r="A35" s="104" t="s">
        <v>109</v>
      </c>
      <c r="B35" s="191">
        <v>156</v>
      </c>
      <c r="C35" s="191">
        <v>104</v>
      </c>
      <c r="D35" s="191">
        <v>798</v>
      </c>
      <c r="E35" s="191">
        <v>729</v>
      </c>
      <c r="F35" s="191">
        <v>50</v>
      </c>
      <c r="G35" s="191">
        <v>35</v>
      </c>
      <c r="H35" s="191">
        <v>553</v>
      </c>
      <c r="I35" s="191">
        <v>462</v>
      </c>
      <c r="J35" s="191">
        <v>442</v>
      </c>
    </row>
    <row r="36" spans="1:10" x14ac:dyDescent="0.25">
      <c r="A36" s="199" t="s">
        <v>390</v>
      </c>
      <c r="B36" s="191"/>
      <c r="C36" s="191"/>
      <c r="D36" s="191"/>
      <c r="E36" s="191"/>
      <c r="F36" s="191"/>
      <c r="G36" s="191"/>
      <c r="H36" s="191"/>
      <c r="I36" s="191"/>
      <c r="J36" s="191"/>
    </row>
    <row r="37" spans="1:10" ht="15.75" x14ac:dyDescent="0.25">
      <c r="A37" s="104" t="s">
        <v>1387</v>
      </c>
      <c r="B37" s="191">
        <v>84</v>
      </c>
      <c r="C37" s="191">
        <v>28</v>
      </c>
      <c r="D37" s="191">
        <v>311</v>
      </c>
      <c r="E37" s="191">
        <v>295</v>
      </c>
      <c r="F37" s="191">
        <v>39</v>
      </c>
      <c r="G37" s="191">
        <v>64</v>
      </c>
      <c r="H37" s="191">
        <v>618</v>
      </c>
      <c r="I37" s="191">
        <v>511</v>
      </c>
      <c r="J37" s="191">
        <v>451</v>
      </c>
    </row>
    <row r="38" spans="1:10" x14ac:dyDescent="0.25">
      <c r="A38" s="104" t="s">
        <v>110</v>
      </c>
      <c r="B38" s="191">
        <v>156</v>
      </c>
      <c r="C38" s="191">
        <v>201</v>
      </c>
      <c r="D38" s="191">
        <v>473</v>
      </c>
      <c r="E38" s="191">
        <v>470</v>
      </c>
      <c r="F38" s="191">
        <v>123</v>
      </c>
      <c r="G38" s="191">
        <v>308</v>
      </c>
      <c r="H38" s="191">
        <v>736</v>
      </c>
      <c r="I38" s="191">
        <v>621</v>
      </c>
      <c r="J38" s="191">
        <v>535</v>
      </c>
    </row>
    <row r="39" spans="1:10" ht="15.75" x14ac:dyDescent="0.25">
      <c r="A39" s="199" t="s">
        <v>1390</v>
      </c>
      <c r="B39" s="4">
        <v>177</v>
      </c>
      <c r="C39" s="4">
        <v>87</v>
      </c>
      <c r="D39" s="4">
        <v>483</v>
      </c>
      <c r="E39" s="4">
        <v>457</v>
      </c>
      <c r="F39" s="4">
        <v>57</v>
      </c>
      <c r="G39" s="4">
        <v>108</v>
      </c>
      <c r="H39" s="4">
        <v>602</v>
      </c>
      <c r="I39" s="4">
        <v>507</v>
      </c>
      <c r="J39" s="4">
        <v>457</v>
      </c>
    </row>
    <row r="40" spans="1:10" x14ac:dyDescent="0.25">
      <c r="A40" s="199"/>
      <c r="B40" s="4"/>
      <c r="C40" s="4"/>
      <c r="D40" s="4"/>
      <c r="E40" s="4"/>
      <c r="F40" s="4"/>
      <c r="G40" s="4"/>
      <c r="H40" s="4"/>
      <c r="I40" s="4"/>
      <c r="J40" s="4"/>
    </row>
    <row r="41" spans="1:10" ht="15.75" thickBot="1" x14ac:dyDescent="0.3">
      <c r="A41" s="106" t="s">
        <v>400</v>
      </c>
      <c r="B41" s="193">
        <v>259</v>
      </c>
      <c r="C41" s="193">
        <v>138</v>
      </c>
      <c r="D41" s="193">
        <v>520</v>
      </c>
      <c r="E41" s="193">
        <v>502</v>
      </c>
      <c r="F41" s="193">
        <v>150</v>
      </c>
      <c r="G41" s="193">
        <v>199</v>
      </c>
      <c r="H41" s="193">
        <v>709</v>
      </c>
      <c r="I41" s="193">
        <v>652</v>
      </c>
      <c r="J41" s="193">
        <v>533</v>
      </c>
    </row>
    <row r="42" spans="1:10" x14ac:dyDescent="0.25">
      <c r="A42" s="540" t="s">
        <v>1393</v>
      </c>
      <c r="B42" s="540"/>
      <c r="C42" s="540"/>
      <c r="D42" s="540"/>
      <c r="E42" s="540"/>
      <c r="F42" s="540"/>
      <c r="G42" s="540"/>
      <c r="H42" s="540"/>
      <c r="I42" s="540"/>
      <c r="J42" s="540"/>
    </row>
    <row r="43" spans="1:10" x14ac:dyDescent="0.25">
      <c r="A43" s="60" t="s">
        <v>718</v>
      </c>
    </row>
    <row r="44" spans="1:10" x14ac:dyDescent="0.25">
      <c r="A44" s="495" t="s">
        <v>1407</v>
      </c>
      <c r="B44" s="495"/>
      <c r="C44" s="495"/>
      <c r="D44" s="495"/>
      <c r="E44" s="495"/>
      <c r="F44" s="495"/>
      <c r="G44" s="495"/>
      <c r="H44" s="495"/>
      <c r="I44" s="495"/>
      <c r="J44" s="495"/>
    </row>
    <row r="45" spans="1:10" x14ac:dyDescent="0.25">
      <c r="A45" s="495" t="s">
        <v>1408</v>
      </c>
      <c r="B45" s="495"/>
      <c r="C45" s="495"/>
      <c r="D45" s="495"/>
      <c r="E45" s="495"/>
      <c r="F45" s="495"/>
      <c r="G45" s="495"/>
      <c r="H45" s="495"/>
      <c r="I45" s="495"/>
      <c r="J45" s="495"/>
    </row>
    <row r="46" spans="1:10" x14ac:dyDescent="0.25">
      <c r="A46" s="495" t="s">
        <v>1409</v>
      </c>
      <c r="B46" s="495"/>
      <c r="C46" s="495"/>
      <c r="D46" s="495"/>
      <c r="E46" s="495"/>
      <c r="F46" s="495"/>
      <c r="G46" s="495"/>
      <c r="H46" s="495"/>
      <c r="I46" s="495"/>
      <c r="J46" s="495"/>
    </row>
    <row r="47" spans="1:10" x14ac:dyDescent="0.25">
      <c r="A47" s="495" t="s">
        <v>1410</v>
      </c>
      <c r="B47" s="495"/>
      <c r="C47" s="495"/>
      <c r="D47" s="495"/>
      <c r="E47" s="495"/>
      <c r="F47" s="495"/>
      <c r="G47" s="495"/>
      <c r="H47" s="495"/>
      <c r="I47" s="495"/>
      <c r="J47" s="495"/>
    </row>
    <row r="48" spans="1:10" x14ac:dyDescent="0.25">
      <c r="A48" s="495" t="s">
        <v>1411</v>
      </c>
      <c r="B48" s="495"/>
      <c r="C48" s="495"/>
      <c r="D48" s="495"/>
      <c r="E48" s="495"/>
      <c r="F48" s="495"/>
      <c r="G48" s="495"/>
      <c r="H48" s="495"/>
      <c r="I48" s="495"/>
      <c r="J48" s="495"/>
    </row>
  </sheetData>
  <mergeCells count="15">
    <mergeCell ref="A48:J48"/>
    <mergeCell ref="A1:J1"/>
    <mergeCell ref="A42:J42"/>
    <mergeCell ref="A44:J44"/>
    <mergeCell ref="A45:J45"/>
    <mergeCell ref="A46:J46"/>
    <mergeCell ref="A47:J47"/>
    <mergeCell ref="A2:A6"/>
    <mergeCell ref="C2:E2"/>
    <mergeCell ref="C3:E3"/>
    <mergeCell ref="F2:I2"/>
    <mergeCell ref="F3:I3"/>
    <mergeCell ref="J2:J6"/>
    <mergeCell ref="E4:E6"/>
    <mergeCell ref="I4:I6"/>
  </mergeCells>
  <pageMargins left="0.511811024" right="0.511811024" top="0.78740157499999996" bottom="0.78740157499999996" header="0.31496062000000002" footer="0.31496062000000002"/>
  <pageSetup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94EF9-01A6-48E5-9834-3D034965BA8E}">
  <sheetPr>
    <tabColor rgb="FFFFC000"/>
  </sheetPr>
  <dimension ref="A1:J30"/>
  <sheetViews>
    <sheetView showGridLines="0" zoomScaleNormal="100" workbookViewId="0">
      <selection sqref="A1:J1"/>
    </sheetView>
  </sheetViews>
  <sheetFormatPr defaultRowHeight="15" x14ac:dyDescent="0.25"/>
  <cols>
    <col min="1" max="1" width="27.140625" customWidth="1"/>
  </cols>
  <sheetData>
    <row r="1" spans="1:10" ht="16.5" thickBot="1" x14ac:dyDescent="0.3">
      <c r="A1" s="460" t="s">
        <v>1412</v>
      </c>
      <c r="B1" s="460"/>
      <c r="C1" s="460"/>
      <c r="D1" s="460"/>
      <c r="E1" s="460"/>
      <c r="F1" s="460"/>
      <c r="G1" s="460"/>
      <c r="H1" s="460"/>
      <c r="I1" s="460"/>
      <c r="J1" s="460"/>
    </row>
    <row r="2" spans="1:10" x14ac:dyDescent="0.25">
      <c r="A2" s="463" t="s">
        <v>397</v>
      </c>
      <c r="B2" s="221" t="s">
        <v>252</v>
      </c>
      <c r="C2" s="469" t="s">
        <v>252</v>
      </c>
      <c r="D2" s="499"/>
      <c r="E2" s="470"/>
      <c r="F2" s="469" t="s">
        <v>252</v>
      </c>
      <c r="G2" s="499"/>
      <c r="H2" s="499"/>
      <c r="I2" s="470"/>
      <c r="J2" s="463" t="s">
        <v>304</v>
      </c>
    </row>
    <row r="3" spans="1:10" x14ac:dyDescent="0.25">
      <c r="A3" s="473"/>
      <c r="B3" s="223" t="s">
        <v>128</v>
      </c>
      <c r="C3" s="474" t="s">
        <v>129</v>
      </c>
      <c r="D3" s="475"/>
      <c r="E3" s="476"/>
      <c r="F3" s="474" t="s">
        <v>398</v>
      </c>
      <c r="G3" s="475"/>
      <c r="H3" s="475"/>
      <c r="I3" s="476"/>
      <c r="J3" s="473"/>
    </row>
    <row r="4" spans="1:10" x14ac:dyDescent="0.25">
      <c r="A4" s="473"/>
      <c r="B4" s="223" t="s">
        <v>66</v>
      </c>
      <c r="C4" s="223" t="s">
        <v>66</v>
      </c>
      <c r="D4" s="223" t="s">
        <v>66</v>
      </c>
      <c r="E4" s="473" t="s">
        <v>304</v>
      </c>
      <c r="F4" s="223" t="s">
        <v>66</v>
      </c>
      <c r="G4" s="223" t="s">
        <v>66</v>
      </c>
      <c r="H4" s="223" t="s">
        <v>66</v>
      </c>
      <c r="I4" s="473" t="s">
        <v>304</v>
      </c>
      <c r="J4" s="473"/>
    </row>
    <row r="5" spans="1:10" ht="25.5" x14ac:dyDescent="0.25">
      <c r="A5" s="473"/>
      <c r="B5" s="223" t="s">
        <v>255</v>
      </c>
      <c r="C5" s="223" t="s">
        <v>255</v>
      </c>
      <c r="D5" s="223" t="s">
        <v>256</v>
      </c>
      <c r="E5" s="473"/>
      <c r="F5" s="223" t="s">
        <v>255</v>
      </c>
      <c r="G5" s="223" t="s">
        <v>129</v>
      </c>
      <c r="H5" s="223" t="s">
        <v>398</v>
      </c>
      <c r="I5" s="473"/>
      <c r="J5" s="473"/>
    </row>
    <row r="6" spans="1:10" ht="15.75" thickBot="1" x14ac:dyDescent="0.3">
      <c r="A6" s="464"/>
      <c r="B6" s="222" t="s">
        <v>254</v>
      </c>
      <c r="C6" s="222" t="s">
        <v>254</v>
      </c>
      <c r="D6" s="222" t="s">
        <v>254</v>
      </c>
      <c r="E6" s="464"/>
      <c r="F6" s="222" t="s">
        <v>254</v>
      </c>
      <c r="G6" s="226"/>
      <c r="H6" s="226"/>
      <c r="I6" s="464"/>
      <c r="J6" s="464"/>
    </row>
    <row r="7" spans="1:10" x14ac:dyDescent="0.25">
      <c r="A7" s="241"/>
      <c r="B7" s="223" t="s">
        <v>52</v>
      </c>
      <c r="C7" s="223" t="s">
        <v>52</v>
      </c>
      <c r="D7" s="223" t="s">
        <v>52</v>
      </c>
      <c r="E7" s="223" t="s">
        <v>52</v>
      </c>
      <c r="F7" s="223" t="s">
        <v>52</v>
      </c>
      <c r="G7" s="223" t="s">
        <v>52</v>
      </c>
      <c r="H7" s="223" t="s">
        <v>52</v>
      </c>
      <c r="I7" s="223" t="s">
        <v>52</v>
      </c>
      <c r="J7" s="223" t="s">
        <v>52</v>
      </c>
    </row>
    <row r="8" spans="1:10" ht="15.75" x14ac:dyDescent="0.25">
      <c r="A8" s="229" t="s">
        <v>1413</v>
      </c>
      <c r="B8" s="4"/>
      <c r="C8" s="4"/>
      <c r="D8" s="4"/>
      <c r="E8" s="4"/>
      <c r="F8" s="4"/>
      <c r="G8" s="4"/>
      <c r="H8" s="4"/>
      <c r="I8" s="4"/>
      <c r="J8" s="4"/>
    </row>
    <row r="9" spans="1:10" x14ac:dyDescent="0.25">
      <c r="A9" s="229" t="s">
        <v>386</v>
      </c>
      <c r="B9" s="224"/>
      <c r="C9" s="224"/>
      <c r="D9" s="224"/>
      <c r="E9" s="224"/>
      <c r="F9" s="224"/>
      <c r="G9" s="224"/>
      <c r="H9" s="224"/>
      <c r="I9" s="224"/>
      <c r="J9" s="224"/>
    </row>
    <row r="10" spans="1:10" x14ac:dyDescent="0.25">
      <c r="A10" s="236" t="s">
        <v>399</v>
      </c>
      <c r="B10" s="224">
        <v>105</v>
      </c>
      <c r="C10" s="224">
        <v>170</v>
      </c>
      <c r="D10" s="224">
        <v>575</v>
      </c>
      <c r="E10" s="224">
        <v>554</v>
      </c>
      <c r="F10" s="224">
        <v>65</v>
      </c>
      <c r="G10" s="224">
        <v>337</v>
      </c>
      <c r="H10" s="7">
        <v>1377</v>
      </c>
      <c r="I10" s="7">
        <v>1127</v>
      </c>
      <c r="J10" s="224">
        <v>812</v>
      </c>
    </row>
    <row r="11" spans="1:10" ht="15.75" x14ac:dyDescent="0.25">
      <c r="A11" s="236" t="s">
        <v>1386</v>
      </c>
      <c r="B11" s="224">
        <v>502</v>
      </c>
      <c r="C11" s="224">
        <v>210</v>
      </c>
      <c r="D11" s="224">
        <v>495</v>
      </c>
      <c r="E11" s="224">
        <v>471</v>
      </c>
      <c r="F11" s="224">
        <v>127</v>
      </c>
      <c r="G11" s="224">
        <v>376</v>
      </c>
      <c r="H11" s="224">
        <v>716</v>
      </c>
      <c r="I11" s="224">
        <v>660</v>
      </c>
      <c r="J11" s="224">
        <v>591</v>
      </c>
    </row>
    <row r="12" spans="1:10" x14ac:dyDescent="0.25">
      <c r="A12" s="229" t="s">
        <v>1367</v>
      </c>
      <c r="B12" s="224"/>
      <c r="C12" s="224"/>
      <c r="D12" s="224"/>
      <c r="E12" s="224"/>
      <c r="F12" s="224"/>
      <c r="G12" s="224"/>
      <c r="H12" s="224"/>
      <c r="I12" s="224"/>
      <c r="J12" s="224"/>
    </row>
    <row r="13" spans="1:10" x14ac:dyDescent="0.25">
      <c r="A13" s="236" t="s">
        <v>109</v>
      </c>
      <c r="B13" s="224">
        <v>320</v>
      </c>
      <c r="C13" s="224">
        <v>113</v>
      </c>
      <c r="D13" s="224">
        <v>499</v>
      </c>
      <c r="E13" s="224">
        <v>485</v>
      </c>
      <c r="F13" s="224">
        <v>227</v>
      </c>
      <c r="G13" s="224">
        <v>211</v>
      </c>
      <c r="H13" s="224">
        <v>704</v>
      </c>
      <c r="I13" s="224">
        <v>627</v>
      </c>
      <c r="J13" s="224">
        <v>523</v>
      </c>
    </row>
    <row r="14" spans="1:10" x14ac:dyDescent="0.25">
      <c r="A14" s="229" t="s">
        <v>390</v>
      </c>
      <c r="B14" s="224"/>
      <c r="C14" s="224"/>
      <c r="D14" s="224"/>
      <c r="E14" s="224"/>
      <c r="F14" s="224"/>
      <c r="G14" s="224"/>
      <c r="H14" s="224"/>
      <c r="I14" s="224"/>
      <c r="J14" s="224"/>
    </row>
    <row r="15" spans="1:10" ht="15.75" x14ac:dyDescent="0.25">
      <c r="A15" s="236" t="s">
        <v>1387</v>
      </c>
      <c r="B15" s="224">
        <v>252</v>
      </c>
      <c r="C15" s="224">
        <v>65</v>
      </c>
      <c r="D15" s="224">
        <v>445</v>
      </c>
      <c r="E15" s="224">
        <v>428</v>
      </c>
      <c r="F15" s="224">
        <v>107</v>
      </c>
      <c r="G15" s="224">
        <v>380</v>
      </c>
      <c r="H15" s="224">
        <v>590</v>
      </c>
      <c r="I15" s="224">
        <v>561</v>
      </c>
      <c r="J15" s="224">
        <v>492</v>
      </c>
    </row>
    <row r="16" spans="1:10" x14ac:dyDescent="0.25">
      <c r="A16" s="236" t="s">
        <v>110</v>
      </c>
      <c r="B16" s="224">
        <v>211</v>
      </c>
      <c r="C16" s="224">
        <v>341</v>
      </c>
      <c r="D16" s="224">
        <v>302</v>
      </c>
      <c r="E16" s="224">
        <v>302</v>
      </c>
      <c r="F16" s="224">
        <v>962</v>
      </c>
      <c r="G16" s="224">
        <v>248</v>
      </c>
      <c r="H16" s="224">
        <v>912</v>
      </c>
      <c r="I16" s="224">
        <v>846</v>
      </c>
      <c r="J16" s="224">
        <v>568</v>
      </c>
    </row>
    <row r="17" spans="1:10" ht="15.75" x14ac:dyDescent="0.25">
      <c r="A17" s="229" t="s">
        <v>1388</v>
      </c>
      <c r="B17" s="4">
        <v>264</v>
      </c>
      <c r="C17" s="4">
        <v>118</v>
      </c>
      <c r="D17" s="4">
        <v>479</v>
      </c>
      <c r="E17" s="4">
        <v>465</v>
      </c>
      <c r="F17" s="4">
        <v>240</v>
      </c>
      <c r="G17" s="4">
        <v>299</v>
      </c>
      <c r="H17" s="4">
        <v>752</v>
      </c>
      <c r="I17" s="4">
        <v>687</v>
      </c>
      <c r="J17" s="4">
        <v>557</v>
      </c>
    </row>
    <row r="18" spans="1:10" x14ac:dyDescent="0.25">
      <c r="A18" s="236"/>
      <c r="B18" s="224"/>
      <c r="C18" s="224"/>
      <c r="D18" s="224"/>
      <c r="E18" s="224"/>
      <c r="F18" s="224"/>
      <c r="G18" s="224"/>
      <c r="H18" s="224"/>
      <c r="I18" s="224"/>
      <c r="J18" s="224"/>
    </row>
    <row r="19" spans="1:10" ht="15.75" x14ac:dyDescent="0.25">
      <c r="A19" s="229" t="s">
        <v>1414</v>
      </c>
      <c r="B19" s="224"/>
      <c r="C19" s="224"/>
      <c r="D19" s="224"/>
      <c r="E19" s="224"/>
      <c r="F19" s="224"/>
      <c r="G19" s="224"/>
      <c r="H19" s="224"/>
      <c r="I19" s="224"/>
      <c r="J19" s="224"/>
    </row>
    <row r="20" spans="1:10" x14ac:dyDescent="0.25">
      <c r="A20" s="229" t="s">
        <v>386</v>
      </c>
      <c r="B20" s="224"/>
      <c r="C20" s="224"/>
      <c r="D20" s="224"/>
      <c r="E20" s="224"/>
      <c r="F20" s="224"/>
      <c r="G20" s="224"/>
      <c r="H20" s="224"/>
      <c r="I20" s="224"/>
      <c r="J20" s="224"/>
    </row>
    <row r="21" spans="1:10" x14ac:dyDescent="0.25">
      <c r="A21" s="236" t="s">
        <v>399</v>
      </c>
      <c r="B21" s="224">
        <v>102</v>
      </c>
      <c r="C21" s="224">
        <v>110</v>
      </c>
      <c r="D21" s="224">
        <v>600</v>
      </c>
      <c r="E21" s="224">
        <v>587</v>
      </c>
      <c r="F21" s="224">
        <v>135</v>
      </c>
      <c r="G21" s="224">
        <v>430</v>
      </c>
      <c r="H21" s="7">
        <v>1150</v>
      </c>
      <c r="I21" s="7">
        <v>1042</v>
      </c>
      <c r="J21" s="224">
        <v>852</v>
      </c>
    </row>
    <row r="22" spans="1:10" ht="15.75" x14ac:dyDescent="0.25">
      <c r="A22" s="236" t="s">
        <v>1386</v>
      </c>
      <c r="B22" s="224">
        <v>502</v>
      </c>
      <c r="C22" s="224">
        <v>207</v>
      </c>
      <c r="D22" s="224">
        <v>693</v>
      </c>
      <c r="E22" s="224">
        <v>666</v>
      </c>
      <c r="F22" s="224">
        <v>252</v>
      </c>
      <c r="G22" s="224">
        <v>989</v>
      </c>
      <c r="H22" s="224">
        <v>771</v>
      </c>
      <c r="I22" s="224">
        <v>746</v>
      </c>
      <c r="J22" s="224">
        <v>716</v>
      </c>
    </row>
    <row r="23" spans="1:10" x14ac:dyDescent="0.25">
      <c r="A23" s="229" t="s">
        <v>1367</v>
      </c>
      <c r="B23" s="224"/>
      <c r="C23" s="224"/>
      <c r="D23" s="224"/>
      <c r="E23" s="224"/>
      <c r="F23" s="224"/>
      <c r="G23" s="224"/>
      <c r="H23" s="224"/>
      <c r="I23" s="224"/>
      <c r="J23" s="224"/>
    </row>
    <row r="24" spans="1:10" x14ac:dyDescent="0.25">
      <c r="A24" s="236" t="s">
        <v>109</v>
      </c>
      <c r="B24" s="224">
        <v>175</v>
      </c>
      <c r="C24" s="224">
        <v>199</v>
      </c>
      <c r="D24" s="224">
        <v>575</v>
      </c>
      <c r="E24" s="224">
        <v>560</v>
      </c>
      <c r="F24" s="224">
        <v>125</v>
      </c>
      <c r="G24" s="224">
        <v>453</v>
      </c>
      <c r="H24" s="224">
        <v>763</v>
      </c>
      <c r="I24" s="224">
        <v>737</v>
      </c>
      <c r="J24" s="224">
        <v>582</v>
      </c>
    </row>
    <row r="25" spans="1:10" x14ac:dyDescent="0.25">
      <c r="A25" s="229" t="s">
        <v>390</v>
      </c>
      <c r="B25" s="224"/>
      <c r="C25" s="224"/>
      <c r="D25" s="224"/>
      <c r="E25" s="224"/>
      <c r="F25" s="224"/>
      <c r="G25" s="224"/>
      <c r="H25" s="224"/>
      <c r="I25" s="224"/>
      <c r="J25" s="224"/>
    </row>
    <row r="26" spans="1:10" ht="15.75" x14ac:dyDescent="0.25">
      <c r="A26" s="236" t="s">
        <v>1387</v>
      </c>
      <c r="B26" s="224">
        <v>172</v>
      </c>
      <c r="C26" s="224">
        <v>51</v>
      </c>
      <c r="D26" s="224">
        <v>454</v>
      </c>
      <c r="E26" s="224">
        <v>442</v>
      </c>
      <c r="F26" s="224">
        <v>103</v>
      </c>
      <c r="G26" s="224">
        <v>576</v>
      </c>
      <c r="H26" s="224">
        <v>705</v>
      </c>
      <c r="I26" s="224">
        <v>681</v>
      </c>
      <c r="J26" s="224">
        <v>582</v>
      </c>
    </row>
    <row r="27" spans="1:10" x14ac:dyDescent="0.25">
      <c r="A27" s="236" t="s">
        <v>110</v>
      </c>
      <c r="B27" s="224">
        <v>212</v>
      </c>
      <c r="C27" s="224">
        <v>230</v>
      </c>
      <c r="D27" s="224">
        <v>405</v>
      </c>
      <c r="E27" s="224">
        <v>403</v>
      </c>
      <c r="F27" s="224">
        <v>215</v>
      </c>
      <c r="G27" s="224">
        <v>456</v>
      </c>
      <c r="H27" s="224">
        <v>851</v>
      </c>
      <c r="I27" s="224">
        <v>833</v>
      </c>
      <c r="J27" s="224">
        <v>604</v>
      </c>
    </row>
    <row r="28" spans="1:10" ht="15.75" x14ac:dyDescent="0.25">
      <c r="A28" s="229" t="s">
        <v>1390</v>
      </c>
      <c r="B28" s="4">
        <v>174</v>
      </c>
      <c r="C28" s="4">
        <v>150</v>
      </c>
      <c r="D28" s="4">
        <v>531</v>
      </c>
      <c r="E28" s="4">
        <v>518</v>
      </c>
      <c r="F28" s="4">
        <v>124</v>
      </c>
      <c r="G28" s="4">
        <v>503</v>
      </c>
      <c r="H28" s="4">
        <v>809</v>
      </c>
      <c r="I28" s="4">
        <v>773</v>
      </c>
      <c r="J28" s="4">
        <v>626</v>
      </c>
    </row>
    <row r="29" spans="1:10" x14ac:dyDescent="0.25">
      <c r="A29" s="229"/>
      <c r="B29" s="4"/>
      <c r="C29" s="4"/>
      <c r="D29" s="4"/>
      <c r="E29" s="4"/>
      <c r="F29" s="4"/>
      <c r="G29" s="4"/>
      <c r="H29" s="4"/>
      <c r="I29" s="4"/>
      <c r="J29" s="4"/>
    </row>
    <row r="30" spans="1:10" ht="15.75" thickBot="1" x14ac:dyDescent="0.3">
      <c r="A30" s="106" t="s">
        <v>400</v>
      </c>
      <c r="B30" s="225">
        <v>227</v>
      </c>
      <c r="C30" s="225">
        <v>133</v>
      </c>
      <c r="D30" s="225">
        <v>506</v>
      </c>
      <c r="E30" s="225">
        <v>492</v>
      </c>
      <c r="F30" s="225">
        <v>200</v>
      </c>
      <c r="G30" s="225">
        <v>382</v>
      </c>
      <c r="H30" s="225">
        <v>782</v>
      </c>
      <c r="I30" s="225">
        <v>730</v>
      </c>
      <c r="J30" s="225">
        <v>592</v>
      </c>
    </row>
  </sheetData>
  <mergeCells count="9">
    <mergeCell ref="A1:J1"/>
    <mergeCell ref="A2:A6"/>
    <mergeCell ref="C2:E2"/>
    <mergeCell ref="C3:E3"/>
    <mergeCell ref="F2:I2"/>
    <mergeCell ref="F3:I3"/>
    <mergeCell ref="J2:J6"/>
    <mergeCell ref="E4:E6"/>
    <mergeCell ref="I4:I6"/>
  </mergeCells>
  <pageMargins left="0.511811024" right="0.511811024" top="0.78740157499999996" bottom="0.78740157499999996" header="0.31496062000000002" footer="0.31496062000000002"/>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EEE10-D6B3-4DD6-94AB-2FC521D6EC37}">
  <sheetPr>
    <tabColor rgb="FFFFC000"/>
  </sheetPr>
  <dimension ref="A1:J37"/>
  <sheetViews>
    <sheetView showGridLines="0" zoomScaleNormal="100" workbookViewId="0">
      <selection sqref="A1:J1"/>
    </sheetView>
  </sheetViews>
  <sheetFormatPr defaultRowHeight="15" x14ac:dyDescent="0.25"/>
  <cols>
    <col min="1" max="1" width="27" customWidth="1"/>
  </cols>
  <sheetData>
    <row r="1" spans="1:10" ht="16.5" thickBot="1" x14ac:dyDescent="0.3">
      <c r="A1" s="460" t="s">
        <v>1416</v>
      </c>
      <c r="B1" s="460"/>
      <c r="C1" s="460"/>
      <c r="D1" s="460"/>
      <c r="E1" s="460"/>
      <c r="F1" s="460"/>
      <c r="G1" s="460"/>
      <c r="H1" s="460"/>
      <c r="I1" s="460"/>
      <c r="J1" s="460"/>
    </row>
    <row r="2" spans="1:10" x14ac:dyDescent="0.25">
      <c r="A2" s="463" t="s">
        <v>397</v>
      </c>
      <c r="B2" s="182" t="s">
        <v>252</v>
      </c>
      <c r="C2" s="469" t="s">
        <v>252</v>
      </c>
      <c r="D2" s="499"/>
      <c r="E2" s="470"/>
      <c r="F2" s="469" t="s">
        <v>252</v>
      </c>
      <c r="G2" s="499"/>
      <c r="H2" s="499"/>
      <c r="I2" s="470"/>
      <c r="J2" s="463" t="s">
        <v>304</v>
      </c>
    </row>
    <row r="3" spans="1:10" x14ac:dyDescent="0.25">
      <c r="A3" s="473"/>
      <c r="B3" s="188" t="s">
        <v>128</v>
      </c>
      <c r="C3" s="474" t="s">
        <v>129</v>
      </c>
      <c r="D3" s="475"/>
      <c r="E3" s="476"/>
      <c r="F3" s="474" t="s">
        <v>398</v>
      </c>
      <c r="G3" s="475"/>
      <c r="H3" s="475"/>
      <c r="I3" s="476"/>
      <c r="J3" s="473"/>
    </row>
    <row r="4" spans="1:10" x14ac:dyDescent="0.25">
      <c r="A4" s="473"/>
      <c r="B4" s="188" t="s">
        <v>66</v>
      </c>
      <c r="C4" s="141" t="s">
        <v>66</v>
      </c>
      <c r="D4" s="142" t="s">
        <v>66</v>
      </c>
      <c r="E4" s="544" t="s">
        <v>304</v>
      </c>
      <c r="F4" s="142" t="s">
        <v>66</v>
      </c>
      <c r="G4" s="142" t="s">
        <v>66</v>
      </c>
      <c r="H4" s="142" t="s">
        <v>66</v>
      </c>
      <c r="I4" s="544" t="s">
        <v>304</v>
      </c>
      <c r="J4" s="473"/>
    </row>
    <row r="5" spans="1:10" ht="25.5" x14ac:dyDescent="0.25">
      <c r="A5" s="473"/>
      <c r="B5" s="188" t="s">
        <v>255</v>
      </c>
      <c r="C5" s="185" t="s">
        <v>255</v>
      </c>
      <c r="D5" s="188" t="s">
        <v>256</v>
      </c>
      <c r="E5" s="473"/>
      <c r="F5" s="188" t="s">
        <v>255</v>
      </c>
      <c r="G5" s="188" t="s">
        <v>129</v>
      </c>
      <c r="H5" s="188" t="s">
        <v>398</v>
      </c>
      <c r="I5" s="473"/>
      <c r="J5" s="473"/>
    </row>
    <row r="6" spans="1:10" ht="15.75" thickBot="1" x14ac:dyDescent="0.3">
      <c r="A6" s="464"/>
      <c r="B6" s="184" t="s">
        <v>254</v>
      </c>
      <c r="C6" s="179" t="s">
        <v>254</v>
      </c>
      <c r="D6" s="184" t="s">
        <v>254</v>
      </c>
      <c r="E6" s="464"/>
      <c r="F6" s="184" t="s">
        <v>254</v>
      </c>
      <c r="G6" s="194"/>
      <c r="H6" s="194"/>
      <c r="I6" s="464"/>
      <c r="J6" s="464"/>
    </row>
    <row r="7" spans="1:10" x14ac:dyDescent="0.25">
      <c r="A7" s="97"/>
      <c r="B7" s="188" t="s">
        <v>52</v>
      </c>
      <c r="C7" s="188" t="s">
        <v>52</v>
      </c>
      <c r="D7" s="188" t="s">
        <v>52</v>
      </c>
      <c r="E7" s="188" t="s">
        <v>52</v>
      </c>
      <c r="F7" s="188" t="s">
        <v>52</v>
      </c>
      <c r="G7" s="188" t="s">
        <v>52</v>
      </c>
      <c r="H7" s="188" t="s">
        <v>52</v>
      </c>
      <c r="I7" s="188" t="s">
        <v>52</v>
      </c>
      <c r="J7" s="188" t="s">
        <v>52</v>
      </c>
    </row>
    <row r="8" spans="1:10" ht="15.75" x14ac:dyDescent="0.25">
      <c r="A8" s="199" t="s">
        <v>1417</v>
      </c>
      <c r="B8" s="4"/>
      <c r="C8" s="4"/>
      <c r="D8" s="4"/>
      <c r="E8" s="4"/>
      <c r="F8" s="4"/>
      <c r="G8" s="4"/>
      <c r="H8" s="4"/>
      <c r="I8" s="4"/>
      <c r="J8" s="4"/>
    </row>
    <row r="9" spans="1:10" x14ac:dyDescent="0.25">
      <c r="A9" s="199" t="s">
        <v>386</v>
      </c>
      <c r="B9" s="191"/>
      <c r="C9" s="191"/>
      <c r="D9" s="191"/>
      <c r="E9" s="191"/>
      <c r="F9" s="191"/>
      <c r="G9" s="191"/>
      <c r="H9" s="191"/>
      <c r="I9" s="191"/>
      <c r="J9" s="191"/>
    </row>
    <row r="10" spans="1:10" x14ac:dyDescent="0.25">
      <c r="A10" s="104" t="s">
        <v>399</v>
      </c>
      <c r="B10" s="191">
        <v>204</v>
      </c>
      <c r="C10" s="191">
        <v>121</v>
      </c>
      <c r="D10" s="7">
        <v>1133</v>
      </c>
      <c r="E10" s="7">
        <v>1076</v>
      </c>
      <c r="F10" s="191">
        <v>62</v>
      </c>
      <c r="G10" s="191">
        <v>514</v>
      </c>
      <c r="H10" s="7">
        <v>1429</v>
      </c>
      <c r="I10" s="7">
        <v>1329</v>
      </c>
      <c r="J10" s="7">
        <v>1232</v>
      </c>
    </row>
    <row r="11" spans="1:10" ht="15.75" x14ac:dyDescent="0.25">
      <c r="A11" s="104" t="s">
        <v>1386</v>
      </c>
      <c r="B11" s="191">
        <v>192</v>
      </c>
      <c r="C11" s="191">
        <v>210</v>
      </c>
      <c r="D11" s="191">
        <v>905</v>
      </c>
      <c r="E11" s="191">
        <v>894</v>
      </c>
      <c r="F11" s="191">
        <v>266</v>
      </c>
      <c r="G11" s="191">
        <v>343</v>
      </c>
      <c r="H11" s="7">
        <v>1591</v>
      </c>
      <c r="I11" s="7">
        <v>1539</v>
      </c>
      <c r="J11" s="7">
        <v>1306</v>
      </c>
    </row>
    <row r="12" spans="1:10" x14ac:dyDescent="0.25">
      <c r="A12" s="199" t="s">
        <v>1367</v>
      </c>
      <c r="B12" s="191"/>
      <c r="C12" s="191"/>
      <c r="D12" s="191"/>
      <c r="E12" s="191"/>
      <c r="F12" s="191"/>
      <c r="G12" s="191"/>
      <c r="H12" s="191"/>
      <c r="I12" s="191"/>
      <c r="J12" s="191"/>
    </row>
    <row r="13" spans="1:10" x14ac:dyDescent="0.25">
      <c r="A13" s="104" t="s">
        <v>109</v>
      </c>
      <c r="B13" s="191">
        <v>174</v>
      </c>
      <c r="C13" s="191">
        <v>24</v>
      </c>
      <c r="D13" s="191">
        <v>623</v>
      </c>
      <c r="E13" s="191">
        <v>605</v>
      </c>
      <c r="F13" s="191">
        <v>103</v>
      </c>
      <c r="G13" s="191">
        <v>189</v>
      </c>
      <c r="H13" s="191">
        <v>774</v>
      </c>
      <c r="I13" s="191">
        <v>728</v>
      </c>
      <c r="J13" s="191">
        <v>638</v>
      </c>
    </row>
    <row r="14" spans="1:10" x14ac:dyDescent="0.25">
      <c r="A14" s="199" t="s">
        <v>390</v>
      </c>
      <c r="B14" s="191"/>
      <c r="C14" s="191"/>
      <c r="D14" s="191"/>
      <c r="E14" s="191"/>
      <c r="F14" s="191"/>
      <c r="G14" s="191"/>
      <c r="H14" s="191"/>
      <c r="I14" s="191"/>
      <c r="J14" s="191"/>
    </row>
    <row r="15" spans="1:10" ht="15.75" x14ac:dyDescent="0.25">
      <c r="A15" s="104" t="s">
        <v>1387</v>
      </c>
      <c r="B15" s="191">
        <v>351</v>
      </c>
      <c r="C15" s="191">
        <v>18</v>
      </c>
      <c r="D15" s="191">
        <v>818</v>
      </c>
      <c r="E15" s="191">
        <v>787</v>
      </c>
      <c r="F15" s="191">
        <v>145</v>
      </c>
      <c r="G15" s="191">
        <v>275</v>
      </c>
      <c r="H15" s="191">
        <v>958</v>
      </c>
      <c r="I15" s="191">
        <v>909</v>
      </c>
      <c r="J15" s="191">
        <v>848</v>
      </c>
    </row>
    <row r="16" spans="1:10" x14ac:dyDescent="0.25">
      <c r="A16" s="104" t="s">
        <v>110</v>
      </c>
      <c r="B16" s="191">
        <v>450</v>
      </c>
      <c r="C16" s="191">
        <v>70</v>
      </c>
      <c r="D16" s="191">
        <v>611</v>
      </c>
      <c r="E16" s="191">
        <v>606</v>
      </c>
      <c r="F16" s="191">
        <v>61</v>
      </c>
      <c r="G16" s="191">
        <v>423</v>
      </c>
      <c r="H16" s="191">
        <v>835</v>
      </c>
      <c r="I16" s="191">
        <v>785</v>
      </c>
      <c r="J16" s="191">
        <v>708</v>
      </c>
    </row>
    <row r="17" spans="1:10" ht="15.75" x14ac:dyDescent="0.25">
      <c r="A17" s="199" t="s">
        <v>1388</v>
      </c>
      <c r="B17" s="4">
        <v>282</v>
      </c>
      <c r="C17" s="4">
        <v>50</v>
      </c>
      <c r="D17" s="4">
        <v>760</v>
      </c>
      <c r="E17" s="4">
        <v>737</v>
      </c>
      <c r="F17" s="4">
        <v>104</v>
      </c>
      <c r="G17" s="4">
        <v>330</v>
      </c>
      <c r="H17" s="4">
        <v>993</v>
      </c>
      <c r="I17" s="4">
        <v>936</v>
      </c>
      <c r="J17" s="4">
        <v>839</v>
      </c>
    </row>
    <row r="18" spans="1:10" x14ac:dyDescent="0.25">
      <c r="A18" s="3"/>
      <c r="B18" s="191"/>
      <c r="C18" s="191"/>
      <c r="D18" s="191"/>
      <c r="E18" s="191"/>
      <c r="F18" s="191"/>
      <c r="G18" s="191"/>
      <c r="H18" s="191"/>
      <c r="I18" s="191"/>
      <c r="J18" s="191"/>
    </row>
    <row r="19" spans="1:10" ht="15.75" x14ac:dyDescent="0.25">
      <c r="A19" s="199" t="s">
        <v>1418</v>
      </c>
      <c r="B19" s="191"/>
      <c r="C19" s="191"/>
      <c r="D19" s="191"/>
      <c r="E19" s="191"/>
      <c r="F19" s="191"/>
      <c r="G19" s="191"/>
      <c r="H19" s="191"/>
      <c r="I19" s="191"/>
      <c r="J19" s="191"/>
    </row>
    <row r="20" spans="1:10" x14ac:dyDescent="0.25">
      <c r="A20" s="199" t="s">
        <v>386</v>
      </c>
      <c r="B20" s="191"/>
      <c r="C20" s="191"/>
      <c r="D20" s="191"/>
      <c r="E20" s="191"/>
      <c r="F20" s="191"/>
      <c r="G20" s="191"/>
      <c r="H20" s="191"/>
      <c r="I20" s="191"/>
      <c r="J20" s="191"/>
    </row>
    <row r="21" spans="1:10" x14ac:dyDescent="0.25">
      <c r="A21" s="104" t="s">
        <v>399</v>
      </c>
      <c r="B21" s="191">
        <v>405</v>
      </c>
      <c r="C21" s="191">
        <v>417</v>
      </c>
      <c r="D21" s="191">
        <v>805</v>
      </c>
      <c r="E21" s="191">
        <v>804</v>
      </c>
      <c r="F21" s="191">
        <v>301</v>
      </c>
      <c r="G21" s="191">
        <v>749</v>
      </c>
      <c r="H21" s="191">
        <v>876</v>
      </c>
      <c r="I21" s="191">
        <v>868</v>
      </c>
      <c r="J21" s="191">
        <v>817</v>
      </c>
    </row>
    <row r="22" spans="1:10" ht="15.75" x14ac:dyDescent="0.25">
      <c r="A22" s="104" t="s">
        <v>1386</v>
      </c>
      <c r="B22" s="191">
        <v>384</v>
      </c>
      <c r="C22" s="191">
        <v>91</v>
      </c>
      <c r="D22" s="191">
        <v>765</v>
      </c>
      <c r="E22" s="191">
        <v>756</v>
      </c>
      <c r="F22" s="191" t="s">
        <v>1392</v>
      </c>
      <c r="G22" s="191" t="s">
        <v>1392</v>
      </c>
      <c r="H22" s="7">
        <v>1117</v>
      </c>
      <c r="I22" s="7">
        <v>1117</v>
      </c>
      <c r="J22" s="191">
        <v>692</v>
      </c>
    </row>
    <row r="23" spans="1:10" x14ac:dyDescent="0.25">
      <c r="A23" s="199" t="s">
        <v>1367</v>
      </c>
      <c r="B23" s="191"/>
      <c r="C23" s="191"/>
      <c r="D23" s="191"/>
      <c r="E23" s="191"/>
      <c r="F23" s="191"/>
      <c r="G23" s="191"/>
      <c r="H23" s="191"/>
      <c r="I23" s="191"/>
      <c r="J23" s="191"/>
    </row>
    <row r="24" spans="1:10" x14ac:dyDescent="0.25">
      <c r="A24" s="104" t="s">
        <v>109</v>
      </c>
      <c r="B24" s="191">
        <v>343</v>
      </c>
      <c r="C24" s="191">
        <v>166</v>
      </c>
      <c r="D24" s="191">
        <v>649</v>
      </c>
      <c r="E24" s="191">
        <v>645</v>
      </c>
      <c r="F24" s="191">
        <v>125</v>
      </c>
      <c r="G24" s="191">
        <v>320</v>
      </c>
      <c r="H24" s="191">
        <v>933</v>
      </c>
      <c r="I24" s="191">
        <v>922</v>
      </c>
      <c r="J24" s="191">
        <v>701</v>
      </c>
    </row>
    <row r="25" spans="1:10" x14ac:dyDescent="0.25">
      <c r="A25" s="199" t="s">
        <v>390</v>
      </c>
      <c r="B25" s="191"/>
      <c r="C25" s="191"/>
      <c r="D25" s="191"/>
      <c r="E25" s="191"/>
      <c r="F25" s="191"/>
      <c r="G25" s="191"/>
      <c r="H25" s="191"/>
      <c r="I25" s="191"/>
      <c r="J25" s="191"/>
    </row>
    <row r="26" spans="1:10" ht="15.75" x14ac:dyDescent="0.25">
      <c r="A26" s="104" t="s">
        <v>1387</v>
      </c>
      <c r="B26" s="191">
        <v>313</v>
      </c>
      <c r="C26" s="191">
        <v>159</v>
      </c>
      <c r="D26" s="191">
        <v>917</v>
      </c>
      <c r="E26" s="191">
        <v>911</v>
      </c>
      <c r="F26" s="191">
        <v>50</v>
      </c>
      <c r="G26" s="191">
        <v>372</v>
      </c>
      <c r="H26" s="7">
        <v>1162</v>
      </c>
      <c r="I26" s="7">
        <v>1157</v>
      </c>
      <c r="J26" s="191">
        <v>985</v>
      </c>
    </row>
    <row r="27" spans="1:10" x14ac:dyDescent="0.25">
      <c r="A27" s="104" t="s">
        <v>110</v>
      </c>
      <c r="B27" s="191">
        <v>462</v>
      </c>
      <c r="C27" s="191">
        <v>137</v>
      </c>
      <c r="D27" s="191">
        <v>483</v>
      </c>
      <c r="E27" s="191">
        <v>481</v>
      </c>
      <c r="F27" s="191">
        <v>115</v>
      </c>
      <c r="G27" s="191">
        <v>499</v>
      </c>
      <c r="H27" s="191">
        <v>941</v>
      </c>
      <c r="I27" s="191">
        <v>940</v>
      </c>
      <c r="J27" s="191">
        <v>758</v>
      </c>
    </row>
    <row r="28" spans="1:10" ht="15.75" x14ac:dyDescent="0.25">
      <c r="A28" s="199" t="s">
        <v>1390</v>
      </c>
      <c r="B28" s="4">
        <v>367</v>
      </c>
      <c r="C28" s="4">
        <v>155</v>
      </c>
      <c r="D28" s="4">
        <v>752</v>
      </c>
      <c r="E28" s="4">
        <v>747</v>
      </c>
      <c r="F28" s="4">
        <v>137</v>
      </c>
      <c r="G28" s="4">
        <v>586</v>
      </c>
      <c r="H28" s="11">
        <v>1000</v>
      </c>
      <c r="I28" s="4">
        <v>993</v>
      </c>
      <c r="J28" s="4">
        <v>817</v>
      </c>
    </row>
    <row r="29" spans="1:10" x14ac:dyDescent="0.25">
      <c r="A29" s="199"/>
      <c r="B29" s="4"/>
      <c r="C29" s="4"/>
      <c r="D29" s="4"/>
      <c r="E29" s="4"/>
      <c r="F29" s="4"/>
      <c r="G29" s="4"/>
      <c r="H29" s="4"/>
      <c r="I29" s="4"/>
      <c r="J29" s="4"/>
    </row>
    <row r="30" spans="1:10" ht="15.75" thickBot="1" x14ac:dyDescent="0.3">
      <c r="A30" s="106" t="s">
        <v>400</v>
      </c>
      <c r="B30" s="193">
        <v>313</v>
      </c>
      <c r="C30" s="193">
        <v>63</v>
      </c>
      <c r="D30" s="193">
        <v>757</v>
      </c>
      <c r="E30" s="193">
        <v>741</v>
      </c>
      <c r="F30" s="193">
        <v>105</v>
      </c>
      <c r="G30" s="193">
        <v>348</v>
      </c>
      <c r="H30" s="193">
        <v>995</v>
      </c>
      <c r="I30" s="193">
        <v>947</v>
      </c>
      <c r="J30" s="193">
        <v>834</v>
      </c>
    </row>
    <row r="31" spans="1:10" x14ac:dyDescent="0.25">
      <c r="A31" s="540" t="s">
        <v>1393</v>
      </c>
      <c r="B31" s="540"/>
      <c r="C31" s="540"/>
      <c r="D31" s="540"/>
      <c r="E31" s="540"/>
      <c r="F31" s="540"/>
      <c r="G31" s="540"/>
      <c r="H31" s="540"/>
      <c r="I31" s="540"/>
      <c r="J31" s="540"/>
    </row>
    <row r="32" spans="1:10" x14ac:dyDescent="0.25">
      <c r="A32" s="60" t="s">
        <v>742</v>
      </c>
    </row>
    <row r="33" spans="1:10" x14ac:dyDescent="0.25">
      <c r="A33" s="495" t="s">
        <v>1407</v>
      </c>
      <c r="B33" s="495"/>
      <c r="C33" s="495"/>
      <c r="D33" s="495"/>
      <c r="E33" s="495"/>
      <c r="F33" s="495"/>
      <c r="G33" s="495"/>
      <c r="H33" s="495"/>
      <c r="I33" s="495"/>
      <c r="J33" s="495"/>
    </row>
    <row r="34" spans="1:10" x14ac:dyDescent="0.25">
      <c r="A34" s="495" t="s">
        <v>1408</v>
      </c>
      <c r="B34" s="495"/>
      <c r="C34" s="495"/>
      <c r="D34" s="495"/>
      <c r="E34" s="495"/>
      <c r="F34" s="495"/>
      <c r="G34" s="495"/>
      <c r="H34" s="495"/>
      <c r="I34" s="495"/>
      <c r="J34" s="495"/>
    </row>
    <row r="35" spans="1:10" x14ac:dyDescent="0.25">
      <c r="A35" s="495" t="s">
        <v>1401</v>
      </c>
      <c r="B35" s="495"/>
      <c r="C35" s="495"/>
      <c r="D35" s="495"/>
      <c r="E35" s="495"/>
      <c r="F35" s="495"/>
      <c r="G35" s="495"/>
      <c r="H35" s="495"/>
      <c r="I35" s="495"/>
      <c r="J35" s="495"/>
    </row>
    <row r="36" spans="1:10" x14ac:dyDescent="0.25">
      <c r="A36" s="495" t="s">
        <v>1410</v>
      </c>
      <c r="B36" s="495"/>
      <c r="C36" s="495"/>
      <c r="D36" s="495"/>
      <c r="E36" s="495"/>
      <c r="F36" s="495"/>
      <c r="G36" s="495"/>
      <c r="H36" s="495"/>
      <c r="I36" s="495"/>
      <c r="J36" s="495"/>
    </row>
    <row r="37" spans="1:10" x14ac:dyDescent="0.25">
      <c r="A37" s="60" t="s">
        <v>1419</v>
      </c>
    </row>
  </sheetData>
  <mergeCells count="14">
    <mergeCell ref="A1:J1"/>
    <mergeCell ref="A31:J31"/>
    <mergeCell ref="A33:J33"/>
    <mergeCell ref="A34:J34"/>
    <mergeCell ref="A35:J35"/>
    <mergeCell ref="A36:J36"/>
    <mergeCell ref="A2:A6"/>
    <mergeCell ref="C2:E2"/>
    <mergeCell ref="C3:E3"/>
    <mergeCell ref="F2:I2"/>
    <mergeCell ref="F3:I3"/>
    <mergeCell ref="J2:J6"/>
    <mergeCell ref="E4:E6"/>
    <mergeCell ref="I4:I6"/>
  </mergeCells>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B1F4-85E3-4588-9BF4-ABF6EF2A3CE0}">
  <sheetPr>
    <tabColor theme="9" tint="-0.499984740745262"/>
  </sheetPr>
  <dimension ref="A1:E11"/>
  <sheetViews>
    <sheetView showGridLines="0" zoomScaleNormal="100" workbookViewId="0">
      <selection sqref="A1:E1"/>
    </sheetView>
  </sheetViews>
  <sheetFormatPr defaultRowHeight="15" x14ac:dyDescent="0.25"/>
  <cols>
    <col min="1" max="1" width="27.85546875" customWidth="1"/>
  </cols>
  <sheetData>
    <row r="1" spans="1:5" ht="24" customHeight="1" thickBot="1" x14ac:dyDescent="0.3">
      <c r="A1" s="467" t="s">
        <v>561</v>
      </c>
      <c r="B1" s="467"/>
      <c r="C1" s="467"/>
      <c r="D1" s="467"/>
      <c r="E1" s="467"/>
    </row>
    <row r="2" spans="1:5" ht="15.75" thickBot="1" x14ac:dyDescent="0.3">
      <c r="A2" s="63" t="s">
        <v>70</v>
      </c>
      <c r="B2" s="465" t="s">
        <v>33</v>
      </c>
      <c r="C2" s="466"/>
      <c r="D2" s="465" t="s">
        <v>42</v>
      </c>
      <c r="E2" s="466"/>
    </row>
    <row r="3" spans="1:5" x14ac:dyDescent="0.25">
      <c r="A3" s="63" t="s">
        <v>31</v>
      </c>
      <c r="B3" s="61" t="s">
        <v>52</v>
      </c>
      <c r="C3" s="69" t="s">
        <v>32</v>
      </c>
      <c r="D3" s="66" t="s">
        <v>52</v>
      </c>
      <c r="E3" s="63" t="s">
        <v>32</v>
      </c>
    </row>
    <row r="4" spans="1:5" x14ac:dyDescent="0.25">
      <c r="A4" s="104" t="s">
        <v>562</v>
      </c>
      <c r="B4" s="7">
        <v>3336</v>
      </c>
      <c r="C4" s="98">
        <v>6.58</v>
      </c>
      <c r="D4" s="8">
        <v>3398</v>
      </c>
      <c r="E4" s="3">
        <v>6.74</v>
      </c>
    </row>
    <row r="5" spans="1:5" x14ac:dyDescent="0.25">
      <c r="A5" s="104" t="s">
        <v>563</v>
      </c>
      <c r="B5" s="7">
        <v>14300</v>
      </c>
      <c r="C5" s="98">
        <v>28.22</v>
      </c>
      <c r="D5" s="8">
        <v>14368</v>
      </c>
      <c r="E5" s="3">
        <v>28.49</v>
      </c>
    </row>
    <row r="6" spans="1:5" x14ac:dyDescent="0.25">
      <c r="A6" s="104" t="s">
        <v>564</v>
      </c>
      <c r="B6" s="7">
        <v>17953</v>
      </c>
      <c r="C6" s="98">
        <v>35.43</v>
      </c>
      <c r="D6" s="8">
        <v>18335</v>
      </c>
      <c r="E6" s="3">
        <v>36.36</v>
      </c>
    </row>
    <row r="7" spans="1:5" x14ac:dyDescent="0.25">
      <c r="A7" s="104" t="s">
        <v>565</v>
      </c>
      <c r="B7" s="7">
        <v>10391</v>
      </c>
      <c r="C7" s="98">
        <v>20.52</v>
      </c>
      <c r="D7" s="8">
        <v>10042</v>
      </c>
      <c r="E7" s="3">
        <v>19.91</v>
      </c>
    </row>
    <row r="8" spans="1:5" x14ac:dyDescent="0.25">
      <c r="A8" s="104" t="s">
        <v>566</v>
      </c>
      <c r="B8" s="7">
        <v>4688</v>
      </c>
      <c r="C8" s="98">
        <v>9.25</v>
      </c>
      <c r="D8" s="8">
        <v>4283</v>
      </c>
      <c r="E8" s="3">
        <v>8.49</v>
      </c>
    </row>
    <row r="9" spans="1:5" x14ac:dyDescent="0.25">
      <c r="A9" s="84" t="s">
        <v>300</v>
      </c>
      <c r="B9" s="11">
        <v>50668</v>
      </c>
      <c r="C9" s="53">
        <v>100</v>
      </c>
      <c r="D9" s="9">
        <v>50426</v>
      </c>
      <c r="E9" s="77">
        <v>100</v>
      </c>
    </row>
    <row r="10" spans="1:5" x14ac:dyDescent="0.25">
      <c r="A10" s="104"/>
      <c r="B10" s="68" t="s">
        <v>31</v>
      </c>
      <c r="C10" s="79"/>
      <c r="D10" s="72" t="s">
        <v>31</v>
      </c>
      <c r="E10" s="3"/>
    </row>
    <row r="11" spans="1:5" ht="15.75" thickBot="1" x14ac:dyDescent="0.3">
      <c r="A11" s="106" t="s">
        <v>567</v>
      </c>
      <c r="B11" s="12">
        <v>8.5</v>
      </c>
      <c r="C11" s="13"/>
      <c r="D11" s="15"/>
      <c r="E11" s="107">
        <v>7.96</v>
      </c>
    </row>
  </sheetData>
  <mergeCells count="3">
    <mergeCell ref="B2:C2"/>
    <mergeCell ref="D2:E2"/>
    <mergeCell ref="A1:E1"/>
  </mergeCells>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601BA-D224-4E26-96A2-5DBE71BCB120}">
  <sheetPr>
    <tabColor theme="9" tint="-0.499984740745262"/>
  </sheetPr>
  <dimension ref="A1:H24"/>
  <sheetViews>
    <sheetView showGridLines="0" zoomScaleNormal="100" workbookViewId="0">
      <selection sqref="A1:H1"/>
    </sheetView>
  </sheetViews>
  <sheetFormatPr defaultRowHeight="15" x14ac:dyDescent="0.25"/>
  <cols>
    <col min="1" max="1" width="22" customWidth="1"/>
    <col min="2" max="2" width="9.7109375" customWidth="1"/>
    <col min="7" max="7" width="12.85546875" customWidth="1"/>
  </cols>
  <sheetData>
    <row r="1" spans="1:8" ht="16.5" thickBot="1" x14ac:dyDescent="0.3">
      <c r="A1" s="460" t="s">
        <v>568</v>
      </c>
      <c r="B1" s="460"/>
      <c r="C1" s="460"/>
      <c r="D1" s="460"/>
      <c r="E1" s="460"/>
      <c r="F1" s="460"/>
      <c r="G1" s="460"/>
      <c r="H1" s="460"/>
    </row>
    <row r="2" spans="1:8" ht="15.75" thickBot="1" x14ac:dyDescent="0.3">
      <c r="A2" s="463" t="s">
        <v>71</v>
      </c>
      <c r="B2" s="463" t="s">
        <v>569</v>
      </c>
      <c r="C2" s="465" t="s">
        <v>72</v>
      </c>
      <c r="D2" s="468"/>
      <c r="E2" s="468"/>
      <c r="F2" s="468"/>
      <c r="G2" s="466"/>
      <c r="H2" s="63" t="s">
        <v>73</v>
      </c>
    </row>
    <row r="3" spans="1:8" x14ac:dyDescent="0.25">
      <c r="A3" s="473"/>
      <c r="B3" s="473"/>
      <c r="C3" s="474" t="s">
        <v>75</v>
      </c>
      <c r="D3" s="475"/>
      <c r="E3" s="475"/>
      <c r="F3" s="476"/>
      <c r="G3" s="473" t="s">
        <v>570</v>
      </c>
      <c r="H3" s="71" t="s">
        <v>74</v>
      </c>
    </row>
    <row r="4" spans="1:8" ht="15.75" thickBot="1" x14ac:dyDescent="0.3">
      <c r="A4" s="473"/>
      <c r="B4" s="473"/>
      <c r="C4" s="471" t="s">
        <v>76</v>
      </c>
      <c r="D4" s="477"/>
      <c r="E4" s="477"/>
      <c r="F4" s="472"/>
      <c r="G4" s="473"/>
      <c r="H4" s="105"/>
    </row>
    <row r="5" spans="1:8" ht="34.5" customHeight="1" thickBot="1" x14ac:dyDescent="0.3">
      <c r="A5" s="464"/>
      <c r="B5" s="464"/>
      <c r="C5" s="64">
        <v>2015</v>
      </c>
      <c r="D5" s="62">
        <v>2016</v>
      </c>
      <c r="E5" s="62">
        <v>2017</v>
      </c>
      <c r="F5" s="62" t="s">
        <v>29</v>
      </c>
      <c r="G5" s="464"/>
      <c r="H5" s="55"/>
    </row>
    <row r="6" spans="1:8" ht="34.5" customHeight="1" x14ac:dyDescent="0.25">
      <c r="A6" s="84"/>
      <c r="B6" s="79" t="s">
        <v>31</v>
      </c>
      <c r="C6" s="72" t="s">
        <v>31</v>
      </c>
      <c r="D6" s="71" t="s">
        <v>31</v>
      </c>
      <c r="E6" s="68" t="s">
        <v>31</v>
      </c>
      <c r="F6" s="79" t="s">
        <v>31</v>
      </c>
      <c r="G6" s="72" t="s">
        <v>31</v>
      </c>
      <c r="H6" s="71" t="s">
        <v>32</v>
      </c>
    </row>
    <row r="7" spans="1:8" x14ac:dyDescent="0.25">
      <c r="A7" s="84" t="s">
        <v>33</v>
      </c>
      <c r="B7" s="53"/>
      <c r="C7" s="76"/>
      <c r="D7" s="77"/>
      <c r="E7" s="4"/>
      <c r="F7" s="98"/>
      <c r="G7" s="59"/>
      <c r="H7" s="3"/>
    </row>
    <row r="8" spans="1:8" x14ac:dyDescent="0.25">
      <c r="A8" s="104" t="s">
        <v>77</v>
      </c>
      <c r="B8" s="108">
        <v>93535</v>
      </c>
      <c r="C8" s="22" t="s">
        <v>45</v>
      </c>
      <c r="D8" s="23" t="s">
        <v>45</v>
      </c>
      <c r="E8" s="24" t="s">
        <v>45</v>
      </c>
      <c r="F8" s="57" t="s">
        <v>45</v>
      </c>
      <c r="G8" s="22" t="s">
        <v>45</v>
      </c>
      <c r="H8" s="23" t="s">
        <v>45</v>
      </c>
    </row>
    <row r="9" spans="1:8" x14ac:dyDescent="0.25">
      <c r="A9" s="104" t="s">
        <v>78</v>
      </c>
      <c r="B9" s="108">
        <v>48760</v>
      </c>
      <c r="C9" s="22" t="s">
        <v>45</v>
      </c>
      <c r="D9" s="23" t="s">
        <v>45</v>
      </c>
      <c r="E9" s="24" t="s">
        <v>45</v>
      </c>
      <c r="F9" s="57" t="s">
        <v>45</v>
      </c>
      <c r="G9" s="22" t="s">
        <v>45</v>
      </c>
      <c r="H9" s="23" t="s">
        <v>45</v>
      </c>
    </row>
    <row r="10" spans="1:8" x14ac:dyDescent="0.25">
      <c r="A10" s="104" t="s">
        <v>79</v>
      </c>
      <c r="B10" s="108">
        <v>130368</v>
      </c>
      <c r="C10" s="22" t="s">
        <v>45</v>
      </c>
      <c r="D10" s="23" t="s">
        <v>45</v>
      </c>
      <c r="E10" s="24" t="s">
        <v>45</v>
      </c>
      <c r="F10" s="57" t="s">
        <v>45</v>
      </c>
      <c r="G10" s="22" t="s">
        <v>45</v>
      </c>
      <c r="H10" s="23" t="s">
        <v>45</v>
      </c>
    </row>
    <row r="11" spans="1:8" x14ac:dyDescent="0.25">
      <c r="A11" s="104" t="s">
        <v>80</v>
      </c>
      <c r="B11" s="108">
        <v>94476</v>
      </c>
      <c r="C11" s="22" t="s">
        <v>45</v>
      </c>
      <c r="D11" s="23" t="s">
        <v>45</v>
      </c>
      <c r="E11" s="24" t="s">
        <v>45</v>
      </c>
      <c r="F11" s="57" t="s">
        <v>45</v>
      </c>
      <c r="G11" s="22" t="s">
        <v>45</v>
      </c>
      <c r="H11" s="23" t="s">
        <v>45</v>
      </c>
    </row>
    <row r="12" spans="1:8" x14ac:dyDescent="0.25">
      <c r="A12" s="104" t="s">
        <v>81</v>
      </c>
      <c r="B12" s="108">
        <v>77446</v>
      </c>
      <c r="C12" s="22" t="s">
        <v>45</v>
      </c>
      <c r="D12" s="23" t="s">
        <v>45</v>
      </c>
      <c r="E12" s="24" t="s">
        <v>45</v>
      </c>
      <c r="F12" s="57" t="s">
        <v>45</v>
      </c>
      <c r="G12" s="22" t="s">
        <v>45</v>
      </c>
      <c r="H12" s="23" t="s">
        <v>45</v>
      </c>
    </row>
    <row r="13" spans="1:8" x14ac:dyDescent="0.25">
      <c r="A13" s="84" t="s">
        <v>82</v>
      </c>
      <c r="B13" s="109">
        <v>444585</v>
      </c>
      <c r="C13" s="22" t="s">
        <v>45</v>
      </c>
      <c r="D13" s="23" t="s">
        <v>45</v>
      </c>
      <c r="E13" s="24" t="s">
        <v>45</v>
      </c>
      <c r="F13" s="57" t="s">
        <v>45</v>
      </c>
      <c r="G13" s="22" t="s">
        <v>45</v>
      </c>
      <c r="H13" s="23" t="s">
        <v>45</v>
      </c>
    </row>
    <row r="14" spans="1:8" x14ac:dyDescent="0.25">
      <c r="A14" s="84"/>
      <c r="B14" s="24"/>
      <c r="C14" s="53"/>
      <c r="D14" s="77"/>
      <c r="E14" s="4"/>
      <c r="F14" s="4"/>
      <c r="G14" s="4"/>
      <c r="H14" s="4"/>
    </row>
    <row r="15" spans="1:8" x14ac:dyDescent="0.25">
      <c r="A15" s="84" t="s">
        <v>42</v>
      </c>
      <c r="B15" s="4"/>
      <c r="C15" s="53"/>
      <c r="D15" s="77"/>
      <c r="E15" s="4"/>
      <c r="F15" s="4"/>
      <c r="G15" s="4"/>
      <c r="H15" s="4"/>
    </row>
    <row r="16" spans="1:8" x14ac:dyDescent="0.25">
      <c r="A16" s="104" t="s">
        <v>77</v>
      </c>
      <c r="B16" s="7">
        <v>89898</v>
      </c>
      <c r="C16" s="99">
        <v>2466</v>
      </c>
      <c r="D16" s="6">
        <v>2261</v>
      </c>
      <c r="E16" s="7">
        <v>1596</v>
      </c>
      <c r="F16" s="7">
        <v>6323</v>
      </c>
      <c r="G16" s="7">
        <v>-6441</v>
      </c>
      <c r="H16" s="16">
        <v>-3.89</v>
      </c>
    </row>
    <row r="17" spans="1:8" x14ac:dyDescent="0.25">
      <c r="A17" s="104" t="s">
        <v>78</v>
      </c>
      <c r="B17" s="7">
        <v>43255</v>
      </c>
      <c r="C17" s="99">
        <v>1848</v>
      </c>
      <c r="D17" s="6">
        <v>1839</v>
      </c>
      <c r="E17" s="7">
        <v>1000</v>
      </c>
      <c r="F17" s="7">
        <v>4687</v>
      </c>
      <c r="G17" s="7">
        <v>-7375</v>
      </c>
      <c r="H17" s="16">
        <v>-11.29</v>
      </c>
    </row>
    <row r="18" spans="1:8" x14ac:dyDescent="0.25">
      <c r="A18" s="104" t="s">
        <v>79</v>
      </c>
      <c r="B18" s="7">
        <v>116824</v>
      </c>
      <c r="C18" s="99">
        <v>3284</v>
      </c>
      <c r="D18" s="6">
        <v>3007</v>
      </c>
      <c r="E18" s="7">
        <v>5398</v>
      </c>
      <c r="F18" s="7">
        <v>11689</v>
      </c>
      <c r="G18" s="7">
        <v>-18314</v>
      </c>
      <c r="H18" s="16">
        <v>-10.39</v>
      </c>
    </row>
    <row r="19" spans="1:8" x14ac:dyDescent="0.25">
      <c r="A19" s="104" t="s">
        <v>80</v>
      </c>
      <c r="B19" s="7">
        <v>87317</v>
      </c>
      <c r="C19" s="99">
        <v>3598</v>
      </c>
      <c r="D19" s="6">
        <v>2998</v>
      </c>
      <c r="E19" s="7">
        <v>2336</v>
      </c>
      <c r="F19" s="7">
        <v>8932</v>
      </c>
      <c r="G19" s="7">
        <v>-11562</v>
      </c>
      <c r="H19" s="16">
        <v>-7.58</v>
      </c>
    </row>
    <row r="20" spans="1:8" x14ac:dyDescent="0.25">
      <c r="A20" s="104" t="s">
        <v>83</v>
      </c>
      <c r="B20" s="7">
        <v>77059</v>
      </c>
      <c r="C20" s="99">
        <v>1426</v>
      </c>
      <c r="D20" s="6">
        <v>1560</v>
      </c>
      <c r="E20" s="7">
        <v>2361</v>
      </c>
      <c r="F20" s="7">
        <v>5347</v>
      </c>
      <c r="G20" s="7">
        <v>-2326</v>
      </c>
      <c r="H20" s="16">
        <v>-0.5</v>
      </c>
    </row>
    <row r="21" spans="1:8" ht="15.75" thickBot="1" x14ac:dyDescent="0.3">
      <c r="A21" s="106" t="s">
        <v>82</v>
      </c>
      <c r="B21" s="17">
        <v>414353</v>
      </c>
      <c r="C21" s="50">
        <v>12622</v>
      </c>
      <c r="D21" s="42">
        <v>11665</v>
      </c>
      <c r="E21" s="17">
        <v>12691</v>
      </c>
      <c r="F21" s="17">
        <v>36978</v>
      </c>
      <c r="G21" s="17">
        <v>-46018</v>
      </c>
      <c r="H21" s="12">
        <v>-6.8</v>
      </c>
    </row>
    <row r="22" spans="1:8" ht="17.25" customHeight="1" x14ac:dyDescent="0.25">
      <c r="A22" s="102" t="s">
        <v>571</v>
      </c>
      <c r="B22" s="102"/>
      <c r="C22" s="102"/>
      <c r="D22" s="102"/>
      <c r="E22" s="102"/>
      <c r="F22" s="102"/>
      <c r="G22" s="102"/>
      <c r="H22" s="102"/>
    </row>
    <row r="23" spans="1:8" ht="32.25" customHeight="1" x14ac:dyDescent="0.25">
      <c r="A23" s="462" t="s">
        <v>589</v>
      </c>
      <c r="B23" s="462"/>
      <c r="C23" s="462"/>
      <c r="D23" s="462"/>
      <c r="E23" s="462"/>
      <c r="F23" s="462"/>
      <c r="G23" s="462"/>
      <c r="H23" s="462"/>
    </row>
    <row r="24" spans="1:8" ht="27" customHeight="1" x14ac:dyDescent="0.25">
      <c r="A24" s="462" t="s">
        <v>588</v>
      </c>
      <c r="B24" s="462"/>
      <c r="C24" s="462"/>
      <c r="D24" s="462"/>
      <c r="E24" s="462"/>
      <c r="F24" s="462"/>
      <c r="G24" s="462"/>
      <c r="H24" s="462"/>
    </row>
  </sheetData>
  <mergeCells count="9">
    <mergeCell ref="A1:H1"/>
    <mergeCell ref="A23:H23"/>
    <mergeCell ref="A24:H24"/>
    <mergeCell ref="A2:A5"/>
    <mergeCell ref="B2:B5"/>
    <mergeCell ref="C2:G2"/>
    <mergeCell ref="C3:F3"/>
    <mergeCell ref="C4:F4"/>
    <mergeCell ref="G3:G5"/>
  </mergeCells>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BEDA4-B3CD-429A-A409-E24ECB97F15D}">
  <sheetPr>
    <tabColor theme="9" tint="-0.499984740745262"/>
  </sheetPr>
  <dimension ref="A1:C8"/>
  <sheetViews>
    <sheetView showGridLines="0" zoomScaleNormal="100" workbookViewId="0">
      <selection sqref="A1:C1"/>
    </sheetView>
  </sheetViews>
  <sheetFormatPr defaultRowHeight="12.75" x14ac:dyDescent="0.2"/>
  <cols>
    <col min="1" max="1" width="40.140625" style="56" customWidth="1"/>
    <col min="2" max="16384" width="9.140625" style="56"/>
  </cols>
  <sheetData>
    <row r="1" spans="1:3" ht="23.25" customHeight="1" thickBot="1" x14ac:dyDescent="0.25">
      <c r="A1" s="467" t="s">
        <v>572</v>
      </c>
      <c r="B1" s="467"/>
      <c r="C1" s="467"/>
    </row>
    <row r="2" spans="1:3" ht="13.5" thickBot="1" x14ac:dyDescent="0.25">
      <c r="A2" s="63" t="s">
        <v>84</v>
      </c>
      <c r="B2" s="69" t="s">
        <v>85</v>
      </c>
      <c r="C2" s="63" t="s">
        <v>86</v>
      </c>
    </row>
    <row r="3" spans="1:3" x14ac:dyDescent="0.2">
      <c r="A3" s="63"/>
      <c r="B3" s="61" t="s">
        <v>31</v>
      </c>
      <c r="C3" s="61" t="s">
        <v>32</v>
      </c>
    </row>
    <row r="4" spans="1:3" x14ac:dyDescent="0.2">
      <c r="A4" s="104" t="s">
        <v>573</v>
      </c>
      <c r="B4" s="7">
        <v>2623</v>
      </c>
      <c r="C4" s="16">
        <v>20.36</v>
      </c>
    </row>
    <row r="5" spans="1:3" x14ac:dyDescent="0.2">
      <c r="A5" s="104" t="s">
        <v>574</v>
      </c>
      <c r="B5" s="7">
        <v>1982</v>
      </c>
      <c r="C5" s="16">
        <v>15.38</v>
      </c>
    </row>
    <row r="6" spans="1:3" x14ac:dyDescent="0.2">
      <c r="A6" s="104" t="s">
        <v>575</v>
      </c>
      <c r="B6" s="7">
        <v>6906</v>
      </c>
      <c r="C6" s="16">
        <v>53.61</v>
      </c>
    </row>
    <row r="7" spans="1:3" x14ac:dyDescent="0.2">
      <c r="A7" s="104" t="s">
        <v>576</v>
      </c>
      <c r="B7" s="7">
        <v>1372</v>
      </c>
      <c r="C7" s="16">
        <v>10.65</v>
      </c>
    </row>
    <row r="8" spans="1:3" ht="13.5" thickBot="1" x14ac:dyDescent="0.25">
      <c r="A8" s="106" t="s">
        <v>577</v>
      </c>
      <c r="B8" s="17">
        <v>12883</v>
      </c>
      <c r="C8" s="12">
        <v>100</v>
      </c>
    </row>
  </sheetData>
  <mergeCells count="1">
    <mergeCell ref="A1:C1"/>
  </mergeCells>
  <pageMargins left="0.511811024" right="0.511811024" top="0.78740157499999996" bottom="0.78740157499999996" header="0.31496062000000002" footer="0.31496062000000002"/>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AEDD1-489F-438E-9FF7-0E6D7D977783}">
  <sheetPr>
    <tabColor theme="9" tint="-0.499984740745262"/>
  </sheetPr>
  <dimension ref="A1:C7"/>
  <sheetViews>
    <sheetView showGridLines="0" zoomScaleNormal="100" workbookViewId="0">
      <selection sqref="A1:C1"/>
    </sheetView>
  </sheetViews>
  <sheetFormatPr defaultRowHeight="15" x14ac:dyDescent="0.25"/>
  <cols>
    <col min="1" max="1" width="43" customWidth="1"/>
  </cols>
  <sheetData>
    <row r="1" spans="1:3" ht="27" customHeight="1" thickBot="1" x14ac:dyDescent="0.3">
      <c r="A1" s="467" t="s">
        <v>578</v>
      </c>
      <c r="B1" s="467"/>
      <c r="C1" s="467"/>
    </row>
    <row r="2" spans="1:3" ht="15.75" thickBot="1" x14ac:dyDescent="0.3">
      <c r="A2" s="63" t="s">
        <v>84</v>
      </c>
      <c r="B2" s="69" t="s">
        <v>85</v>
      </c>
      <c r="C2" s="63" t="s">
        <v>86</v>
      </c>
    </row>
    <row r="3" spans="1:3" x14ac:dyDescent="0.25">
      <c r="A3" s="63"/>
      <c r="B3" s="61" t="s">
        <v>31</v>
      </c>
      <c r="C3" s="61" t="s">
        <v>32</v>
      </c>
    </row>
    <row r="4" spans="1:3" x14ac:dyDescent="0.25">
      <c r="A4" s="104" t="s">
        <v>579</v>
      </c>
      <c r="B4" s="7">
        <v>35076</v>
      </c>
      <c r="C4" s="16">
        <v>89.76</v>
      </c>
    </row>
    <row r="5" spans="1:3" x14ac:dyDescent="0.25">
      <c r="A5" s="104" t="s">
        <v>580</v>
      </c>
      <c r="B5" s="7">
        <v>3577</v>
      </c>
      <c r="C5" s="16">
        <v>9.15</v>
      </c>
    </row>
    <row r="6" spans="1:3" x14ac:dyDescent="0.25">
      <c r="A6" s="104" t="s">
        <v>581</v>
      </c>
      <c r="B6" s="16">
        <v>425</v>
      </c>
      <c r="C6" s="16">
        <v>1.0900000000000001</v>
      </c>
    </row>
    <row r="7" spans="1:3" ht="15.75" thickBot="1" x14ac:dyDescent="0.3">
      <c r="A7" s="106" t="s">
        <v>305</v>
      </c>
      <c r="B7" s="17">
        <v>39078</v>
      </c>
      <c r="C7" s="12">
        <v>100</v>
      </c>
    </row>
  </sheetData>
  <mergeCells count="1">
    <mergeCell ref="A1:C1"/>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7AB03-B974-41E1-B8D2-9CF4A8AD8A83}">
  <sheetPr>
    <tabColor theme="9" tint="-0.499984740745262"/>
  </sheetPr>
  <dimension ref="A1:C7"/>
  <sheetViews>
    <sheetView showGridLines="0" zoomScaleNormal="100" workbookViewId="0">
      <selection sqref="A1:C1"/>
    </sheetView>
  </sheetViews>
  <sheetFormatPr defaultRowHeight="15" x14ac:dyDescent="0.25"/>
  <cols>
    <col min="1" max="1" width="38" customWidth="1"/>
  </cols>
  <sheetData>
    <row r="1" spans="1:3" ht="16.5" customHeight="1" thickBot="1" x14ac:dyDescent="0.3">
      <c r="A1" s="460" t="s">
        <v>582</v>
      </c>
      <c r="B1" s="460"/>
      <c r="C1" s="460"/>
    </row>
    <row r="2" spans="1:3" ht="15.75" thickBot="1" x14ac:dyDescent="0.3">
      <c r="A2" s="63" t="s">
        <v>84</v>
      </c>
      <c r="B2" s="69" t="s">
        <v>85</v>
      </c>
      <c r="C2" s="63" t="s">
        <v>86</v>
      </c>
    </row>
    <row r="3" spans="1:3" x14ac:dyDescent="0.25">
      <c r="A3" s="63"/>
      <c r="B3" s="61" t="s">
        <v>31</v>
      </c>
      <c r="C3" s="61" t="s">
        <v>32</v>
      </c>
    </row>
    <row r="4" spans="1:3" ht="25.5" x14ac:dyDescent="0.25">
      <c r="A4" s="104" t="s">
        <v>583</v>
      </c>
      <c r="B4" s="7">
        <v>5286</v>
      </c>
      <c r="C4" s="16">
        <v>43.31</v>
      </c>
    </row>
    <row r="5" spans="1:3" ht="25.5" x14ac:dyDescent="0.25">
      <c r="A5" s="104" t="s">
        <v>584</v>
      </c>
      <c r="B5" s="7">
        <v>5607</v>
      </c>
      <c r="C5" s="16">
        <v>45.94</v>
      </c>
    </row>
    <row r="6" spans="1:3" ht="25.5" x14ac:dyDescent="0.25">
      <c r="A6" s="104" t="s">
        <v>585</v>
      </c>
      <c r="B6" s="7">
        <v>1311</v>
      </c>
      <c r="C6" s="16">
        <v>10.74</v>
      </c>
    </row>
    <row r="7" spans="1:3" ht="15.75" thickBot="1" x14ac:dyDescent="0.3">
      <c r="A7" s="106" t="s">
        <v>305</v>
      </c>
      <c r="B7" s="17">
        <v>12204</v>
      </c>
      <c r="C7" s="12">
        <v>100</v>
      </c>
    </row>
  </sheetData>
  <mergeCells count="1">
    <mergeCell ref="A1:C1"/>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7C2D-240D-44F1-AC01-7C136339B616}">
  <sheetPr>
    <tabColor theme="9" tint="-0.499984740745262"/>
  </sheetPr>
  <dimension ref="A1:H23"/>
  <sheetViews>
    <sheetView showGridLines="0" zoomScaleNormal="100" workbookViewId="0">
      <selection sqref="A1:H1"/>
    </sheetView>
  </sheetViews>
  <sheetFormatPr defaultRowHeight="15" x14ac:dyDescent="0.25"/>
  <cols>
    <col min="1" max="1" width="18.140625" customWidth="1"/>
    <col min="7" max="7" width="14.42578125" customWidth="1"/>
  </cols>
  <sheetData>
    <row r="1" spans="1:8" ht="15.75" thickBot="1" x14ac:dyDescent="0.3">
      <c r="A1" s="467" t="s">
        <v>586</v>
      </c>
      <c r="B1" s="467"/>
      <c r="C1" s="467"/>
      <c r="D1" s="467"/>
      <c r="E1" s="467"/>
      <c r="F1" s="467"/>
      <c r="G1" s="467"/>
      <c r="H1" s="467"/>
    </row>
    <row r="2" spans="1:8" ht="21" customHeight="1" thickBot="1" x14ac:dyDescent="0.3">
      <c r="A2" s="463" t="s">
        <v>71</v>
      </c>
      <c r="B2" s="463" t="s">
        <v>587</v>
      </c>
      <c r="C2" s="465" t="s">
        <v>72</v>
      </c>
      <c r="D2" s="468"/>
      <c r="E2" s="468"/>
      <c r="F2" s="468"/>
      <c r="G2" s="466"/>
      <c r="H2" s="63" t="s">
        <v>73</v>
      </c>
    </row>
    <row r="3" spans="1:8" x14ac:dyDescent="0.25">
      <c r="A3" s="473"/>
      <c r="B3" s="473"/>
      <c r="C3" s="474" t="s">
        <v>75</v>
      </c>
      <c r="D3" s="475"/>
      <c r="E3" s="475"/>
      <c r="F3" s="476"/>
      <c r="G3" s="473" t="s">
        <v>570</v>
      </c>
      <c r="H3" s="71" t="s">
        <v>74</v>
      </c>
    </row>
    <row r="4" spans="1:8" ht="15.75" thickBot="1" x14ac:dyDescent="0.3">
      <c r="A4" s="473"/>
      <c r="B4" s="473"/>
      <c r="C4" s="471" t="s">
        <v>76</v>
      </c>
      <c r="D4" s="477"/>
      <c r="E4" s="477"/>
      <c r="F4" s="472"/>
      <c r="G4" s="473"/>
      <c r="H4" s="105"/>
    </row>
    <row r="5" spans="1:8" ht="31.5" customHeight="1" thickBot="1" x14ac:dyDescent="0.3">
      <c r="A5" s="464"/>
      <c r="B5" s="464"/>
      <c r="C5" s="64">
        <v>2015</v>
      </c>
      <c r="D5" s="62">
        <v>2016</v>
      </c>
      <c r="E5" s="62">
        <v>2017</v>
      </c>
      <c r="F5" s="62" t="s">
        <v>29</v>
      </c>
      <c r="G5" s="464"/>
      <c r="H5" s="55"/>
    </row>
    <row r="6" spans="1:8" x14ac:dyDescent="0.25">
      <c r="A6" s="97"/>
      <c r="B6" s="79" t="s">
        <v>31</v>
      </c>
      <c r="C6" s="72" t="s">
        <v>31</v>
      </c>
      <c r="D6" s="71" t="s">
        <v>31</v>
      </c>
      <c r="E6" s="68" t="s">
        <v>31</v>
      </c>
      <c r="F6" s="79" t="s">
        <v>31</v>
      </c>
      <c r="G6" s="72" t="s">
        <v>31</v>
      </c>
      <c r="H6" s="71" t="s">
        <v>32</v>
      </c>
    </row>
    <row r="7" spans="1:8" x14ac:dyDescent="0.25">
      <c r="A7" s="84" t="s">
        <v>33</v>
      </c>
      <c r="B7" s="53"/>
      <c r="C7" s="76"/>
      <c r="D7" s="77"/>
      <c r="E7" s="4"/>
      <c r="F7" s="98"/>
      <c r="G7" s="59"/>
      <c r="H7" s="3"/>
    </row>
    <row r="8" spans="1:8" x14ac:dyDescent="0.25">
      <c r="A8" s="104" t="s">
        <v>77</v>
      </c>
      <c r="B8" s="99">
        <v>92651</v>
      </c>
      <c r="C8" s="59" t="s">
        <v>45</v>
      </c>
      <c r="D8" s="3" t="s">
        <v>45</v>
      </c>
      <c r="E8" s="16" t="s">
        <v>45</v>
      </c>
      <c r="F8" s="98" t="s">
        <v>45</v>
      </c>
      <c r="G8" s="59" t="s">
        <v>45</v>
      </c>
      <c r="H8" s="3" t="s">
        <v>45</v>
      </c>
    </row>
    <row r="9" spans="1:8" x14ac:dyDescent="0.25">
      <c r="A9" s="104" t="s">
        <v>78</v>
      </c>
      <c r="B9" s="99">
        <v>48495</v>
      </c>
      <c r="C9" s="59" t="s">
        <v>45</v>
      </c>
      <c r="D9" s="3" t="s">
        <v>45</v>
      </c>
      <c r="E9" s="16" t="s">
        <v>45</v>
      </c>
      <c r="F9" s="98" t="s">
        <v>45</v>
      </c>
      <c r="G9" s="59" t="s">
        <v>45</v>
      </c>
      <c r="H9" s="3" t="s">
        <v>45</v>
      </c>
    </row>
    <row r="10" spans="1:8" x14ac:dyDescent="0.25">
      <c r="A10" s="104" t="s">
        <v>79</v>
      </c>
      <c r="B10" s="99">
        <v>126849</v>
      </c>
      <c r="C10" s="59" t="s">
        <v>45</v>
      </c>
      <c r="D10" s="3" t="s">
        <v>45</v>
      </c>
      <c r="E10" s="16" t="s">
        <v>45</v>
      </c>
      <c r="F10" s="98" t="s">
        <v>45</v>
      </c>
      <c r="G10" s="59" t="s">
        <v>45</v>
      </c>
      <c r="H10" s="3" t="s">
        <v>45</v>
      </c>
    </row>
    <row r="11" spans="1:8" x14ac:dyDescent="0.25">
      <c r="A11" s="104" t="s">
        <v>80</v>
      </c>
      <c r="B11" s="99">
        <v>88941</v>
      </c>
      <c r="C11" s="59" t="s">
        <v>45</v>
      </c>
      <c r="D11" s="3" t="s">
        <v>45</v>
      </c>
      <c r="E11" s="16" t="s">
        <v>45</v>
      </c>
      <c r="F11" s="98" t="s">
        <v>45</v>
      </c>
      <c r="G11" s="59" t="s">
        <v>45</v>
      </c>
      <c r="H11" s="3" t="s">
        <v>45</v>
      </c>
    </row>
    <row r="12" spans="1:8" x14ac:dyDescent="0.25">
      <c r="A12" s="104" t="s">
        <v>81</v>
      </c>
      <c r="B12" s="99">
        <v>73686</v>
      </c>
      <c r="C12" s="59" t="s">
        <v>45</v>
      </c>
      <c r="D12" s="3" t="s">
        <v>45</v>
      </c>
      <c r="E12" s="16" t="s">
        <v>45</v>
      </c>
      <c r="F12" s="98" t="s">
        <v>45</v>
      </c>
      <c r="G12" s="59" t="s">
        <v>45</v>
      </c>
      <c r="H12" s="3" t="s">
        <v>45</v>
      </c>
    </row>
    <row r="13" spans="1:8" x14ac:dyDescent="0.25">
      <c r="A13" s="84" t="s">
        <v>82</v>
      </c>
      <c r="B13" s="58">
        <v>430622</v>
      </c>
      <c r="C13" s="76" t="s">
        <v>45</v>
      </c>
      <c r="D13" s="77" t="s">
        <v>45</v>
      </c>
      <c r="E13" s="4" t="s">
        <v>45</v>
      </c>
      <c r="F13" s="53" t="s">
        <v>45</v>
      </c>
      <c r="G13" s="76" t="s">
        <v>45</v>
      </c>
      <c r="H13" s="77" t="s">
        <v>45</v>
      </c>
    </row>
    <row r="14" spans="1:8" x14ac:dyDescent="0.25">
      <c r="A14" s="110"/>
      <c r="B14" s="46"/>
      <c r="C14" s="111"/>
      <c r="D14" s="45"/>
      <c r="E14" s="46"/>
      <c r="F14" s="46"/>
      <c r="G14" s="46"/>
      <c r="H14" s="46"/>
    </row>
    <row r="15" spans="1:8" x14ac:dyDescent="0.25">
      <c r="A15" s="84" t="s">
        <v>42</v>
      </c>
      <c r="B15" s="16"/>
      <c r="C15" s="98"/>
      <c r="D15" s="3"/>
      <c r="E15" s="16"/>
      <c r="F15" s="16"/>
      <c r="G15" s="16"/>
      <c r="H15" s="16"/>
    </row>
    <row r="16" spans="1:8" x14ac:dyDescent="0.25">
      <c r="A16" s="104" t="s">
        <v>77</v>
      </c>
      <c r="B16" s="7">
        <v>89056</v>
      </c>
      <c r="C16" s="99">
        <v>2383</v>
      </c>
      <c r="D16" s="6">
        <v>2219</v>
      </c>
      <c r="E16" s="7">
        <v>1562</v>
      </c>
      <c r="F16" s="7">
        <v>6164</v>
      </c>
      <c r="G16" s="7">
        <v>-6303</v>
      </c>
      <c r="H16" s="16">
        <v>-3.88</v>
      </c>
    </row>
    <row r="17" spans="1:8" x14ac:dyDescent="0.25">
      <c r="A17" s="104" t="s">
        <v>78</v>
      </c>
      <c r="B17" s="7">
        <v>42955</v>
      </c>
      <c r="C17" s="99">
        <v>1794</v>
      </c>
      <c r="D17" s="6">
        <v>1823</v>
      </c>
      <c r="E17" s="16">
        <v>993</v>
      </c>
      <c r="F17" s="7">
        <v>4610</v>
      </c>
      <c r="G17" s="7">
        <v>-7204</v>
      </c>
      <c r="H17" s="16">
        <v>-11.42</v>
      </c>
    </row>
    <row r="18" spans="1:8" x14ac:dyDescent="0.25">
      <c r="A18" s="104" t="s">
        <v>79</v>
      </c>
      <c r="B18" s="7">
        <v>114376</v>
      </c>
      <c r="C18" s="99">
        <v>3185</v>
      </c>
      <c r="D18" s="6">
        <v>2940</v>
      </c>
      <c r="E18" s="7">
        <v>5296</v>
      </c>
      <c r="F18" s="7">
        <v>11421</v>
      </c>
      <c r="G18" s="7">
        <v>-16769</v>
      </c>
      <c r="H18" s="16">
        <v>-9.83</v>
      </c>
    </row>
    <row r="19" spans="1:8" x14ac:dyDescent="0.25">
      <c r="A19" s="104" t="s">
        <v>80</v>
      </c>
      <c r="B19" s="7">
        <v>81258</v>
      </c>
      <c r="C19" s="99">
        <v>3147</v>
      </c>
      <c r="D19" s="6">
        <v>2693</v>
      </c>
      <c r="E19" s="7">
        <v>2107</v>
      </c>
      <c r="F19" s="7">
        <v>7947</v>
      </c>
      <c r="G19" s="7">
        <v>-11262</v>
      </c>
      <c r="H19" s="16">
        <v>-8.64</v>
      </c>
    </row>
    <row r="20" spans="1:8" x14ac:dyDescent="0.25">
      <c r="A20" s="104" t="s">
        <v>83</v>
      </c>
      <c r="B20" s="7">
        <v>73825</v>
      </c>
      <c r="C20" s="99">
        <v>1241</v>
      </c>
      <c r="D20" s="6">
        <v>1271</v>
      </c>
      <c r="E20" s="7">
        <v>2143</v>
      </c>
      <c r="F20" s="7">
        <v>4655</v>
      </c>
      <c r="G20" s="7">
        <v>-2395</v>
      </c>
      <c r="H20" s="16">
        <v>0.19</v>
      </c>
    </row>
    <row r="21" spans="1:8" ht="15.75" thickBot="1" x14ac:dyDescent="0.3">
      <c r="A21" s="106" t="s">
        <v>82</v>
      </c>
      <c r="B21" s="17">
        <v>401470</v>
      </c>
      <c r="C21" s="50">
        <v>11750</v>
      </c>
      <c r="D21" s="42">
        <v>10946</v>
      </c>
      <c r="E21" s="17">
        <v>12101</v>
      </c>
      <c r="F21" s="17">
        <v>34797</v>
      </c>
      <c r="G21" s="17">
        <v>-43933</v>
      </c>
      <c r="H21" s="12">
        <v>-6.77</v>
      </c>
    </row>
    <row r="22" spans="1:8" ht="15.75" x14ac:dyDescent="0.25">
      <c r="A22" s="102" t="s">
        <v>571</v>
      </c>
    </row>
    <row r="23" spans="1:8" ht="29.25" customHeight="1" x14ac:dyDescent="0.25">
      <c r="A23" s="462" t="s">
        <v>594</v>
      </c>
      <c r="B23" s="462"/>
      <c r="C23" s="462"/>
      <c r="D23" s="462"/>
      <c r="E23" s="462"/>
      <c r="F23" s="462"/>
      <c r="G23" s="462"/>
      <c r="H23" s="462"/>
    </row>
  </sheetData>
  <mergeCells count="8">
    <mergeCell ref="A1:H1"/>
    <mergeCell ref="A23:H23"/>
    <mergeCell ref="A2:A5"/>
    <mergeCell ref="B2:B5"/>
    <mergeCell ref="C2:G2"/>
    <mergeCell ref="C3:F3"/>
    <mergeCell ref="C4:F4"/>
    <mergeCell ref="G3:G5"/>
  </mergeCells>
  <pageMargins left="0.511811024" right="0.511811024" top="0.78740157499999996" bottom="0.78740157499999996" header="0.31496062000000002" footer="0.31496062000000002"/>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50F3A-7145-48C7-85DA-1F7AF61470A6}">
  <sheetPr>
    <tabColor theme="9" tint="-0.499984740745262"/>
  </sheetPr>
  <dimension ref="A1:G10"/>
  <sheetViews>
    <sheetView showGridLines="0" zoomScaleNormal="100" workbookViewId="0">
      <selection sqref="A1:G1"/>
    </sheetView>
  </sheetViews>
  <sheetFormatPr defaultRowHeight="12.75" x14ac:dyDescent="0.2"/>
  <cols>
    <col min="1" max="1" width="26.7109375" style="56" customWidth="1"/>
    <col min="2" max="2" width="10.140625" style="56" customWidth="1"/>
    <col min="3" max="3" width="11.140625" style="56" customWidth="1"/>
    <col min="4" max="4" width="10.5703125" style="56" customWidth="1"/>
    <col min="5" max="5" width="10.42578125" style="56" customWidth="1"/>
    <col min="6" max="6" width="6.28515625" style="56" customWidth="1"/>
    <col min="7" max="7" width="6.42578125" style="56" customWidth="1"/>
    <col min="8" max="16384" width="9.140625" style="56"/>
  </cols>
  <sheetData>
    <row r="1" spans="1:7" ht="28.5" customHeight="1" thickBot="1" x14ac:dyDescent="0.25">
      <c r="A1" s="467" t="s">
        <v>590</v>
      </c>
      <c r="B1" s="467"/>
      <c r="C1" s="467"/>
      <c r="D1" s="467"/>
      <c r="E1" s="467"/>
      <c r="F1" s="467"/>
      <c r="G1" s="467"/>
    </row>
    <row r="2" spans="1:7" ht="18" customHeight="1" thickBot="1" x14ac:dyDescent="0.25">
      <c r="A2" s="463" t="s">
        <v>51</v>
      </c>
      <c r="B2" s="465" t="s">
        <v>591</v>
      </c>
      <c r="C2" s="468"/>
      <c r="D2" s="468"/>
      <c r="E2" s="468"/>
      <c r="F2" s="468"/>
      <c r="G2" s="466"/>
    </row>
    <row r="3" spans="1:7" ht="18" customHeight="1" thickBot="1" x14ac:dyDescent="0.25">
      <c r="A3" s="464"/>
      <c r="B3" s="65" t="s">
        <v>29</v>
      </c>
      <c r="C3" s="465" t="s">
        <v>592</v>
      </c>
      <c r="D3" s="466"/>
      <c r="E3" s="465" t="s">
        <v>593</v>
      </c>
      <c r="F3" s="468"/>
      <c r="G3" s="466"/>
    </row>
    <row r="4" spans="1:7" x14ac:dyDescent="0.2">
      <c r="A4" s="71"/>
      <c r="B4" s="68" t="s">
        <v>31</v>
      </c>
      <c r="C4" s="68" t="s">
        <v>31</v>
      </c>
      <c r="D4" s="68" t="s">
        <v>32</v>
      </c>
      <c r="E4" s="61" t="s">
        <v>31</v>
      </c>
      <c r="F4" s="469" t="s">
        <v>32</v>
      </c>
      <c r="G4" s="470"/>
    </row>
    <row r="5" spans="1:7" x14ac:dyDescent="0.2">
      <c r="A5" s="104" t="s">
        <v>538</v>
      </c>
      <c r="B5" s="7">
        <v>6164</v>
      </c>
      <c r="C5" s="7">
        <v>2682</v>
      </c>
      <c r="D5" s="16">
        <v>43.51</v>
      </c>
      <c r="E5" s="7">
        <v>3483</v>
      </c>
      <c r="F5" s="478">
        <v>56.51</v>
      </c>
      <c r="G5" s="479"/>
    </row>
    <row r="6" spans="1:7" x14ac:dyDescent="0.2">
      <c r="A6" s="104" t="s">
        <v>539</v>
      </c>
      <c r="B6" s="7">
        <v>4610</v>
      </c>
      <c r="C6" s="7">
        <v>1656</v>
      </c>
      <c r="D6" s="16">
        <v>35.92</v>
      </c>
      <c r="E6" s="7">
        <v>2954</v>
      </c>
      <c r="F6" s="478">
        <v>64.08</v>
      </c>
      <c r="G6" s="479"/>
    </row>
    <row r="7" spans="1:7" x14ac:dyDescent="0.2">
      <c r="A7" s="104" t="s">
        <v>540</v>
      </c>
      <c r="B7" s="7">
        <v>11421</v>
      </c>
      <c r="C7" s="7">
        <v>4279</v>
      </c>
      <c r="D7" s="16">
        <v>37.47</v>
      </c>
      <c r="E7" s="7">
        <v>7142</v>
      </c>
      <c r="F7" s="478">
        <v>62.53</v>
      </c>
      <c r="G7" s="479"/>
    </row>
    <row r="8" spans="1:7" x14ac:dyDescent="0.2">
      <c r="A8" s="104" t="s">
        <v>541</v>
      </c>
      <c r="B8" s="7">
        <v>7947</v>
      </c>
      <c r="C8" s="7">
        <v>3558</v>
      </c>
      <c r="D8" s="16">
        <v>44.77</v>
      </c>
      <c r="E8" s="7">
        <v>4389</v>
      </c>
      <c r="F8" s="478">
        <v>55.23</v>
      </c>
      <c r="G8" s="479"/>
    </row>
    <row r="9" spans="1:7" x14ac:dyDescent="0.2">
      <c r="A9" s="104" t="s">
        <v>542</v>
      </c>
      <c r="B9" s="7">
        <v>4655</v>
      </c>
      <c r="C9" s="7">
        <v>2515</v>
      </c>
      <c r="D9" s="16">
        <v>54.03</v>
      </c>
      <c r="E9" s="7">
        <v>2140</v>
      </c>
      <c r="F9" s="478">
        <v>45.97</v>
      </c>
      <c r="G9" s="479"/>
    </row>
    <row r="10" spans="1:7" ht="13.5" thickBot="1" x14ac:dyDescent="0.25">
      <c r="A10" s="100" t="s">
        <v>543</v>
      </c>
      <c r="B10" s="17">
        <v>34797</v>
      </c>
      <c r="C10" s="17">
        <v>14690</v>
      </c>
      <c r="D10" s="12">
        <v>42.22</v>
      </c>
      <c r="E10" s="17">
        <v>20107</v>
      </c>
      <c r="F10" s="480">
        <v>57.78</v>
      </c>
      <c r="G10" s="481"/>
    </row>
  </sheetData>
  <mergeCells count="12">
    <mergeCell ref="F9:G9"/>
    <mergeCell ref="F10:G10"/>
    <mergeCell ref="B2:G2"/>
    <mergeCell ref="A2:A3"/>
    <mergeCell ref="C3:D3"/>
    <mergeCell ref="E3:G3"/>
    <mergeCell ref="F4:G4"/>
    <mergeCell ref="F5:G5"/>
    <mergeCell ref="A1:G1"/>
    <mergeCell ref="F6:G6"/>
    <mergeCell ref="F7:G7"/>
    <mergeCell ref="F8:G8"/>
  </mergeCells>
  <pageMargins left="0.511811024" right="0.511811024" top="0.78740157499999996" bottom="0.78740157499999996" header="0.31496062000000002" footer="0.31496062000000002"/>
  <pageSetup paperSize="0" orientation="portrait" horizontalDpi="0" verticalDpi="0" copies="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DE176-A149-4B16-AADF-4C466A4E8A58}">
  <sheetPr>
    <tabColor theme="1"/>
  </sheetPr>
  <dimension ref="A1:X110"/>
  <sheetViews>
    <sheetView showGridLines="0" zoomScaleNormal="100" workbookViewId="0">
      <selection activeCell="B2" sqref="B2"/>
    </sheetView>
  </sheetViews>
  <sheetFormatPr defaultRowHeight="15" x14ac:dyDescent="0.25"/>
  <cols>
    <col min="1" max="1" width="1.42578125" style="406" customWidth="1"/>
    <col min="2" max="2" width="106.140625" style="408" bestFit="1" customWidth="1"/>
    <col min="3" max="3" width="13.7109375" style="408" bestFit="1" customWidth="1"/>
    <col min="4" max="4" width="1.140625" style="398" customWidth="1"/>
    <col min="5" max="5" width="81.5703125" style="420" bestFit="1" customWidth="1"/>
    <col min="6" max="6" width="12.42578125" style="420" bestFit="1" customWidth="1"/>
    <col min="7" max="22" width="9.140625" style="420"/>
    <col min="23" max="23" width="89.42578125" style="421" customWidth="1"/>
    <col min="24" max="24" width="4.42578125" style="420" bestFit="1" customWidth="1"/>
    <col min="25" max="25" width="3.85546875" style="420" customWidth="1"/>
    <col min="26" max="26" width="118.42578125" style="420" bestFit="1" customWidth="1"/>
    <col min="27" max="27" width="3.85546875" style="420" bestFit="1" customWidth="1"/>
    <col min="28" max="16384" width="9.140625" style="420"/>
  </cols>
  <sheetData>
    <row r="1" spans="2:11" ht="15.75" thickBot="1" x14ac:dyDescent="0.3">
      <c r="B1" s="411" t="s">
        <v>1569</v>
      </c>
      <c r="C1" s="412"/>
      <c r="E1" s="424" t="s">
        <v>1570</v>
      </c>
      <c r="F1" s="425"/>
    </row>
    <row r="2" spans="2:11" ht="15.75" thickTop="1" x14ac:dyDescent="0.25">
      <c r="B2" s="413" t="s">
        <v>1562</v>
      </c>
      <c r="C2" s="414"/>
      <c r="E2" s="409" t="s">
        <v>1563</v>
      </c>
      <c r="F2" s="410"/>
    </row>
    <row r="3" spans="2:11" x14ac:dyDescent="0.25">
      <c r="B3" s="413" t="s">
        <v>1565</v>
      </c>
      <c r="C3" s="414"/>
      <c r="E3" s="409" t="s">
        <v>1564</v>
      </c>
      <c r="F3" s="410"/>
    </row>
    <row r="4" spans="2:11" x14ac:dyDescent="0.25">
      <c r="B4" s="413" t="s">
        <v>1566</v>
      </c>
      <c r="C4" s="414"/>
      <c r="E4" s="405"/>
      <c r="F4" s="405"/>
    </row>
    <row r="5" spans="2:11" x14ac:dyDescent="0.25">
      <c r="B5" s="415" t="s">
        <v>1567</v>
      </c>
      <c r="C5" s="414"/>
      <c r="E5" s="405"/>
      <c r="F5" s="405"/>
    </row>
    <row r="6" spans="2:11" ht="24.75" customHeight="1" x14ac:dyDescent="0.25">
      <c r="B6" s="404" t="s">
        <v>1421</v>
      </c>
      <c r="C6" s="458" t="s">
        <v>1584</v>
      </c>
      <c r="E6" s="405" t="s">
        <v>1571</v>
      </c>
      <c r="F6" s="405" t="s">
        <v>1584</v>
      </c>
    </row>
    <row r="7" spans="2:11" x14ac:dyDescent="0.25">
      <c r="B7" s="416" t="s">
        <v>1420</v>
      </c>
      <c r="C7" s="417"/>
      <c r="E7" s="426" t="s">
        <v>1420</v>
      </c>
      <c r="F7" s="427"/>
    </row>
    <row r="8" spans="2:11" x14ac:dyDescent="0.25">
      <c r="B8" s="413" t="s">
        <v>1422</v>
      </c>
      <c r="C8" s="418">
        <v>37</v>
      </c>
      <c r="E8" s="428" t="s">
        <v>1537</v>
      </c>
      <c r="F8" s="429">
        <v>19</v>
      </c>
    </row>
    <row r="9" spans="2:11" x14ac:dyDescent="0.25">
      <c r="B9" s="413" t="s">
        <v>1423</v>
      </c>
      <c r="C9" s="418">
        <v>37</v>
      </c>
      <c r="E9" s="428" t="s">
        <v>1538</v>
      </c>
      <c r="F9" s="429">
        <v>21</v>
      </c>
    </row>
    <row r="10" spans="2:11" x14ac:dyDescent="0.25">
      <c r="B10" s="413" t="s">
        <v>1424</v>
      </c>
      <c r="C10" s="418">
        <v>38</v>
      </c>
      <c r="E10" s="428" t="s">
        <v>1539</v>
      </c>
      <c r="F10" s="429">
        <v>21</v>
      </c>
      <c r="K10" s="423"/>
    </row>
    <row r="11" spans="2:11" x14ac:dyDescent="0.25">
      <c r="B11" s="413" t="s">
        <v>1425</v>
      </c>
      <c r="C11" s="418">
        <v>38</v>
      </c>
      <c r="E11" s="428" t="s">
        <v>1540</v>
      </c>
      <c r="F11" s="429">
        <v>22</v>
      </c>
    </row>
    <row r="12" spans="2:11" x14ac:dyDescent="0.25">
      <c r="B12" s="413" t="s">
        <v>1426</v>
      </c>
      <c r="C12" s="418">
        <v>38</v>
      </c>
      <c r="E12" s="428" t="s">
        <v>1541</v>
      </c>
      <c r="F12" s="429">
        <v>22</v>
      </c>
    </row>
    <row r="13" spans="2:11" x14ac:dyDescent="0.25">
      <c r="B13" s="413" t="s">
        <v>1427</v>
      </c>
      <c r="C13" s="418">
        <v>39</v>
      </c>
      <c r="E13" s="428" t="s">
        <v>1542</v>
      </c>
      <c r="F13" s="429">
        <v>22</v>
      </c>
    </row>
    <row r="14" spans="2:11" x14ac:dyDescent="0.25">
      <c r="B14" s="413" t="s">
        <v>1428</v>
      </c>
      <c r="C14" s="418">
        <v>39</v>
      </c>
      <c r="E14" s="428" t="s">
        <v>1543</v>
      </c>
      <c r="F14" s="429">
        <v>23</v>
      </c>
    </row>
    <row r="15" spans="2:11" x14ac:dyDescent="0.25">
      <c r="B15" s="413" t="s">
        <v>1429</v>
      </c>
      <c r="C15" s="418">
        <v>39</v>
      </c>
      <c r="E15" s="428" t="s">
        <v>1544</v>
      </c>
      <c r="F15" s="429">
        <v>23</v>
      </c>
    </row>
    <row r="16" spans="2:11" x14ac:dyDescent="0.25">
      <c r="B16" s="413" t="s">
        <v>1430</v>
      </c>
      <c r="C16" s="418">
        <v>39</v>
      </c>
      <c r="E16" s="428" t="s">
        <v>1545</v>
      </c>
      <c r="F16" s="429">
        <v>23</v>
      </c>
    </row>
    <row r="17" spans="2:24" x14ac:dyDescent="0.25">
      <c r="B17" s="413" t="s">
        <v>1431</v>
      </c>
      <c r="C17" s="418">
        <v>40</v>
      </c>
      <c r="E17" s="428" t="s">
        <v>1546</v>
      </c>
      <c r="F17" s="429">
        <v>24</v>
      </c>
    </row>
    <row r="18" spans="2:24" x14ac:dyDescent="0.25">
      <c r="B18" s="413" t="s">
        <v>1432</v>
      </c>
      <c r="C18" s="418">
        <v>40</v>
      </c>
      <c r="E18" s="428" t="s">
        <v>1547</v>
      </c>
      <c r="F18" s="429">
        <v>24</v>
      </c>
    </row>
    <row r="19" spans="2:24" x14ac:dyDescent="0.25">
      <c r="B19" s="413" t="s">
        <v>1433</v>
      </c>
      <c r="C19" s="418">
        <v>40</v>
      </c>
      <c r="E19" s="428" t="s">
        <v>1548</v>
      </c>
      <c r="F19" s="429">
        <v>24</v>
      </c>
    </row>
    <row r="20" spans="2:24" x14ac:dyDescent="0.25">
      <c r="B20" s="413" t="s">
        <v>1434</v>
      </c>
      <c r="C20" s="418">
        <v>41</v>
      </c>
      <c r="E20" s="428" t="s">
        <v>1549</v>
      </c>
      <c r="F20" s="429">
        <v>25</v>
      </c>
    </row>
    <row r="21" spans="2:24" x14ac:dyDescent="0.25">
      <c r="B21" s="413" t="s">
        <v>1435</v>
      </c>
      <c r="C21" s="418">
        <v>41</v>
      </c>
      <c r="E21" s="428" t="s">
        <v>1550</v>
      </c>
      <c r="F21" s="429">
        <v>26</v>
      </c>
    </row>
    <row r="22" spans="2:24" x14ac:dyDescent="0.25">
      <c r="B22" s="413" t="s">
        <v>1436</v>
      </c>
      <c r="C22" s="418">
        <v>42</v>
      </c>
      <c r="E22" s="428" t="s">
        <v>1551</v>
      </c>
      <c r="F22" s="429">
        <v>27</v>
      </c>
    </row>
    <row r="23" spans="2:24" x14ac:dyDescent="0.25">
      <c r="B23" s="413" t="s">
        <v>1437</v>
      </c>
      <c r="C23" s="418">
        <v>43</v>
      </c>
      <c r="E23" s="428" t="s">
        <v>1552</v>
      </c>
      <c r="F23" s="429">
        <v>28</v>
      </c>
    </row>
    <row r="24" spans="2:24" x14ac:dyDescent="0.25">
      <c r="B24" s="413" t="s">
        <v>1438</v>
      </c>
      <c r="C24" s="418">
        <v>44</v>
      </c>
      <c r="E24" s="430" t="s">
        <v>1553</v>
      </c>
      <c r="F24" s="431">
        <v>29</v>
      </c>
    </row>
    <row r="25" spans="2:24" x14ac:dyDescent="0.25">
      <c r="B25" s="413" t="s">
        <v>1439</v>
      </c>
      <c r="C25" s="418">
        <v>44</v>
      </c>
    </row>
    <row r="26" spans="2:24" x14ac:dyDescent="0.25">
      <c r="B26" s="413" t="s">
        <v>1440</v>
      </c>
      <c r="C26" s="418">
        <v>45</v>
      </c>
      <c r="W26" s="459"/>
      <c r="X26" s="459"/>
    </row>
    <row r="27" spans="2:24" x14ac:dyDescent="0.25">
      <c r="B27" s="413" t="s">
        <v>1441</v>
      </c>
      <c r="C27" s="418">
        <v>46</v>
      </c>
      <c r="W27" s="459"/>
      <c r="X27" s="459"/>
    </row>
    <row r="28" spans="2:24" x14ac:dyDescent="0.25">
      <c r="B28" s="413" t="s">
        <v>1442</v>
      </c>
      <c r="C28" s="418">
        <v>46</v>
      </c>
      <c r="W28" s="459"/>
      <c r="X28" s="459"/>
    </row>
    <row r="29" spans="2:24" x14ac:dyDescent="0.25">
      <c r="B29" s="413" t="s">
        <v>1443</v>
      </c>
      <c r="C29" s="418">
        <v>47</v>
      </c>
      <c r="W29" s="459"/>
      <c r="X29" s="459"/>
    </row>
    <row r="30" spans="2:24" x14ac:dyDescent="0.25">
      <c r="B30" s="413" t="s">
        <v>1444</v>
      </c>
      <c r="C30" s="418">
        <v>47</v>
      </c>
      <c r="W30" s="459"/>
      <c r="X30" s="459"/>
    </row>
    <row r="31" spans="2:24" x14ac:dyDescent="0.25">
      <c r="B31" s="413" t="s">
        <v>1554</v>
      </c>
      <c r="C31" s="418">
        <v>48</v>
      </c>
      <c r="W31" s="459"/>
      <c r="X31" s="459"/>
    </row>
    <row r="32" spans="2:24" x14ac:dyDescent="0.25">
      <c r="B32" s="413" t="s">
        <v>1555</v>
      </c>
      <c r="C32" s="418">
        <v>49</v>
      </c>
      <c r="W32" s="459"/>
      <c r="X32" s="459"/>
    </row>
    <row r="33" spans="2:24" x14ac:dyDescent="0.25">
      <c r="B33" s="413" t="s">
        <v>1556</v>
      </c>
      <c r="C33" s="418">
        <v>49</v>
      </c>
      <c r="W33" s="459"/>
      <c r="X33" s="459"/>
    </row>
    <row r="34" spans="2:24" x14ac:dyDescent="0.25">
      <c r="B34" s="413" t="s">
        <v>1557</v>
      </c>
      <c r="C34" s="418">
        <v>50</v>
      </c>
      <c r="W34" s="459"/>
      <c r="X34" s="459"/>
    </row>
    <row r="35" spans="2:24" x14ac:dyDescent="0.25">
      <c r="B35" s="413" t="s">
        <v>1558</v>
      </c>
      <c r="C35" s="418">
        <v>50</v>
      </c>
      <c r="W35" s="459"/>
      <c r="X35" s="459"/>
    </row>
    <row r="36" spans="2:24" x14ac:dyDescent="0.25">
      <c r="B36" s="413" t="s">
        <v>1445</v>
      </c>
      <c r="C36" s="418">
        <v>51</v>
      </c>
      <c r="W36" s="459"/>
      <c r="X36" s="459"/>
    </row>
    <row r="37" spans="2:24" x14ac:dyDescent="0.25">
      <c r="B37" s="413" t="s">
        <v>1446</v>
      </c>
      <c r="C37" s="418">
        <v>52</v>
      </c>
      <c r="W37" s="459"/>
      <c r="X37" s="459"/>
    </row>
    <row r="38" spans="2:24" x14ac:dyDescent="0.25">
      <c r="B38" s="413" t="s">
        <v>1447</v>
      </c>
      <c r="C38" s="418">
        <v>52</v>
      </c>
      <c r="W38" s="459"/>
      <c r="X38" s="459"/>
    </row>
    <row r="39" spans="2:24" x14ac:dyDescent="0.25">
      <c r="B39" s="413" t="s">
        <v>1448</v>
      </c>
      <c r="C39" s="418">
        <v>53</v>
      </c>
      <c r="W39" s="422"/>
      <c r="X39" s="422"/>
    </row>
    <row r="40" spans="2:24" x14ac:dyDescent="0.25">
      <c r="B40" s="413" t="s">
        <v>1449</v>
      </c>
      <c r="C40" s="418">
        <v>53</v>
      </c>
      <c r="W40" s="422"/>
      <c r="X40" s="422"/>
    </row>
    <row r="41" spans="2:24" x14ac:dyDescent="0.25">
      <c r="B41" s="413" t="s">
        <v>1450</v>
      </c>
      <c r="C41" s="418">
        <v>54</v>
      </c>
    </row>
    <row r="42" spans="2:24" x14ac:dyDescent="0.25">
      <c r="B42" s="413" t="s">
        <v>1451</v>
      </c>
      <c r="C42" s="418">
        <v>55</v>
      </c>
    </row>
    <row r="43" spans="2:24" x14ac:dyDescent="0.25">
      <c r="B43" s="413" t="s">
        <v>1452</v>
      </c>
      <c r="C43" s="418">
        <v>55</v>
      </c>
    </row>
    <row r="44" spans="2:24" x14ac:dyDescent="0.25">
      <c r="B44" s="413" t="s">
        <v>1453</v>
      </c>
      <c r="C44" s="418">
        <v>56</v>
      </c>
    </row>
    <row r="45" spans="2:24" x14ac:dyDescent="0.25">
      <c r="B45" s="413" t="s">
        <v>1454</v>
      </c>
      <c r="C45" s="418">
        <v>56</v>
      </c>
    </row>
    <row r="46" spans="2:24" x14ac:dyDescent="0.25">
      <c r="B46" s="413" t="s">
        <v>1455</v>
      </c>
      <c r="C46" s="418">
        <v>57</v>
      </c>
    </row>
    <row r="47" spans="2:24" x14ac:dyDescent="0.25">
      <c r="B47" s="413" t="s">
        <v>1456</v>
      </c>
      <c r="C47" s="418">
        <v>58</v>
      </c>
    </row>
    <row r="48" spans="2:24" x14ac:dyDescent="0.25">
      <c r="B48" s="413" t="s">
        <v>1457</v>
      </c>
      <c r="C48" s="418">
        <v>58</v>
      </c>
    </row>
    <row r="49" spans="2:3" x14ac:dyDescent="0.25">
      <c r="B49" s="413" t="s">
        <v>1458</v>
      </c>
      <c r="C49" s="418">
        <v>59</v>
      </c>
    </row>
    <row r="50" spans="2:3" x14ac:dyDescent="0.25">
      <c r="B50" s="413" t="s">
        <v>1459</v>
      </c>
      <c r="C50" s="418">
        <v>59</v>
      </c>
    </row>
    <row r="51" spans="2:3" x14ac:dyDescent="0.25">
      <c r="B51" s="413" t="s">
        <v>1460</v>
      </c>
      <c r="C51" s="418">
        <v>60</v>
      </c>
    </row>
    <row r="52" spans="2:3" x14ac:dyDescent="0.25">
      <c r="B52" s="413" t="s">
        <v>1461</v>
      </c>
      <c r="C52" s="418">
        <v>61</v>
      </c>
    </row>
    <row r="53" spans="2:3" x14ac:dyDescent="0.25">
      <c r="B53" s="413" t="s">
        <v>1462</v>
      </c>
      <c r="C53" s="418">
        <v>62</v>
      </c>
    </row>
    <row r="54" spans="2:3" x14ac:dyDescent="0.25">
      <c r="B54" s="413" t="s">
        <v>1463</v>
      </c>
      <c r="C54" s="418">
        <v>63</v>
      </c>
    </row>
    <row r="55" spans="2:3" x14ac:dyDescent="0.25">
      <c r="B55" s="413" t="s">
        <v>1464</v>
      </c>
      <c r="C55" s="418">
        <v>64</v>
      </c>
    </row>
    <row r="56" spans="2:3" x14ac:dyDescent="0.25">
      <c r="B56" s="413" t="s">
        <v>1465</v>
      </c>
      <c r="C56" s="418">
        <v>65</v>
      </c>
    </row>
    <row r="57" spans="2:3" x14ac:dyDescent="0.25">
      <c r="B57" s="413" t="s">
        <v>1466</v>
      </c>
      <c r="C57" s="418">
        <v>66</v>
      </c>
    </row>
    <row r="58" spans="2:3" x14ac:dyDescent="0.25">
      <c r="B58" s="413" t="s">
        <v>1515</v>
      </c>
      <c r="C58" s="418">
        <v>67</v>
      </c>
    </row>
    <row r="59" spans="2:3" x14ac:dyDescent="0.25">
      <c r="B59" s="413" t="s">
        <v>1467</v>
      </c>
      <c r="C59" s="418">
        <v>68</v>
      </c>
    </row>
    <row r="60" spans="2:3" x14ac:dyDescent="0.25">
      <c r="B60" s="413" t="s">
        <v>1468</v>
      </c>
      <c r="C60" s="418">
        <v>69</v>
      </c>
    </row>
    <row r="61" spans="2:3" x14ac:dyDescent="0.25">
      <c r="B61" s="413" t="s">
        <v>1469</v>
      </c>
      <c r="C61" s="418">
        <v>70</v>
      </c>
    </row>
    <row r="62" spans="2:3" x14ac:dyDescent="0.25">
      <c r="B62" s="413" t="s">
        <v>1470</v>
      </c>
      <c r="C62" s="418">
        <v>71</v>
      </c>
    </row>
    <row r="63" spans="2:3" x14ac:dyDescent="0.25">
      <c r="B63" s="413" t="s">
        <v>1471</v>
      </c>
      <c r="C63" s="418">
        <v>72</v>
      </c>
    </row>
    <row r="64" spans="2:3" x14ac:dyDescent="0.25">
      <c r="B64" s="413" t="s">
        <v>1472</v>
      </c>
      <c r="C64" s="418">
        <v>73</v>
      </c>
    </row>
    <row r="65" spans="2:3" x14ac:dyDescent="0.25">
      <c r="B65" s="413" t="s">
        <v>1473</v>
      </c>
      <c r="C65" s="418">
        <v>74</v>
      </c>
    </row>
    <row r="66" spans="2:3" x14ac:dyDescent="0.25">
      <c r="B66" s="413" t="s">
        <v>1474</v>
      </c>
      <c r="C66" s="418">
        <v>75</v>
      </c>
    </row>
    <row r="67" spans="2:3" x14ac:dyDescent="0.25">
      <c r="B67" s="413" t="s">
        <v>1475</v>
      </c>
      <c r="C67" s="418">
        <v>76</v>
      </c>
    </row>
    <row r="68" spans="2:3" x14ac:dyDescent="0.25">
      <c r="B68" s="413" t="s">
        <v>1476</v>
      </c>
      <c r="C68" s="418">
        <v>77</v>
      </c>
    </row>
    <row r="69" spans="2:3" x14ac:dyDescent="0.25">
      <c r="B69" s="413" t="s">
        <v>1477</v>
      </c>
      <c r="C69" s="418">
        <v>78</v>
      </c>
    </row>
    <row r="70" spans="2:3" x14ac:dyDescent="0.25">
      <c r="B70" s="413" t="s">
        <v>1478</v>
      </c>
      <c r="C70" s="418">
        <v>79</v>
      </c>
    </row>
    <row r="71" spans="2:3" x14ac:dyDescent="0.25">
      <c r="B71" s="413" t="s">
        <v>1479</v>
      </c>
      <c r="C71" s="418">
        <v>80</v>
      </c>
    </row>
    <row r="72" spans="2:3" x14ac:dyDescent="0.25">
      <c r="B72" s="413" t="s">
        <v>1480</v>
      </c>
      <c r="C72" s="418">
        <v>81</v>
      </c>
    </row>
    <row r="73" spans="2:3" x14ac:dyDescent="0.25">
      <c r="B73" s="413" t="s">
        <v>1481</v>
      </c>
      <c r="C73" s="418">
        <v>82</v>
      </c>
    </row>
    <row r="74" spans="2:3" x14ac:dyDescent="0.25">
      <c r="B74" s="413" t="s">
        <v>1482</v>
      </c>
      <c r="C74" s="418">
        <v>83</v>
      </c>
    </row>
    <row r="75" spans="2:3" x14ac:dyDescent="0.25">
      <c r="B75" s="413" t="s">
        <v>1483</v>
      </c>
      <c r="C75" s="418">
        <v>84</v>
      </c>
    </row>
    <row r="76" spans="2:3" x14ac:dyDescent="0.25">
      <c r="B76" s="413" t="s">
        <v>1484</v>
      </c>
      <c r="C76" s="418">
        <v>85</v>
      </c>
    </row>
    <row r="77" spans="2:3" x14ac:dyDescent="0.25">
      <c r="B77" s="413" t="s">
        <v>1485</v>
      </c>
      <c r="C77" s="418">
        <v>86</v>
      </c>
    </row>
    <row r="78" spans="2:3" x14ac:dyDescent="0.25">
      <c r="B78" s="413" t="s">
        <v>1486</v>
      </c>
      <c r="C78" s="418">
        <v>87</v>
      </c>
    </row>
    <row r="79" spans="2:3" x14ac:dyDescent="0.25">
      <c r="B79" s="413" t="s">
        <v>1487</v>
      </c>
      <c r="C79" s="418">
        <v>88</v>
      </c>
    </row>
    <row r="80" spans="2:3" x14ac:dyDescent="0.25">
      <c r="B80" s="413" t="s">
        <v>1488</v>
      </c>
      <c r="C80" s="418">
        <v>89</v>
      </c>
    </row>
    <row r="81" spans="2:3" x14ac:dyDescent="0.25">
      <c r="B81" s="413" t="s">
        <v>1489</v>
      </c>
      <c r="C81" s="418">
        <v>90</v>
      </c>
    </row>
    <row r="82" spans="2:3" x14ac:dyDescent="0.25">
      <c r="B82" s="413" t="s">
        <v>1490</v>
      </c>
      <c r="C82" s="418">
        <v>91</v>
      </c>
    </row>
    <row r="83" spans="2:3" x14ac:dyDescent="0.25">
      <c r="B83" s="413" t="s">
        <v>1491</v>
      </c>
      <c r="C83" s="418">
        <v>92</v>
      </c>
    </row>
    <row r="84" spans="2:3" x14ac:dyDescent="0.25">
      <c r="B84" s="413" t="s">
        <v>1492</v>
      </c>
      <c r="C84" s="418">
        <v>93</v>
      </c>
    </row>
    <row r="85" spans="2:3" x14ac:dyDescent="0.25">
      <c r="B85" s="413" t="s">
        <v>1493</v>
      </c>
      <c r="C85" s="418">
        <v>94</v>
      </c>
    </row>
    <row r="86" spans="2:3" x14ac:dyDescent="0.25">
      <c r="B86" s="413" t="s">
        <v>1577</v>
      </c>
      <c r="C86" s="418">
        <v>95</v>
      </c>
    </row>
    <row r="87" spans="2:3" x14ac:dyDescent="0.25">
      <c r="B87" s="413" t="s">
        <v>1494</v>
      </c>
      <c r="C87" s="418">
        <v>96</v>
      </c>
    </row>
    <row r="88" spans="2:3" x14ac:dyDescent="0.25">
      <c r="B88" s="413" t="s">
        <v>1495</v>
      </c>
      <c r="C88" s="418">
        <v>96</v>
      </c>
    </row>
    <row r="89" spans="2:3" x14ac:dyDescent="0.25">
      <c r="B89" s="413" t="s">
        <v>1496</v>
      </c>
      <c r="C89" s="418">
        <v>96</v>
      </c>
    </row>
    <row r="90" spans="2:3" x14ac:dyDescent="0.25">
      <c r="B90" s="413" t="s">
        <v>1559</v>
      </c>
      <c r="C90" s="418">
        <v>97</v>
      </c>
    </row>
    <row r="91" spans="2:3" x14ac:dyDescent="0.25">
      <c r="B91" s="413" t="s">
        <v>1497</v>
      </c>
      <c r="C91" s="418">
        <v>98</v>
      </c>
    </row>
    <row r="92" spans="2:3" x14ac:dyDescent="0.25">
      <c r="B92" s="413" t="s">
        <v>1498</v>
      </c>
      <c r="C92" s="418">
        <v>98</v>
      </c>
    </row>
    <row r="93" spans="2:3" x14ac:dyDescent="0.25">
      <c r="B93" s="413" t="s">
        <v>1499</v>
      </c>
      <c r="C93" s="418">
        <v>99</v>
      </c>
    </row>
    <row r="94" spans="2:3" x14ac:dyDescent="0.25">
      <c r="B94" s="413" t="s">
        <v>1568</v>
      </c>
      <c r="C94" s="418">
        <v>99</v>
      </c>
    </row>
    <row r="95" spans="2:3" x14ac:dyDescent="0.25">
      <c r="B95" s="413" t="s">
        <v>1500</v>
      </c>
      <c r="C95" s="418">
        <v>100</v>
      </c>
    </row>
    <row r="96" spans="2:3" x14ac:dyDescent="0.25">
      <c r="B96" s="413" t="s">
        <v>1501</v>
      </c>
      <c r="C96" s="418">
        <v>100</v>
      </c>
    </row>
    <row r="97" spans="2:3" x14ac:dyDescent="0.25">
      <c r="B97" s="413" t="s">
        <v>1502</v>
      </c>
      <c r="C97" s="418">
        <v>100</v>
      </c>
    </row>
    <row r="98" spans="2:3" x14ac:dyDescent="0.25">
      <c r="B98" s="413" t="s">
        <v>1503</v>
      </c>
      <c r="C98" s="418">
        <v>101</v>
      </c>
    </row>
    <row r="99" spans="2:3" x14ac:dyDescent="0.25">
      <c r="B99" s="413" t="s">
        <v>1504</v>
      </c>
      <c r="C99" s="418">
        <v>101</v>
      </c>
    </row>
    <row r="100" spans="2:3" x14ac:dyDescent="0.25">
      <c r="B100" s="413" t="s">
        <v>1505</v>
      </c>
      <c r="C100" s="418">
        <v>101</v>
      </c>
    </row>
    <row r="101" spans="2:3" x14ac:dyDescent="0.25">
      <c r="B101" s="413" t="s">
        <v>1506</v>
      </c>
      <c r="C101" s="418">
        <v>102</v>
      </c>
    </row>
    <row r="102" spans="2:3" x14ac:dyDescent="0.25">
      <c r="B102" s="413" t="s">
        <v>1507</v>
      </c>
      <c r="C102" s="418">
        <v>104</v>
      </c>
    </row>
    <row r="103" spans="2:3" x14ac:dyDescent="0.25">
      <c r="B103" s="413" t="s">
        <v>1508</v>
      </c>
      <c r="C103" s="418">
        <v>105</v>
      </c>
    </row>
    <row r="104" spans="2:3" x14ac:dyDescent="0.25">
      <c r="B104" s="413" t="s">
        <v>1509</v>
      </c>
      <c r="C104" s="418">
        <v>106</v>
      </c>
    </row>
    <row r="105" spans="2:3" x14ac:dyDescent="0.25">
      <c r="B105" s="413" t="s">
        <v>1510</v>
      </c>
      <c r="C105" s="418">
        <v>107</v>
      </c>
    </row>
    <row r="106" spans="2:3" x14ac:dyDescent="0.25">
      <c r="B106" s="413" t="s">
        <v>1511</v>
      </c>
      <c r="C106" s="418">
        <v>108</v>
      </c>
    </row>
    <row r="107" spans="2:3" x14ac:dyDescent="0.25">
      <c r="B107" s="413" t="s">
        <v>1512</v>
      </c>
      <c r="C107" s="418">
        <v>109</v>
      </c>
    </row>
    <row r="108" spans="2:3" x14ac:dyDescent="0.25">
      <c r="B108" s="413" t="s">
        <v>1513</v>
      </c>
      <c r="C108" s="418">
        <v>110</v>
      </c>
    </row>
    <row r="109" spans="2:3" x14ac:dyDescent="0.25">
      <c r="B109" s="416" t="s">
        <v>1514</v>
      </c>
      <c r="C109" s="419">
        <v>111</v>
      </c>
    </row>
    <row r="110" spans="2:3" x14ac:dyDescent="0.25">
      <c r="B110" s="407"/>
    </row>
  </sheetData>
  <mergeCells count="1">
    <mergeCell ref="W26:X38"/>
  </mergeCells>
  <hyperlinks>
    <hyperlink ref="E8:F8" location="'EST 1'!A1" display="1 – Precipitação média prevista no cinturão citrícola de maio/2017 a novembro/2017 e precipitação média histórica de dezembro/2017 a março/2018, por mês e região" xr:uid="{CE8FF2AC-7C19-4FF4-A16D-BA876D902462}"/>
    <hyperlink ref="E9:F9" location="'EST 2'!A1" display="2 – Estimativa da safra de laranja 2017/18 por setor" xr:uid="{574A0DBF-ED89-4D6B-B067-C3EC1881C325}"/>
    <hyperlink ref="E10:F10" location="'EST 3'!A1" display="3 – Estimativa da safra de laranja 2017/18 por grupo de idades das árvores (continua abaixo)" xr:uid="{AB7F79B1-8F0D-4D0C-A340-0081A71FE329}"/>
    <hyperlink ref="E11:F11" location="'EST 4'!A1" display="4 – Estimativa da safra de laranja 2017/18 por florada" xr:uid="{6EF323EA-5ED4-409F-9B03-799E572FDBD3}"/>
    <hyperlink ref="E12:F12" location="'EST 5'!A1" display="5 – Estimativa da safra de laranja 2017/18 em percentual de florada por região" xr:uid="{EC7D7656-FF38-4338-94DB-A3BE19A7780C}"/>
    <hyperlink ref="E13:F13" location="'EST 6'!A1" display="6 – Estimativa da safra de laranja 2017/18 e seus componentes por grupo de variedades" xr:uid="{1FB578A1-78D7-4B90-BEA7-309D758ABA99}"/>
    <hyperlink ref="E14:F14" location="'EST 7'!A1" display="7 – Estimativa da safra de laranja 2017/18 por grupo de variedades e setor" xr:uid="{532A119A-8063-4935-8AC9-31DE45361A80}"/>
    <hyperlink ref="E15:F15" location="'EST 8'!A1" display="8 – Estimativa da safra de laranja 2017/18 por grupo de variedades – Setor Norte" xr:uid="{AA87A000-166E-4638-A63D-1AA5ADB75FE8}"/>
    <hyperlink ref="E16:F16" location="'EST 9'!A1" display="9 – Estimativa da safra de laranja 2017/18 por grupo de variedades – Setor Noroeste" xr:uid="{DE0D990E-6833-454D-8715-83F43749C00C}"/>
    <hyperlink ref="E17:F17" location="'EST 10'!A1" display="10 – Estimativa da safra de laranja 2017/18 por grupo de variedades – Setor Centro" xr:uid="{5BD05584-A436-48AC-8D28-AFEAF412A16A}"/>
    <hyperlink ref="E18:F18" location="'EST 11'!A1" display="11 – Estimativa da safra de laranja 2017/18 por grupo de variedades – Setor Sul" xr:uid="{DCA2259F-4B6E-4D07-9AC8-99075F03E5EE}"/>
    <hyperlink ref="E19:F19" location="'EST 12'!A1" display="12 – Estimativa da safra de laranja 2017/18 por grupo de variedades – Setor Sudoeste" xr:uid="{4D85D779-F8CB-4639-91E2-2F2A2EF509EA}"/>
    <hyperlink ref="E20:F20" location="'EST 13'!A1" display="13 – Frutos por árvore na derriça, por grupo de idade, região e variedade – Setor Norte " xr:uid="{F50756E7-8087-44FD-A596-7894578CD641}"/>
    <hyperlink ref="E21:F21" location="'EST 14'!A1" display="14 – Frutos por árvore na derriça, por grupo de idade, região e variedade – Setor Noroeste " xr:uid="{6C7B4B1F-839B-47C6-B05F-63772EA245A7}"/>
    <hyperlink ref="E22:F22" location="'EST 15'!A1" display="15 – Frutos por árvore na derriça, por grupo de idade, região e variedade – Setor Centro " xr:uid="{0225C647-28E3-4E0E-B73A-F0AD161304D8}"/>
    <hyperlink ref="E23:F23" location="'EST 16'!A1" display="16 – Frutos por árvore na derriça, por grupo de idade, região e variedade – Setor Sul " xr:uid="{07DE423C-FB7C-4F0E-B4F7-AF755945E1A3}"/>
    <hyperlink ref="E24:F24" location="'EST 17'!A1" display="17 – Frutos por árvore na derriça, por grupo de idade, região e variedade – Setor Sudoeste " xr:uid="{82905451-2095-45E3-A1B2-BA61DCA15362}"/>
    <hyperlink ref="B8:C8" location="'TAB 1'!A1" display="1 – Laranjas e outras: Área de pomares por setor" xr:uid="{6B2F78CE-6D60-415F-9F92-E2C5B1A4EB33}"/>
    <hyperlink ref="B9:C9" location="'TAB 2'!A1" display="2 – Laranjas: Idade média dos pomares adultos por setor e região " xr:uid="{0857BFA1-CC8A-4680-B1E0-DF3CAAFF9155}"/>
    <hyperlink ref="B10:C10" location="'TAB 3'!A1" display="3 – Laranjas: Área de pomares por setor" xr:uid="{ABCB3D8B-207C-4DA6-81BE-53691618C7A5}"/>
    <hyperlink ref="B11:C11" location="'TAB 4'!A1" display="4 – Laranjas: Árvores por setor" xr:uid="{676A9E94-1B3F-43E7-970C-57E9DA0FDB28}"/>
    <hyperlink ref="B12:C12" location="'TAB 5'!A1" display="5 – Laranjas: Área de pomares por grupo de variedade" xr:uid="{A6E81DF1-DCBC-4179-8F3F-D6A01C1ED9D6}"/>
    <hyperlink ref="B13:C13" location="'TAB 6'!A1" display="6 – Laranjas: Árvores por grupo de variedades" xr:uid="{C5DCD3F8-4422-4B98-9972-843A833E8E8E}"/>
    <hyperlink ref="B14:C14" location="'TAB 7'!A1" display="7 – Laranjas: Estratificação da totalidade das covas dos pomares  " xr:uid="{E98687A2-7793-45AA-9315-92741162022B}"/>
    <hyperlink ref="B15:C15" location="'TAB 8'!A1" display="8 – Laranjas: Árvores por grupo de idade e faixa etária do talhão – Cinturão Citrícola " xr:uid="{5A6B7995-DD1D-4940-B950-F9CDAD36CA85}"/>
    <hyperlink ref="B16:C16" location="'TAB 9'!A1" display="9 – Laranjas: Árvores por grupo de idade, faixa etária do talhão e setor " xr:uid="{E7583803-9A9B-496B-A7D4-BD535968F34F}"/>
    <hyperlink ref="B17:C17" location="'TAB 10'!A1" display="10–Laranjas: Árvores por grupo de idade, faixa etária do talhão e variedade " xr:uid="{FDAB05A3-629A-4FD4-BD01-248A05A901B2}"/>
    <hyperlink ref="B18:C18" location="'TAB 11'!A1" display="11 – Hamlin, Westin e Rubi: Árvores por grupo de idade e faixa etária do talhão – Setor Norte " xr:uid="{0463F790-DE09-4702-AC25-F741415374C3}"/>
    <hyperlink ref="B19:C19" location="'TAB 12'!A1" display="12 – Hamlin, Westin e Rubi: Árvores por grupo de idade e faixa etária do talhão – Setor Noroeste " xr:uid="{823DE398-2BB4-40B0-B312-D89078E32D12}"/>
    <hyperlink ref="B20:C20" location="'TAB 13'!A1" display="13 – Hamlin, Westin e Rubi: Árvores por grupo de idade e faixa etária do talhão – Setor Centro " xr:uid="{AB431C28-0517-447E-B318-74F8B41930CA}"/>
    <hyperlink ref="B21:C21" location="'TAB 14'!A1" display="14 – Hamlin, Westin e Rubi: Árvores por grupo de idade e faixa etária do talhão – Setor Sul " xr:uid="{2B1D3AFC-8223-44E5-817D-0A6A29E89DAE}"/>
    <hyperlink ref="B22:C22" location="'TAB 15'!A1" display="15 – Hamlin, Westin e Rubi: Árvores por grupo de idade e faixa etária do talhão – Setor Sudoeste " xr:uid="{7FC3DE46-7F2F-4419-AC33-CB093CB5A3B1}"/>
    <hyperlink ref="B23:C23" location="'TAB 16'!A1" display="16 – Outras precoces: Árvores por grupo de idade e faixa etária do talhão – Setor Norte " xr:uid="{157FBDD6-30DB-44D4-8503-74B55D7E892A}"/>
    <hyperlink ref="B24:C24" location="'TAB 17'!A1" display="17 – Outras precoces: Árvores por grupo de idade e faixa etária do talhão – Setor Noroeste " xr:uid="{64FA249E-5D19-477D-A61E-9E15DC390B5A}"/>
    <hyperlink ref="B25:C25" location="'TAB 18'!A1" display="18 – Outras precoces: Árvores por grupo de idade e faixa etária do talhão – Setor Centro " xr:uid="{A51B5194-5890-4005-A546-437F9076354E}"/>
    <hyperlink ref="B26:C26" location="'TAB 19'!A1" display="19 – Outras precoces: Árvores por grupo de idade e faixa etária do talhão – Setor Sul " xr:uid="{CC3B4128-9037-41FF-ADC1-CDC325632130}"/>
    <hyperlink ref="B27:C27" location="'TAB 20'!A1" display="20 – Outras precoces: Árvores por grupo de idade e faixa etária do talhão – Setor Sudoeste " xr:uid="{EF0BAFDD-C04D-40D1-96C8-1C1818FF128F}"/>
    <hyperlink ref="B28:C28" location="'TAB 21'!A1" display="21 – Pera Rio: Árvores por grupo de idade e faixa etária do talhão – Setor Norte " xr:uid="{BC292F4E-855A-4D71-9FCF-EEC41163CB08}"/>
    <hyperlink ref="B29:C29" location="'TAB 22'!A1" display="22 – Pera Rio: Árvores por grupo de idade e faixa etária do talhão – Setor Noroeste " xr:uid="{B858C5B1-3B5A-4354-98B4-C3C7295BCA9B}"/>
    <hyperlink ref="B30:C30" location="'TAB 23'!A1" display="23 – Pera Rio: Árvores por grupo de idade e faixa etária do talhão – Setor Centro " xr:uid="{22DC4E5A-F906-4BD5-A6EE-892C7F8CF41E}"/>
    <hyperlink ref="B31:C31" location="'TAB 24'!A1" display="24 – Pera Rio: Árvores por grupo de idade e faixa etária do talhão – Setor Sul " xr:uid="{9BB7E380-F51B-400E-9B07-4D6F2D720952}"/>
    <hyperlink ref="B32:C32" location="'TAB 25'!A1" display="25 – Pera Rio: Árvores por grupo de idade da árvore e faixa etária do talhão – Setor Sudoeste " xr:uid="{49E47B2F-4C8C-436A-9BD0-2BB35C0EEF30}"/>
    <hyperlink ref="B33:C33" location="'TAB 26'!A1" display="26 – Valência e Folha Murcha: Árvores por grupo de idade e faixa etária do talhão – Setor Norte " xr:uid="{8B268876-22A9-4515-A774-9686FD2C1485}"/>
    <hyperlink ref="B34:C34" location="'TAB 27'!A1" display="27 – Valência e Folha Murcha: Árvores por grupo de idade e faixa etária do talhão – Setor Noroeste " xr:uid="{B901B140-4A5F-42FB-B22E-B13B59EBC32A}"/>
    <hyperlink ref="B35:C35" location="'TAB 28'!A1" display="28 – Valência e Folha Murcha: Árvores por grupo de idade e faixa etária do talhão – Setor Centro " xr:uid="{E2F3C559-DFE2-4977-B18B-CDBB299678D2}"/>
    <hyperlink ref="B36:C36" location="'TAB 29'!A1" display="29 – Valência e Folha Murcha: Árvores por grupo de idade e faixa etária do talhão – Setor Sul " xr:uid="{50C7924D-A7A4-45EA-B891-B59E7EA928C3}"/>
    <hyperlink ref="B37:C37" location="'TAB 30'!A1" display="30 – Valência e Folha Murcha: Árvores por grupo de idade e faixa etária do talhão – Setor Sudoeste " xr:uid="{8829C7EC-8C03-4913-B8CC-491621BA5F11}"/>
    <hyperlink ref="B38:C38" location="'TAB 31'!A1" display="31 – Natal: Árvores por grupo de idade e faixa etária do talhão – Setor Norte " xr:uid="{3EE9CFC6-A1DC-44ED-AAF8-852436A0C5C5}"/>
    <hyperlink ref="B39:C39" location="'TAB 32'!A1" display="32 – Natal: Árvores por grupo de idade e faixa etária do talhão – Setor Noroeste " xr:uid="{C3C1FE41-42A6-4246-8B0C-B0FF7E7B4B43}"/>
    <hyperlink ref="B40:C40" location="'TAB 33'!A1" display="33 – Natal: Árvores por grupo de idade e faixa etária do talhão – Setor Centro " xr:uid="{B063D017-B155-423D-9AE8-177FBB18DFE6}"/>
    <hyperlink ref="B41:C41" location="'TAB 34'!A1" display="34 – Natal: Árvores por grupo de idade e faixa etária do talhão – Setor Sul " xr:uid="{34D98D16-3257-493C-B59F-9AAACFC78713}"/>
    <hyperlink ref="B42:C42" location="'TAB 35'!A1" display="35 – Natal: Árvores por grupo de idade e faixa etária do talhão – Setor Sudoeste " xr:uid="{E6A93031-C093-4F8D-9454-23FC7D9F8CCB}"/>
    <hyperlink ref="B43:C43" location="'TAB 36'!A1" display="36 – Laranjas: Área de pomares em formação e adultos por setor e região " xr:uid="{EE021907-3A60-47F1-8483-3F885EEFA206}"/>
    <hyperlink ref="B44:C44" location="'TAB 37'!A1" display="37 – Laranjas: Árvores não produtivas e produtivas por setor e região " xr:uid="{691D0E57-354B-4F51-ADD7-E7E12544B874}"/>
    <hyperlink ref="B45:C45" location="'TAB 38'!A1" display="38 – Laranjas: Área de pomares por faixa etária do talhão, setor e região " xr:uid="{7414994E-0636-4CB6-A68C-24901EFA6D12}"/>
    <hyperlink ref="B46:C46" location="'TAB 39'!A1" display="39 – Laranjas: Árvores por grupo de idade, faixa etária do talhão, setor e região " xr:uid="{78007BA4-2AF5-4A83-82E6-276F95E50402}"/>
    <hyperlink ref="B47:C47" location="'TAB 40'!A1" display="40 - Laranjas: Área de pomares de variedades precoces por setor e região " xr:uid="{0EB44057-F8FD-4A91-9DD0-CC1A1DE8D2C0}"/>
    <hyperlink ref="B48:C48" location="'TAB 41'!A1" display="41 - Laranjas: Árvores de variedades precoces por setor e região " xr:uid="{DB93CC08-EB0B-469D-9D84-C7E511C522A0}"/>
    <hyperlink ref="B49:C49" location="'TAB 42'!A1" display="42 – Laranjas: Área de pomares de variedades de meia estação e tardias por setor e região " xr:uid="{A8BFF453-DA3B-4F78-83D7-3ECBA74B4FA1}"/>
    <hyperlink ref="B50:C50" location="'TAB 43'!A1" display="43 – Laranjas: Árvores de variedades de meia estação e tardias por setor e região " xr:uid="{96DF0D1D-CAA7-40A6-9769-D9D387FA7093}"/>
    <hyperlink ref="B51:C51" location="'TAB 44'!A1" display="44 – Laranjas: Área de pomares por faixa etária do talhão, região e variedade – Setor Norte " xr:uid="{75C94544-E66D-43EF-A019-9F7E81AE00E7}"/>
    <hyperlink ref="B52:C52" location="'TAB 45'!A1" display="45 – Laranjas: Árvores por grupo de idade, faixa etária do talhão, região e variedade – Setor Norte " xr:uid="{0A010A4B-1ADF-4A8C-901F-CDE73477D1E4}"/>
    <hyperlink ref="B53:C53" location="'TAB 46'!A1" display="46 – Laranjas: Área de pomares por faixa etária do talhão, região e variedade – Setor Noroeste " xr:uid="{BB68A933-81F7-48DC-9D1A-9B3E124C6460}"/>
    <hyperlink ref="B54:C54" location="'TAB 47'!A1" display="47 – Laranjas: Árvores por grupo de idade, região e variedade – Setor Noroeste " xr:uid="{226831B2-5505-4663-B201-2D93462CDB84}"/>
    <hyperlink ref="B55:C55" location="'TAB 48'!A1" display="48 – Laranjas: Área de pomares por faixa etária do talhão, região e variedade – Setor Centro " xr:uid="{3ED2A450-35F1-44A9-93B2-EEDC4DB745C6}"/>
    <hyperlink ref="B56:C56" location="'TAB 49'!A1" display="49 – Laranjas: Árvores por grupo de idade, faixa etária do talhão, região e variedade – Setor Centro " xr:uid="{43CF7E29-C594-48F6-BB5F-355D7C6ED134}"/>
    <hyperlink ref="B57:C57" location="'TAB 50'!A1" display="50 – Laranjas: Área de pomares por grupo de idade, região e variedade – Setor Sul " xr:uid="{8F5EF2A8-6987-4373-8362-2F974F20B79A}"/>
    <hyperlink ref="B58:C58" location="'TAB 51'!A1" display="51 – Laranjas: Árvores de pomares por faixa etária do talhão, região e variedade – Setor Sul " xr:uid="{0DFFE8C4-50FD-49BB-9CA4-DF830EFA3282}"/>
    <hyperlink ref="B59:C59" location="'TAB 52'!A1" display="52 – Laranjas: Área de pomares por faixa etária do talhão, região e variedade – Setor Sudoeste, " xr:uid="{F54B9B5C-822C-480D-8EB5-8DF489A6EB7E}"/>
    <hyperlink ref="B60:C60" location="'TAB 53'!A1" display="53 – Laranjas: Árvores por grupo de idade, faixa etária do talhão, região e variedade – Setor Sudoeste " xr:uid="{75910E9F-AD2E-45F1-8CA3-0D5613101202}"/>
    <hyperlink ref="B61:C61" location="'TAB 54'!A1" display="54 – Laranjas: Área de pomares por setor e variedade " xr:uid="{58EE39ED-32C8-4906-9AC6-FD8CD4E6747B}"/>
    <hyperlink ref="B62:C62" location="'TAB 55'!A1" display="55 – Laranjas: Árvores por setor e variedade " xr:uid="{A906AA04-500F-49D6-BB3C-F999E97ADC5A}"/>
    <hyperlink ref="B63:C63" location="'TAB 56'!A1" display="56 – Laranjas: Área de pomares por ano de plantio" xr:uid="{605D2803-B73A-486F-A8A3-B1E90C8E85F3}"/>
    <hyperlink ref="B64:C64" location="'TAB 57'!A1" display="57 – Laranjas: Árvores por ano de plantio " xr:uid="{67BED0A3-8B87-4141-A0B3-6B3773774F0A}"/>
    <hyperlink ref="B65:C65" location="'TAB 58'!A1" display="58 – Laranjas: Área de pomares por setor e ano de plantio " xr:uid="{12398AF9-8D25-42D8-B701-0C1750DE9100}"/>
    <hyperlink ref="B66:C66" location="'TAB 59'!A1" display="59 – Laranjas: Árvores por setor e ano de plantio " xr:uid="{36A92BBC-BFF2-4588-B4C7-5B7012A56774}"/>
    <hyperlink ref="B67:C67" location="'TAB 60'!A1" display="60–Laranjas: Área de pomares de variedades precoces por ano de plantio " xr:uid="{6567A533-8D8F-4768-9F1F-39C2A3C4B2D4}"/>
    <hyperlink ref="B68:C68" location="'TAB 61'!A1" display="61 – Laranjas: Árvores de variedades precoces por ano de plantio " xr:uid="{862D0413-C992-44E2-8CED-B9D14A2905B3}"/>
    <hyperlink ref="B69:C69" location="'TAB 62'!A1" display="62 – Laranjas: Área de pomares de variedades meia estação e tardias por ano de plantio " xr:uid="{662AB078-07FB-46B6-AE3F-718B2A942701}"/>
    <hyperlink ref="B70:C70" location="'TAB 63'!A1" display="63 – Laranjas: Árvores de variedades meia estação e tardias por ano de plantio " xr:uid="{5276EDDF-4A51-41FD-943F-18270255BC6C}"/>
    <hyperlink ref="B71:C71" location="'TAB 64'!A1" display="64 – Laranjas: Densidade de pomares em formação e adultos por setor e região " xr:uid="{8DA75052-7E54-4634-8E66-0724DDFC694D}"/>
    <hyperlink ref="B72:C72" location="'TAB 65'!A1" display="65 – Laranjas: Densidade de pomares em formação e adultos por variedade e maturação " xr:uid="{C54B4822-F5D4-4BB4-9F03-D8CED134A8C6}"/>
    <hyperlink ref="B73:C73" location="'TAB 66'!A1" display="66 – Laranjas: Densidade de pomares em formação por variedade e região " xr:uid="{A6B22F91-7C45-4F9C-8480-52EA356ACE73}"/>
    <hyperlink ref="B74:C74" location="'TAB 67'!A1" display="67 – Laranjas: Densidade de pomares adultos por variedade e região " xr:uid="{7441E9E7-D352-467E-BBBA-3709F49E1A55}"/>
    <hyperlink ref="B75:C75" location="'TAB 68'!A1" display="68 – Laranjas: Densidade de pomares com idade até 10 anos por variedade e região " xr:uid="{E67DBD71-C407-4D1F-8DAD-D8DB7380360E}"/>
    <hyperlink ref="B76:C76" location="'TAB 69'!A1" display="69 – Laranjas: Densidade de pomares com idade superior a 10 anos por variedade e região " xr:uid="{CDE3158A-E459-45C6-8B1F-B9AFCD217D22}"/>
    <hyperlink ref="B77:C77" location="'TAB 70'!A1" display="70 – Laranjas: Densidade de pomares por ano de plantio " xr:uid="{311B64AE-A790-4CF0-B9FA-BF39B6515CEA}"/>
    <hyperlink ref="B78:C78" location="'TAB 71'!A1" display="71 – Laranjas: Área de pomares irrigados, não irrigados ou sem informação por setor e região " xr:uid="{64EE2FCE-0F1A-4A17-BA6C-245F21548E14}"/>
    <hyperlink ref="B79:C79" location="'TAB 72'!A1" display="72 – Laranjas: Área de pomares irrigados, não irrigados ou sem informação por variedade1 " xr:uid="{37A0C906-F871-4EF7-9157-69464A4EC4BE}"/>
    <hyperlink ref="B80:C80" location="'TAB 73'!A1" display="73 – Laranjas: Área de pomares irrigados, não irrigados ou sem informação por grupo de idades" xr:uid="{60C79C7C-05C1-4D7A-A290-412C251AAECF}"/>
    <hyperlink ref="B81:C81" location="'TAB 74'!A1" display="74 – Laranjas: Área de pomares irrigados por método de irrigação" xr:uid="{A360E500-19A0-45B6-96A0-AEEF36366338}"/>
    <hyperlink ref="B82:C82" location="'TAB 75'!A1" display="75 – Laranjas: Área de pomares erradicados por setor e região " xr:uid="{B609151C-F459-4100-AE1B-7324E38FFFBE}"/>
    <hyperlink ref="B83:C83" location="'TAB 76'!A1" display="76 – Laranjas: Área de pomares erradicados por variedade " xr:uid="{EC497BC8-8CEA-4C4D-9D35-3DF957777CCE}"/>
    <hyperlink ref="B84:C84" location="'TAB 77'!A1" display="77 – Laranjas: Área de pomares erradicados por grupo de idade " xr:uid="{78AF9DFE-30C6-4A76-B051-3E9A7B66B285}"/>
    <hyperlink ref="B85:C85" location="'TAB 78'!A1" display="78 – Laranjas: Taxa de erradicação estratificada por tamanho de propriedade" xr:uid="{8EA7E269-9DD4-4086-8945-1B2736F698D0}"/>
    <hyperlink ref="B86:C86" location="'TAB 79'!A1" display="79 – Laranjas: Reocupação da área de pomares erradicados, por tamanho de propriedade " xr:uid="{E483475F-E16B-4730-AEDE-E14910D3E43B}"/>
    <hyperlink ref="B87:C87" location="'TAB 80'!A1" display="80 – Laranjas: Árvores mortas por setor e região" xr:uid="{3EE828CE-FEBE-4288-84B8-751F946EC4C8}"/>
    <hyperlink ref="B88:C88" location="'TAB 81'!A1" display="81 – Laranjas: Árvores mortas por variedade" xr:uid="{497177B9-2B6B-486E-A93F-86FD1E54CC46}"/>
    <hyperlink ref="B89:C89" location="'TAB 82'!A1" display="82 – Laranjas: Árvores mortas por grupo de idade " xr:uid="{BBFB3850-9243-4D70-89E2-5BB2FE95456E}"/>
    <hyperlink ref="B90:C90" location="'TAB 83'!A1" display="83 – Laranjas: Falhas por setor e região " xr:uid="{C999FE09-732F-4869-B2C9-1458E9F716C6}"/>
    <hyperlink ref="B91:C91" location="'TAB 84'!A1" display="84 – Laranjas: Falhas por variedade " xr:uid="{E137ED45-3D73-4AE9-A772-E7F31218EE07}"/>
    <hyperlink ref="B92:C92" location="'TAB 85'!A1" display="85 – Laranjas: Falhas por grupo de idade " xr:uid="{141254E4-F921-451A-AFC8-DB30D062CB9A}"/>
    <hyperlink ref="B93:C93" location="'TAB 86'!A1" display="86 – Laranjas: Propriedades estratificadas por tamanho" xr:uid="{1C98834C-8655-4842-A6F9-5204EB430804}"/>
    <hyperlink ref="B94:C94" location="'TAB 87'!A1" display="87 – Laranjas: Talhões de laranja estratificados por área do talhão" xr:uid="{795430B3-AA59-4410-BD9E-2EA19FDF8BE2}"/>
    <hyperlink ref="B95:C95" location="'TAB 88'!A1" display="88 – Laranjas: Municípios com pomares por setor e região " xr:uid="{17B3D338-9188-4F9F-8699-8F358FF70D6D}"/>
    <hyperlink ref="B96:C96" location="'TAB 89'!A1" display="89 – Laranjas: Área de pomares de laranja abandonados por setor e região " xr:uid="{C21F8B66-8156-4BE7-989C-977CBBC16136}"/>
    <hyperlink ref="B97:C97" location="'TAB 90'!A1" display=" 90 – Laranjas: Árvores mortas e taxa de mortalidade por grupo de idade " xr:uid="{BFE094BD-5239-498A-A164-24DA74A1DAF8}"/>
    <hyperlink ref="B98:C98" location="'TAB 91'!_Toc482374917" display=" 91 – Laranjas: Falhas e percentual de falhas por setor e região " xr:uid="{8F12DD70-2D28-4974-B4BE-900A61F58530}"/>
    <hyperlink ref="B99:C99" location="'TAB 92'!A1" display=" 92 – Laranjas: Falhas e percentual de falhas por variedade " xr:uid="{B3A348EF-F41A-4028-A7E3-CE46A994A5D1}"/>
    <hyperlink ref="B100:C100" location="'TAB 93'!A1" display=" 93 – Laranjas: Falhas por grupo de idade" xr:uid="{2D57137A-A580-4AED-9571-9FF987FF50D2}"/>
    <hyperlink ref="B101:C101" location="'TAB 94'!A1" display=" 94 – Outras laranjas: Área e número de árvores por região, variedade e idade " xr:uid="{97623C0F-9FB5-477B-A2FF-A98EF37B06B1}"/>
    <hyperlink ref="B102:C102" location="'TAB 95'!A1" display=" 95 – Limas ácidas e limões: Área e covas estimadas por região, variedade e idade do talhão " xr:uid="{F8DE43D2-4E4E-498A-8C6F-2A70A980A5DD}"/>
    <hyperlink ref="B103:C103" location="'TAB 96'!A1" display=" 96 – Tangerinas: Área e covas estimadas por região, variedade e idade do talhão " xr:uid="{427DD17B-D9FE-4DF3-B58D-5947BD295213}"/>
    <hyperlink ref="B104:C104" location="'TAB 97'!A1" display=" 97 – Laranjas: Municípios com pomares por setor e região " xr:uid="{1FAF2B4F-F696-45FF-8271-F4452991898C}"/>
    <hyperlink ref="B105:C105" location="'TAB 98'!A1" display=" 98 – Outras laranjas: Municípios com pomares por setor e região " xr:uid="{EE362DE3-C94C-49DA-AA1A-C83737795568}"/>
    <hyperlink ref="B106:C106" location="'TAB 99'!A1" display=" 99 – Limas ácidas e limões: Municípios com pomares por setor e região " xr:uid="{568924FB-E7E6-48B3-8666-EE9772072F17}"/>
    <hyperlink ref="B107:C107" location="'TAB 100'!A1" display=" 100 – Tangerinas: Municípios com pomares por setor e região " xr:uid="{0FF51D10-F02A-4B24-B143-9C66BA175340}"/>
    <hyperlink ref="B108:C108" location="'TAB 101'!A1" display=" 101 – Todos os citros: Área de pomares abandonados e percentual em relação à área total " xr:uid="{A7E43953-D2BF-4F12-9055-0B0BF2826FFB}"/>
    <hyperlink ref="B109:C109" location="'TAB 102'!A1" display=" 102 – Todos os citros: Situação em 2018 das áreas dos pomares abandonados do inventário 2015 " xr:uid="{85F5A25F-A6BD-458C-8B04-619B440D039F}"/>
    <hyperlink ref="B2" location="'DADOS BASE - LARANJAS'!A1" display=" 1 – DADOS BASE - LARANJAS" xr:uid="{E6D27D27-4508-4261-B480-B29CC5FF83FC}"/>
    <hyperlink ref="B3" location="'DADOS BASE -OUTRAS LARANJAS'!A1" display=" 2 – DADOS BASE - OUTRAS LARANJAS" xr:uid="{78FBF2AF-08A2-451F-BFEE-6E9A4C3F8418}"/>
    <hyperlink ref="B4" location="'DADOS BASE -LIMAS ÁCIDAS LIMÕES'!A1" display=" 3 – DADOS BASE -LIMAS ÁCIDAS LIMÕES" xr:uid="{06FAA027-03E0-4E04-B67F-BECDC94FB61E}"/>
    <hyperlink ref="B5" location="'DADOS BASE - TANGERINAS'!A1" display=" 4 – DADOS BASE - TANGERINAS" xr:uid="{AC8AF940-DF83-4510-8922-1A5E05908502}"/>
    <hyperlink ref="E2" location="'DADOS BASE- ESTIMATIVA LARANJAS'!A1" display="DADOS BASE- ESTIMATIVA LARANJAS" xr:uid="{61BF4625-CE0F-4683-BC0A-AB27064D215D}"/>
    <hyperlink ref="E3" location="'DADOS BASE - DERRIÇA LARANJAS'!A1" display="DADOS BASE - DERRIÇA LARANJAS" xr:uid="{3AB04A3C-1A5A-4E45-86D2-B68BF2AC93B2}"/>
  </hyperlinks>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810C1-B92B-4F64-B6B2-0375AFC4F4B6}">
  <sheetPr>
    <tabColor theme="9" tint="-0.499984740745262"/>
  </sheetPr>
  <dimension ref="A1:J23"/>
  <sheetViews>
    <sheetView showGridLines="0" zoomScaleNormal="100" workbookViewId="0">
      <selection sqref="A1:J1"/>
    </sheetView>
  </sheetViews>
  <sheetFormatPr defaultColWidth="11.85546875" defaultRowHeight="15" x14ac:dyDescent="0.25"/>
  <cols>
    <col min="1" max="1" width="18" customWidth="1"/>
    <col min="2" max="2" width="11.85546875" customWidth="1"/>
    <col min="3" max="4" width="9.140625" customWidth="1"/>
    <col min="5" max="5" width="10.85546875" customWidth="1"/>
    <col min="6" max="6" width="9.7109375" customWidth="1"/>
    <col min="7" max="7" width="9.85546875" customWidth="1"/>
    <col min="8" max="8" width="10.5703125" customWidth="1"/>
    <col min="9" max="9" width="11" customWidth="1"/>
    <col min="10" max="10" width="9.28515625" customWidth="1"/>
  </cols>
  <sheetData>
    <row r="1" spans="1:10" ht="15.75" thickBot="1" x14ac:dyDescent="0.3">
      <c r="A1" s="460" t="s">
        <v>595</v>
      </c>
      <c r="B1" s="460"/>
      <c r="C1" s="460"/>
      <c r="D1" s="460"/>
      <c r="E1" s="460"/>
      <c r="F1" s="460"/>
      <c r="G1" s="460"/>
      <c r="H1" s="460"/>
      <c r="I1" s="460"/>
      <c r="J1" s="460"/>
    </row>
    <row r="2" spans="1:10" ht="15.75" thickBot="1" x14ac:dyDescent="0.3">
      <c r="A2" s="463" t="s">
        <v>71</v>
      </c>
      <c r="B2" s="463" t="s">
        <v>587</v>
      </c>
      <c r="C2" s="469" t="s">
        <v>73</v>
      </c>
      <c r="D2" s="470"/>
      <c r="E2" s="465" t="s">
        <v>88</v>
      </c>
      <c r="F2" s="468"/>
      <c r="G2" s="466"/>
      <c r="H2" s="465" t="s">
        <v>89</v>
      </c>
      <c r="I2" s="468"/>
      <c r="J2" s="466"/>
    </row>
    <row r="3" spans="1:10" x14ac:dyDescent="0.25">
      <c r="A3" s="473"/>
      <c r="B3" s="473"/>
      <c r="C3" s="474" t="s">
        <v>74</v>
      </c>
      <c r="D3" s="476"/>
      <c r="E3" s="463" t="s">
        <v>29</v>
      </c>
      <c r="F3" s="469" t="s">
        <v>73</v>
      </c>
      <c r="G3" s="470"/>
      <c r="H3" s="463" t="s">
        <v>29</v>
      </c>
      <c r="I3" s="469" t="s">
        <v>73</v>
      </c>
      <c r="J3" s="470"/>
    </row>
    <row r="4" spans="1:10" ht="15.75" thickBot="1" x14ac:dyDescent="0.3">
      <c r="A4" s="464"/>
      <c r="B4" s="464"/>
      <c r="C4" s="482"/>
      <c r="D4" s="483"/>
      <c r="E4" s="464"/>
      <c r="F4" s="471" t="s">
        <v>74</v>
      </c>
      <c r="G4" s="472"/>
      <c r="H4" s="464"/>
      <c r="I4" s="471" t="s">
        <v>74</v>
      </c>
      <c r="J4" s="472"/>
    </row>
    <row r="5" spans="1:10" x14ac:dyDescent="0.25">
      <c r="A5" s="463"/>
      <c r="B5" s="69" t="s">
        <v>90</v>
      </c>
      <c r="C5" s="63" t="s">
        <v>90</v>
      </c>
      <c r="D5" s="463" t="s">
        <v>32</v>
      </c>
      <c r="E5" s="66" t="s">
        <v>90</v>
      </c>
      <c r="F5" s="66" t="s">
        <v>90</v>
      </c>
      <c r="G5" s="463" t="s">
        <v>32</v>
      </c>
      <c r="H5" s="66" t="s">
        <v>90</v>
      </c>
      <c r="I5" s="66" t="s">
        <v>90</v>
      </c>
      <c r="J5" s="463" t="s">
        <v>32</v>
      </c>
    </row>
    <row r="6" spans="1:10" x14ac:dyDescent="0.25">
      <c r="A6" s="473"/>
      <c r="B6" s="79" t="s">
        <v>91</v>
      </c>
      <c r="C6" s="71" t="s">
        <v>91</v>
      </c>
      <c r="D6" s="473"/>
      <c r="E6" s="72" t="s">
        <v>91</v>
      </c>
      <c r="F6" s="72" t="s">
        <v>91</v>
      </c>
      <c r="G6" s="473"/>
      <c r="H6" s="72" t="s">
        <v>91</v>
      </c>
      <c r="I6" s="72" t="s">
        <v>91</v>
      </c>
      <c r="J6" s="473"/>
    </row>
    <row r="7" spans="1:10" x14ac:dyDescent="0.25">
      <c r="A7" s="84" t="s">
        <v>33</v>
      </c>
      <c r="B7" s="53"/>
      <c r="C7" s="59"/>
      <c r="D7" s="59"/>
      <c r="E7" s="76"/>
      <c r="F7" s="59"/>
      <c r="G7" s="59"/>
      <c r="H7" s="59"/>
      <c r="I7" s="59"/>
      <c r="J7" s="3"/>
    </row>
    <row r="8" spans="1:10" x14ac:dyDescent="0.25">
      <c r="A8" s="104" t="s">
        <v>77</v>
      </c>
      <c r="B8" s="115">
        <v>43728.08</v>
      </c>
      <c r="C8" s="22" t="s">
        <v>45</v>
      </c>
      <c r="D8" s="59" t="s">
        <v>45</v>
      </c>
      <c r="E8" s="26">
        <v>5764.71</v>
      </c>
      <c r="F8" s="22" t="s">
        <v>45</v>
      </c>
      <c r="G8" s="59" t="s">
        <v>45</v>
      </c>
      <c r="H8" s="27">
        <v>37963.370000000003</v>
      </c>
      <c r="I8" s="22" t="s">
        <v>45</v>
      </c>
      <c r="J8" s="3" t="s">
        <v>45</v>
      </c>
    </row>
    <row r="9" spans="1:10" x14ac:dyDescent="0.25">
      <c r="A9" s="104" t="s">
        <v>78</v>
      </c>
      <c r="B9" s="115">
        <v>21016.43</v>
      </c>
      <c r="C9" s="22" t="s">
        <v>45</v>
      </c>
      <c r="D9" s="59" t="s">
        <v>45</v>
      </c>
      <c r="E9" s="26">
        <v>1962.35</v>
      </c>
      <c r="F9" s="22" t="s">
        <v>45</v>
      </c>
      <c r="G9" s="59" t="s">
        <v>45</v>
      </c>
      <c r="H9" s="27">
        <v>19054.080000000002</v>
      </c>
      <c r="I9" s="22" t="s">
        <v>45</v>
      </c>
      <c r="J9" s="3" t="s">
        <v>45</v>
      </c>
    </row>
    <row r="10" spans="1:10" x14ac:dyDescent="0.25">
      <c r="A10" s="104" t="s">
        <v>79</v>
      </c>
      <c r="B10" s="115">
        <v>56283.87</v>
      </c>
      <c r="C10" s="22" t="s">
        <v>45</v>
      </c>
      <c r="D10" s="59" t="s">
        <v>45</v>
      </c>
      <c r="E10" s="26">
        <v>8830.19</v>
      </c>
      <c r="F10" s="22" t="s">
        <v>45</v>
      </c>
      <c r="G10" s="59" t="s">
        <v>45</v>
      </c>
      <c r="H10" s="27">
        <v>47453.68</v>
      </c>
      <c r="I10" s="22" t="s">
        <v>45</v>
      </c>
      <c r="J10" s="3" t="s">
        <v>45</v>
      </c>
    </row>
    <row r="11" spans="1:10" x14ac:dyDescent="0.25">
      <c r="A11" s="104" t="s">
        <v>80</v>
      </c>
      <c r="B11" s="115">
        <v>39890.92</v>
      </c>
      <c r="C11" s="22" t="s">
        <v>45</v>
      </c>
      <c r="D11" s="59" t="s">
        <v>45</v>
      </c>
      <c r="E11" s="26">
        <v>4525.1499999999996</v>
      </c>
      <c r="F11" s="22" t="s">
        <v>45</v>
      </c>
      <c r="G11" s="59" t="s">
        <v>45</v>
      </c>
      <c r="H11" s="27">
        <v>35365.769999999997</v>
      </c>
      <c r="I11" s="22" t="s">
        <v>45</v>
      </c>
      <c r="J11" s="3" t="s">
        <v>45</v>
      </c>
    </row>
    <row r="12" spans="1:10" x14ac:dyDescent="0.25">
      <c r="A12" s="104" t="s">
        <v>81</v>
      </c>
      <c r="B12" s="115">
        <v>36939.879999999997</v>
      </c>
      <c r="C12" s="22" t="s">
        <v>45</v>
      </c>
      <c r="D12" s="59" t="s">
        <v>45</v>
      </c>
      <c r="E12" s="26">
        <v>2650.9</v>
      </c>
      <c r="F12" s="22" t="s">
        <v>45</v>
      </c>
      <c r="G12" s="59" t="s">
        <v>45</v>
      </c>
      <c r="H12" s="27">
        <v>34288.980000000003</v>
      </c>
      <c r="I12" s="22" t="s">
        <v>45</v>
      </c>
      <c r="J12" s="3" t="s">
        <v>45</v>
      </c>
    </row>
    <row r="13" spans="1:10" x14ac:dyDescent="0.25">
      <c r="A13" s="84" t="s">
        <v>82</v>
      </c>
      <c r="B13" s="21">
        <v>197859.18</v>
      </c>
      <c r="C13" s="57" t="s">
        <v>45</v>
      </c>
      <c r="D13" s="59" t="s">
        <v>45</v>
      </c>
      <c r="E13" s="28">
        <v>23733.3</v>
      </c>
      <c r="F13" s="22" t="s">
        <v>45</v>
      </c>
      <c r="G13" s="59" t="s">
        <v>45</v>
      </c>
      <c r="H13" s="28">
        <v>174125.88</v>
      </c>
      <c r="I13" s="22" t="s">
        <v>45</v>
      </c>
      <c r="J13" s="3" t="s">
        <v>45</v>
      </c>
    </row>
    <row r="14" spans="1:10" x14ac:dyDescent="0.25">
      <c r="A14" s="116"/>
      <c r="B14" s="112"/>
      <c r="C14" s="112"/>
      <c r="D14" s="117"/>
      <c r="E14" s="113"/>
      <c r="F14" s="114"/>
      <c r="G14" s="114"/>
      <c r="H14" s="114"/>
      <c r="I14" s="114"/>
      <c r="J14" s="118"/>
    </row>
    <row r="15" spans="1:10" x14ac:dyDescent="0.25">
      <c r="A15" s="84" t="s">
        <v>42</v>
      </c>
      <c r="B15" s="4"/>
      <c r="C15" s="4"/>
      <c r="D15" s="53"/>
      <c r="E15" s="76"/>
      <c r="F15" s="76"/>
      <c r="G15" s="76"/>
      <c r="H15" s="76"/>
      <c r="I15" s="76"/>
      <c r="J15" s="77"/>
    </row>
    <row r="16" spans="1:10" x14ac:dyDescent="0.25">
      <c r="A16" s="104" t="s">
        <v>77</v>
      </c>
      <c r="B16" s="20">
        <v>42246.1</v>
      </c>
      <c r="C16" s="20">
        <v>-1481.98</v>
      </c>
      <c r="D16" s="98">
        <v>-3.39</v>
      </c>
      <c r="E16" s="27">
        <v>2922.44</v>
      </c>
      <c r="F16" s="27">
        <v>-2842.27</v>
      </c>
      <c r="G16" s="59">
        <v>-49.3</v>
      </c>
      <c r="H16" s="27">
        <v>39323.660000000003</v>
      </c>
      <c r="I16" s="27">
        <v>1360.29</v>
      </c>
      <c r="J16" s="3">
        <v>3.58</v>
      </c>
    </row>
    <row r="17" spans="1:10" x14ac:dyDescent="0.25">
      <c r="A17" s="104" t="s">
        <v>78</v>
      </c>
      <c r="B17" s="20">
        <v>20059.25</v>
      </c>
      <c r="C17" s="16">
        <v>-957.18</v>
      </c>
      <c r="D17" s="98">
        <v>-4.55</v>
      </c>
      <c r="E17" s="27">
        <v>1709.58</v>
      </c>
      <c r="F17" s="59">
        <v>-252.77</v>
      </c>
      <c r="G17" s="59">
        <v>-12.88</v>
      </c>
      <c r="H17" s="27">
        <v>18349.669999999998</v>
      </c>
      <c r="I17" s="59">
        <v>-704.41</v>
      </c>
      <c r="J17" s="3">
        <v>-3.7</v>
      </c>
    </row>
    <row r="18" spans="1:10" x14ac:dyDescent="0.25">
      <c r="A18" s="104" t="s">
        <v>79</v>
      </c>
      <c r="B18" s="20">
        <v>55687.95</v>
      </c>
      <c r="C18" s="16">
        <v>-595.91999999999996</v>
      </c>
      <c r="D18" s="98">
        <v>-1.06</v>
      </c>
      <c r="E18" s="27">
        <v>7095.08</v>
      </c>
      <c r="F18" s="27">
        <v>-1735.11</v>
      </c>
      <c r="G18" s="59">
        <v>-19.649999999999999</v>
      </c>
      <c r="H18" s="27">
        <v>48592.87</v>
      </c>
      <c r="I18" s="27">
        <v>1139.19</v>
      </c>
      <c r="J18" s="3">
        <v>2.4</v>
      </c>
    </row>
    <row r="19" spans="1:10" x14ac:dyDescent="0.25">
      <c r="A19" s="104" t="s">
        <v>80</v>
      </c>
      <c r="B19" s="20">
        <v>38432.1</v>
      </c>
      <c r="C19" s="20">
        <v>-1458.82</v>
      </c>
      <c r="D19" s="98">
        <v>-3.66</v>
      </c>
      <c r="E19" s="27">
        <v>4096.92</v>
      </c>
      <c r="F19" s="59">
        <v>-428.23</v>
      </c>
      <c r="G19" s="59">
        <v>-9.4600000000000009</v>
      </c>
      <c r="H19" s="27">
        <v>34335.18</v>
      </c>
      <c r="I19" s="27">
        <v>-1030.5899999999999</v>
      </c>
      <c r="J19" s="3">
        <v>-2.91</v>
      </c>
    </row>
    <row r="20" spans="1:10" x14ac:dyDescent="0.25">
      <c r="A20" s="104" t="s">
        <v>83</v>
      </c>
      <c r="B20" s="20">
        <v>37979.86</v>
      </c>
      <c r="C20" s="20">
        <v>1039.98</v>
      </c>
      <c r="D20" s="98">
        <v>2.82</v>
      </c>
      <c r="E20" s="27">
        <v>3311.8</v>
      </c>
      <c r="F20" s="59">
        <v>660.9</v>
      </c>
      <c r="G20" s="59">
        <v>24.93</v>
      </c>
      <c r="H20" s="27">
        <v>34668.06</v>
      </c>
      <c r="I20" s="59">
        <v>379.08</v>
      </c>
      <c r="J20" s="3">
        <v>1.1100000000000001</v>
      </c>
    </row>
    <row r="21" spans="1:10" ht="15.75" thickBot="1" x14ac:dyDescent="0.3">
      <c r="A21" s="106" t="s">
        <v>82</v>
      </c>
      <c r="B21" s="48">
        <v>194405.26</v>
      </c>
      <c r="C21" s="48">
        <v>-3453.92</v>
      </c>
      <c r="D21" s="13">
        <v>-1.75</v>
      </c>
      <c r="E21" s="49">
        <v>19135.82</v>
      </c>
      <c r="F21" s="49">
        <v>-4597.4799999999996</v>
      </c>
      <c r="G21" s="15">
        <v>-19.37</v>
      </c>
      <c r="H21" s="49">
        <v>175269.44</v>
      </c>
      <c r="I21" s="49">
        <v>1143.56</v>
      </c>
      <c r="J21" s="14">
        <v>0.66</v>
      </c>
    </row>
    <row r="22" spans="1:10" ht="15.75" x14ac:dyDescent="0.25">
      <c r="A22" s="102" t="s">
        <v>571</v>
      </c>
    </row>
    <row r="23" spans="1:10" ht="15.75" x14ac:dyDescent="0.25">
      <c r="A23" s="462" t="s">
        <v>594</v>
      </c>
      <c r="B23" s="462"/>
      <c r="C23" s="462"/>
      <c r="D23" s="462"/>
      <c r="E23" s="462"/>
      <c r="F23" s="462"/>
      <c r="G23" s="462"/>
      <c r="H23" s="462"/>
    </row>
  </sheetData>
  <mergeCells count="19">
    <mergeCell ref="A1:J1"/>
    <mergeCell ref="A23:H23"/>
    <mergeCell ref="A2:A4"/>
    <mergeCell ref="B2:B4"/>
    <mergeCell ref="C2:D2"/>
    <mergeCell ref="C3:D3"/>
    <mergeCell ref="C4:D4"/>
    <mergeCell ref="E2:G2"/>
    <mergeCell ref="E3:E4"/>
    <mergeCell ref="F3:G3"/>
    <mergeCell ref="F4:G4"/>
    <mergeCell ref="H2:J2"/>
    <mergeCell ref="H3:H4"/>
    <mergeCell ref="I3:J3"/>
    <mergeCell ref="I4:J4"/>
    <mergeCell ref="A5:A6"/>
    <mergeCell ref="D5:D6"/>
    <mergeCell ref="G5:G6"/>
    <mergeCell ref="J5:J6"/>
  </mergeCells>
  <pageMargins left="0.511811024" right="0.511811024" top="0.78740157499999996" bottom="0.78740157499999996" header="0.31496062000000002" footer="0.31496062000000002"/>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A82A3-A5FC-4570-8574-7A5A42D206CA}">
  <sheetPr>
    <tabColor theme="9" tint="-0.499984740745262"/>
  </sheetPr>
  <dimension ref="A1:H25"/>
  <sheetViews>
    <sheetView showGridLines="0" zoomScaleNormal="100" workbookViewId="0">
      <selection sqref="A1:H1"/>
    </sheetView>
  </sheetViews>
  <sheetFormatPr defaultRowHeight="11.25" x14ac:dyDescent="0.2"/>
  <cols>
    <col min="1" max="1" width="24.42578125" style="2" customWidth="1"/>
    <col min="2" max="2" width="10.28515625" style="2" customWidth="1"/>
    <col min="3" max="6" width="9.140625" style="2"/>
    <col min="7" max="7" width="15.42578125" style="2" customWidth="1"/>
    <col min="8" max="8" width="10.5703125" style="2" customWidth="1"/>
    <col min="9" max="16384" width="9.140625" style="2"/>
  </cols>
  <sheetData>
    <row r="1" spans="1:8" ht="18.75" customHeight="1" thickBot="1" x14ac:dyDescent="0.25">
      <c r="A1" s="460" t="s">
        <v>596</v>
      </c>
      <c r="B1" s="460"/>
      <c r="C1" s="460"/>
      <c r="D1" s="460"/>
      <c r="E1" s="460"/>
      <c r="F1" s="460"/>
      <c r="G1" s="460"/>
      <c r="H1" s="460"/>
    </row>
    <row r="2" spans="1:8" ht="13.5" thickBot="1" x14ac:dyDescent="0.25">
      <c r="A2" s="463" t="s">
        <v>92</v>
      </c>
      <c r="B2" s="463" t="s">
        <v>587</v>
      </c>
      <c r="C2" s="465" t="s">
        <v>72</v>
      </c>
      <c r="D2" s="468"/>
      <c r="E2" s="468"/>
      <c r="F2" s="468"/>
      <c r="G2" s="466"/>
      <c r="H2" s="63" t="s">
        <v>73</v>
      </c>
    </row>
    <row r="3" spans="1:8" ht="23.25" customHeight="1" x14ac:dyDescent="0.2">
      <c r="A3" s="473"/>
      <c r="B3" s="473"/>
      <c r="C3" s="474" t="s">
        <v>75</v>
      </c>
      <c r="D3" s="475"/>
      <c r="E3" s="475"/>
      <c r="F3" s="476"/>
      <c r="G3" s="473" t="s">
        <v>570</v>
      </c>
      <c r="H3" s="473" t="s">
        <v>74</v>
      </c>
    </row>
    <row r="4" spans="1:8" ht="21" customHeight="1" thickBot="1" x14ac:dyDescent="0.25">
      <c r="A4" s="473"/>
      <c r="B4" s="473"/>
      <c r="C4" s="471" t="s">
        <v>76</v>
      </c>
      <c r="D4" s="477"/>
      <c r="E4" s="477"/>
      <c r="F4" s="472"/>
      <c r="G4" s="473"/>
      <c r="H4" s="473"/>
    </row>
    <row r="5" spans="1:8" ht="20.25" customHeight="1" thickBot="1" x14ac:dyDescent="0.25">
      <c r="A5" s="464"/>
      <c r="B5" s="464"/>
      <c r="C5" s="64">
        <v>2015</v>
      </c>
      <c r="D5" s="62">
        <v>2016</v>
      </c>
      <c r="E5" s="62">
        <v>2017</v>
      </c>
      <c r="F5" s="62" t="s">
        <v>29</v>
      </c>
      <c r="G5" s="464"/>
      <c r="H5" s="464"/>
    </row>
    <row r="6" spans="1:8" ht="12.75" x14ac:dyDescent="0.2">
      <c r="A6" s="97"/>
      <c r="B6" s="79" t="s">
        <v>31</v>
      </c>
      <c r="C6" s="72" t="s">
        <v>31</v>
      </c>
      <c r="D6" s="71" t="s">
        <v>31</v>
      </c>
      <c r="E6" s="68" t="s">
        <v>31</v>
      </c>
      <c r="F6" s="79" t="s">
        <v>31</v>
      </c>
      <c r="G6" s="72" t="s">
        <v>31</v>
      </c>
      <c r="H6" s="71" t="s">
        <v>32</v>
      </c>
    </row>
    <row r="7" spans="1:8" ht="12.75" x14ac:dyDescent="0.2">
      <c r="A7" s="84" t="s">
        <v>33</v>
      </c>
      <c r="B7" s="53"/>
      <c r="C7" s="76"/>
      <c r="D7" s="77"/>
      <c r="E7" s="4"/>
      <c r="F7" s="98"/>
      <c r="G7" s="59"/>
      <c r="H7" s="3"/>
    </row>
    <row r="8" spans="1:8" ht="12.75" x14ac:dyDescent="0.2">
      <c r="A8" s="104" t="s">
        <v>93</v>
      </c>
      <c r="B8" s="99">
        <v>69454</v>
      </c>
      <c r="C8" s="59" t="s">
        <v>45</v>
      </c>
      <c r="D8" s="3" t="s">
        <v>45</v>
      </c>
      <c r="E8" s="16" t="s">
        <v>45</v>
      </c>
      <c r="F8" s="98" t="s">
        <v>45</v>
      </c>
      <c r="G8" s="59" t="s">
        <v>45</v>
      </c>
      <c r="H8" s="3" t="s">
        <v>45</v>
      </c>
    </row>
    <row r="9" spans="1:8" ht="15.75" x14ac:dyDescent="0.2">
      <c r="A9" s="104" t="s">
        <v>597</v>
      </c>
      <c r="B9" s="99">
        <v>19786</v>
      </c>
      <c r="C9" s="59" t="s">
        <v>45</v>
      </c>
      <c r="D9" s="3" t="s">
        <v>45</v>
      </c>
      <c r="E9" s="16" t="s">
        <v>45</v>
      </c>
      <c r="F9" s="98" t="s">
        <v>45</v>
      </c>
      <c r="G9" s="59" t="s">
        <v>45</v>
      </c>
      <c r="H9" s="3" t="s">
        <v>45</v>
      </c>
    </row>
    <row r="10" spans="1:8" ht="12.75" x14ac:dyDescent="0.2">
      <c r="A10" s="104" t="s">
        <v>94</v>
      </c>
      <c r="B10" s="99">
        <v>141596</v>
      </c>
      <c r="C10" s="59" t="s">
        <v>45</v>
      </c>
      <c r="D10" s="3" t="s">
        <v>45</v>
      </c>
      <c r="E10" s="16" t="s">
        <v>45</v>
      </c>
      <c r="F10" s="98" t="s">
        <v>45</v>
      </c>
      <c r="G10" s="59" t="s">
        <v>45</v>
      </c>
      <c r="H10" s="3" t="s">
        <v>45</v>
      </c>
    </row>
    <row r="11" spans="1:8" ht="15.75" x14ac:dyDescent="0.2">
      <c r="A11" s="104" t="s">
        <v>598</v>
      </c>
      <c r="B11" s="99">
        <v>149902</v>
      </c>
      <c r="C11" s="59" t="s">
        <v>45</v>
      </c>
      <c r="D11" s="3" t="s">
        <v>45</v>
      </c>
      <c r="E11" s="16" t="s">
        <v>45</v>
      </c>
      <c r="F11" s="98" t="s">
        <v>45</v>
      </c>
      <c r="G11" s="59" t="s">
        <v>45</v>
      </c>
      <c r="H11" s="3" t="s">
        <v>45</v>
      </c>
    </row>
    <row r="12" spans="1:8" ht="12.75" x14ac:dyDescent="0.2">
      <c r="A12" s="104" t="s">
        <v>95</v>
      </c>
      <c r="B12" s="99">
        <v>49884</v>
      </c>
      <c r="C12" s="59" t="s">
        <v>45</v>
      </c>
      <c r="D12" s="3" t="s">
        <v>45</v>
      </c>
      <c r="E12" s="16" t="s">
        <v>45</v>
      </c>
      <c r="F12" s="98" t="s">
        <v>45</v>
      </c>
      <c r="G12" s="59" t="s">
        <v>45</v>
      </c>
      <c r="H12" s="3" t="s">
        <v>45</v>
      </c>
    </row>
    <row r="13" spans="1:8" ht="12.75" x14ac:dyDescent="0.2">
      <c r="A13" s="84" t="s">
        <v>96</v>
      </c>
      <c r="B13" s="58">
        <v>430622</v>
      </c>
      <c r="C13" s="76" t="s">
        <v>45</v>
      </c>
      <c r="D13" s="77" t="s">
        <v>45</v>
      </c>
      <c r="E13" s="4" t="s">
        <v>45</v>
      </c>
      <c r="F13" s="53" t="s">
        <v>45</v>
      </c>
      <c r="G13" s="76" t="s">
        <v>45</v>
      </c>
      <c r="H13" s="77" t="s">
        <v>45</v>
      </c>
    </row>
    <row r="14" spans="1:8" ht="12.75" x14ac:dyDescent="0.2">
      <c r="A14" s="84"/>
      <c r="B14" s="16"/>
      <c r="C14" s="98"/>
      <c r="D14" s="3"/>
      <c r="E14" s="16"/>
      <c r="F14" s="16"/>
      <c r="G14" s="16"/>
      <c r="H14" s="16"/>
    </row>
    <row r="15" spans="1:8" ht="12.75" x14ac:dyDescent="0.2">
      <c r="A15" s="84" t="s">
        <v>42</v>
      </c>
      <c r="B15" s="16"/>
      <c r="C15" s="98"/>
      <c r="D15" s="3"/>
      <c r="E15" s="16"/>
      <c r="F15" s="16"/>
      <c r="G15" s="16"/>
      <c r="H15" s="16"/>
    </row>
    <row r="16" spans="1:8" ht="12.75" x14ac:dyDescent="0.2">
      <c r="A16" s="104" t="s">
        <v>93</v>
      </c>
      <c r="B16" s="7">
        <v>64172</v>
      </c>
      <c r="C16" s="98">
        <v>651</v>
      </c>
      <c r="D16" s="3">
        <v>915</v>
      </c>
      <c r="E16" s="7">
        <v>2387</v>
      </c>
      <c r="F16" s="7">
        <v>3953</v>
      </c>
      <c r="G16" s="7">
        <v>-6643</v>
      </c>
      <c r="H16" s="16">
        <v>-7.61</v>
      </c>
    </row>
    <row r="17" spans="1:8" ht="15.75" x14ac:dyDescent="0.2">
      <c r="A17" s="104" t="s">
        <v>597</v>
      </c>
      <c r="B17" s="7">
        <v>19406</v>
      </c>
      <c r="C17" s="98">
        <v>210</v>
      </c>
      <c r="D17" s="3">
        <v>292</v>
      </c>
      <c r="E17" s="7">
        <v>1011</v>
      </c>
      <c r="F17" s="7">
        <v>1513</v>
      </c>
      <c r="G17" s="16">
        <v>-960</v>
      </c>
      <c r="H17" s="16">
        <v>-1.92</v>
      </c>
    </row>
    <row r="18" spans="1:8" ht="12.75" x14ac:dyDescent="0.2">
      <c r="A18" s="104" t="s">
        <v>94</v>
      </c>
      <c r="B18" s="7">
        <v>136195</v>
      </c>
      <c r="C18" s="99">
        <v>6043</v>
      </c>
      <c r="D18" s="6">
        <v>5868</v>
      </c>
      <c r="E18" s="7">
        <v>5407</v>
      </c>
      <c r="F18" s="7">
        <v>17318</v>
      </c>
      <c r="G18" s="7">
        <v>-14160</v>
      </c>
      <c r="H18" s="16">
        <v>-3.81</v>
      </c>
    </row>
    <row r="19" spans="1:8" ht="15.75" x14ac:dyDescent="0.2">
      <c r="A19" s="104" t="s">
        <v>598</v>
      </c>
      <c r="B19" s="7">
        <v>135214</v>
      </c>
      <c r="C19" s="99">
        <v>2887</v>
      </c>
      <c r="D19" s="6">
        <v>2672</v>
      </c>
      <c r="E19" s="7">
        <v>1905</v>
      </c>
      <c r="F19" s="7">
        <v>7464</v>
      </c>
      <c r="G19" s="7">
        <v>-17262</v>
      </c>
      <c r="H19" s="16">
        <v>-9.8000000000000007</v>
      </c>
    </row>
    <row r="20" spans="1:8" ht="12.75" x14ac:dyDescent="0.2">
      <c r="A20" s="104" t="s">
        <v>95</v>
      </c>
      <c r="B20" s="7">
        <v>46483</v>
      </c>
      <c r="C20" s="99">
        <v>1959</v>
      </c>
      <c r="D20" s="6">
        <v>1199</v>
      </c>
      <c r="E20" s="7">
        <v>1391</v>
      </c>
      <c r="F20" s="7">
        <v>4549</v>
      </c>
      <c r="G20" s="7">
        <v>-4908</v>
      </c>
      <c r="H20" s="16">
        <v>-6.82</v>
      </c>
    </row>
    <row r="21" spans="1:8" ht="13.5" thickBot="1" x14ac:dyDescent="0.25">
      <c r="A21" s="106" t="s">
        <v>96</v>
      </c>
      <c r="B21" s="17">
        <v>401470</v>
      </c>
      <c r="C21" s="50">
        <v>11750</v>
      </c>
      <c r="D21" s="42">
        <v>10946</v>
      </c>
      <c r="E21" s="17">
        <v>12101</v>
      </c>
      <c r="F21" s="17">
        <v>34797</v>
      </c>
      <c r="G21" s="17">
        <v>-43933</v>
      </c>
      <c r="H21" s="12">
        <v>-6.77</v>
      </c>
    </row>
    <row r="22" spans="1:8" ht="15.75" customHeight="1" x14ac:dyDescent="0.25">
      <c r="A22" s="102" t="s">
        <v>571</v>
      </c>
      <c r="B22"/>
      <c r="C22"/>
      <c r="D22"/>
      <c r="E22"/>
      <c r="F22"/>
      <c r="G22"/>
      <c r="H22"/>
    </row>
    <row r="23" spans="1:8" ht="30" customHeight="1" x14ac:dyDescent="0.2">
      <c r="A23" s="462" t="s">
        <v>594</v>
      </c>
      <c r="B23" s="462"/>
      <c r="C23" s="462"/>
      <c r="D23" s="462"/>
      <c r="E23" s="462"/>
      <c r="F23" s="462"/>
      <c r="G23" s="462"/>
      <c r="H23" s="462"/>
    </row>
    <row r="24" spans="1:8" ht="15.75" x14ac:dyDescent="0.2">
      <c r="A24" s="102" t="s">
        <v>599</v>
      </c>
      <c r="B24" s="102"/>
      <c r="C24" s="102"/>
      <c r="D24" s="102"/>
      <c r="E24" s="102"/>
      <c r="F24" s="102"/>
      <c r="G24" s="102"/>
      <c r="H24" s="102"/>
    </row>
    <row r="25" spans="1:8" ht="15.75" x14ac:dyDescent="0.2">
      <c r="A25" s="101" t="s">
        <v>600</v>
      </c>
      <c r="B25" s="102"/>
      <c r="C25" s="102"/>
      <c r="D25" s="102"/>
      <c r="E25" s="102"/>
      <c r="F25" s="102"/>
      <c r="G25" s="102"/>
      <c r="H25" s="102"/>
    </row>
  </sheetData>
  <mergeCells count="9">
    <mergeCell ref="A1:H1"/>
    <mergeCell ref="A23:H23"/>
    <mergeCell ref="H3:H5"/>
    <mergeCell ref="A2:A5"/>
    <mergeCell ref="B2:B5"/>
    <mergeCell ref="C2:G2"/>
    <mergeCell ref="C3:F3"/>
    <mergeCell ref="C4:F4"/>
    <mergeCell ref="G3:G5"/>
  </mergeCells>
  <pageMargins left="0.511811024" right="0.511811024" top="0.78740157499999996" bottom="0.78740157499999996" header="0.31496062000000002" footer="0.31496062000000002"/>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8A5B8-D1FA-43C5-BE9B-77A83D887497}">
  <sheetPr>
    <tabColor theme="9" tint="-0.499984740745262"/>
  </sheetPr>
  <dimension ref="A1:J25"/>
  <sheetViews>
    <sheetView showGridLines="0" zoomScaleNormal="100" workbookViewId="0">
      <selection sqref="A1:J1"/>
    </sheetView>
  </sheetViews>
  <sheetFormatPr defaultRowHeight="15" x14ac:dyDescent="0.25"/>
  <cols>
    <col min="1" max="1" width="24.140625" customWidth="1"/>
    <col min="2" max="2" width="11.140625" customWidth="1"/>
    <col min="8" max="8" width="10.28515625" customWidth="1"/>
  </cols>
  <sheetData>
    <row r="1" spans="1:10" ht="15.75" thickBot="1" x14ac:dyDescent="0.3">
      <c r="A1" s="460" t="s">
        <v>601</v>
      </c>
      <c r="B1" s="460"/>
      <c r="C1" s="460"/>
      <c r="D1" s="460"/>
      <c r="E1" s="460"/>
      <c r="F1" s="460"/>
      <c r="G1" s="460"/>
      <c r="H1" s="460"/>
      <c r="I1" s="460"/>
      <c r="J1" s="460"/>
    </row>
    <row r="2" spans="1:10" ht="15.75" thickBot="1" x14ac:dyDescent="0.3">
      <c r="A2" s="463" t="s">
        <v>71</v>
      </c>
      <c r="B2" s="463" t="s">
        <v>587</v>
      </c>
      <c r="C2" s="469" t="s">
        <v>73</v>
      </c>
      <c r="D2" s="470"/>
      <c r="E2" s="465" t="s">
        <v>88</v>
      </c>
      <c r="F2" s="468"/>
      <c r="G2" s="466"/>
      <c r="H2" s="465" t="s">
        <v>89</v>
      </c>
      <c r="I2" s="468"/>
      <c r="J2" s="466"/>
    </row>
    <row r="3" spans="1:10" x14ac:dyDescent="0.25">
      <c r="A3" s="473"/>
      <c r="B3" s="473"/>
      <c r="C3" s="474" t="s">
        <v>74</v>
      </c>
      <c r="D3" s="476"/>
      <c r="E3" s="463" t="s">
        <v>29</v>
      </c>
      <c r="F3" s="469" t="s">
        <v>73</v>
      </c>
      <c r="G3" s="470"/>
      <c r="H3" s="463" t="s">
        <v>29</v>
      </c>
      <c r="I3" s="469" t="s">
        <v>73</v>
      </c>
      <c r="J3" s="470"/>
    </row>
    <row r="4" spans="1:10" ht="15.75" thickBot="1" x14ac:dyDescent="0.3">
      <c r="A4" s="464"/>
      <c r="B4" s="464"/>
      <c r="C4" s="482"/>
      <c r="D4" s="483"/>
      <c r="E4" s="464"/>
      <c r="F4" s="471" t="s">
        <v>74</v>
      </c>
      <c r="G4" s="472"/>
      <c r="H4" s="464"/>
      <c r="I4" s="471" t="s">
        <v>74</v>
      </c>
      <c r="J4" s="472"/>
    </row>
    <row r="5" spans="1:10" x14ac:dyDescent="0.25">
      <c r="A5" s="463"/>
      <c r="B5" s="69" t="s">
        <v>90</v>
      </c>
      <c r="C5" s="63" t="s">
        <v>90</v>
      </c>
      <c r="D5" s="463" t="s">
        <v>32</v>
      </c>
      <c r="E5" s="66" t="s">
        <v>90</v>
      </c>
      <c r="F5" s="66" t="s">
        <v>90</v>
      </c>
      <c r="G5" s="463" t="s">
        <v>32</v>
      </c>
      <c r="H5" s="66" t="s">
        <v>90</v>
      </c>
      <c r="I5" s="66" t="s">
        <v>90</v>
      </c>
      <c r="J5" s="463" t="s">
        <v>32</v>
      </c>
    </row>
    <row r="6" spans="1:10" x14ac:dyDescent="0.25">
      <c r="A6" s="473"/>
      <c r="B6" s="79" t="s">
        <v>91</v>
      </c>
      <c r="C6" s="71" t="s">
        <v>91</v>
      </c>
      <c r="D6" s="473"/>
      <c r="E6" s="72" t="s">
        <v>91</v>
      </c>
      <c r="F6" s="72" t="s">
        <v>91</v>
      </c>
      <c r="G6" s="473"/>
      <c r="H6" s="72" t="s">
        <v>91</v>
      </c>
      <c r="I6" s="72" t="s">
        <v>91</v>
      </c>
      <c r="J6" s="473"/>
    </row>
    <row r="7" spans="1:10" x14ac:dyDescent="0.25">
      <c r="A7" s="84" t="s">
        <v>33</v>
      </c>
      <c r="B7" s="53"/>
      <c r="C7" s="72"/>
      <c r="D7" s="72"/>
      <c r="E7" s="76"/>
      <c r="F7" s="72"/>
      <c r="G7" s="72"/>
      <c r="H7" s="72"/>
      <c r="I7" s="72"/>
      <c r="J7" s="71"/>
    </row>
    <row r="8" spans="1:10" x14ac:dyDescent="0.25">
      <c r="A8" s="104" t="s">
        <v>602</v>
      </c>
      <c r="B8" s="115">
        <v>30872.3</v>
      </c>
      <c r="C8" s="22" t="s">
        <v>45</v>
      </c>
      <c r="D8" s="59" t="s">
        <v>45</v>
      </c>
      <c r="E8" s="26">
        <v>2086.7600000000002</v>
      </c>
      <c r="F8" s="22" t="s">
        <v>45</v>
      </c>
      <c r="G8" s="59" t="s">
        <v>45</v>
      </c>
      <c r="H8" s="27">
        <v>28785.54</v>
      </c>
      <c r="I8" s="22" t="s">
        <v>45</v>
      </c>
      <c r="J8" s="3" t="s">
        <v>45</v>
      </c>
    </row>
    <row r="9" spans="1:10" ht="15.75" x14ac:dyDescent="0.25">
      <c r="A9" s="104" t="s">
        <v>603</v>
      </c>
      <c r="B9" s="115">
        <v>8850.7099999999991</v>
      </c>
      <c r="C9" s="22" t="s">
        <v>45</v>
      </c>
      <c r="D9" s="59" t="s">
        <v>45</v>
      </c>
      <c r="E9" s="22">
        <v>991.11</v>
      </c>
      <c r="F9" s="22" t="s">
        <v>45</v>
      </c>
      <c r="G9" s="59" t="s">
        <v>45</v>
      </c>
      <c r="H9" s="27">
        <v>7859.6</v>
      </c>
      <c r="I9" s="22" t="s">
        <v>45</v>
      </c>
      <c r="J9" s="3" t="s">
        <v>45</v>
      </c>
    </row>
    <row r="10" spans="1:10" x14ac:dyDescent="0.25">
      <c r="A10" s="104" t="s">
        <v>389</v>
      </c>
      <c r="B10" s="115">
        <v>68979.240000000005</v>
      </c>
      <c r="C10" s="22" t="s">
        <v>45</v>
      </c>
      <c r="D10" s="59" t="s">
        <v>45</v>
      </c>
      <c r="E10" s="26">
        <v>10484.280000000001</v>
      </c>
      <c r="F10" s="22" t="s">
        <v>45</v>
      </c>
      <c r="G10" s="59" t="s">
        <v>45</v>
      </c>
      <c r="H10" s="27">
        <v>58494.96</v>
      </c>
      <c r="I10" s="22" t="s">
        <v>45</v>
      </c>
      <c r="J10" s="3" t="s">
        <v>45</v>
      </c>
    </row>
    <row r="11" spans="1:10" ht="15.75" x14ac:dyDescent="0.25">
      <c r="A11" s="104" t="s">
        <v>598</v>
      </c>
      <c r="B11" s="115">
        <v>67750.44</v>
      </c>
      <c r="C11" s="22" t="s">
        <v>45</v>
      </c>
      <c r="D11" s="59" t="s">
        <v>45</v>
      </c>
      <c r="E11" s="26">
        <v>7744.09</v>
      </c>
      <c r="F11" s="22" t="s">
        <v>45</v>
      </c>
      <c r="G11" s="59" t="s">
        <v>45</v>
      </c>
      <c r="H11" s="27">
        <v>60006.35</v>
      </c>
      <c r="I11" s="22" t="s">
        <v>45</v>
      </c>
      <c r="J11" s="3" t="s">
        <v>45</v>
      </c>
    </row>
    <row r="12" spans="1:10" x14ac:dyDescent="0.25">
      <c r="A12" s="104" t="s">
        <v>97</v>
      </c>
      <c r="B12" s="115">
        <v>21406.49</v>
      </c>
      <c r="C12" s="22" t="s">
        <v>45</v>
      </c>
      <c r="D12" s="59" t="s">
        <v>45</v>
      </c>
      <c r="E12" s="26">
        <v>2427.06</v>
      </c>
      <c r="F12" s="22" t="s">
        <v>45</v>
      </c>
      <c r="G12" s="59" t="s">
        <v>45</v>
      </c>
      <c r="H12" s="27">
        <v>18979.43</v>
      </c>
      <c r="I12" s="22" t="s">
        <v>45</v>
      </c>
      <c r="J12" s="3" t="s">
        <v>45</v>
      </c>
    </row>
    <row r="13" spans="1:10" x14ac:dyDescent="0.25">
      <c r="A13" s="84" t="s">
        <v>98</v>
      </c>
      <c r="B13" s="21">
        <v>197859.18</v>
      </c>
      <c r="C13" s="57" t="s">
        <v>45</v>
      </c>
      <c r="D13" s="59" t="s">
        <v>45</v>
      </c>
      <c r="E13" s="28">
        <v>23733.3</v>
      </c>
      <c r="F13" s="22" t="s">
        <v>45</v>
      </c>
      <c r="G13" s="59" t="s">
        <v>45</v>
      </c>
      <c r="H13" s="86">
        <v>174125.88</v>
      </c>
      <c r="I13" s="22" t="s">
        <v>45</v>
      </c>
      <c r="J13" s="3" t="s">
        <v>45</v>
      </c>
    </row>
    <row r="14" spans="1:10" x14ac:dyDescent="0.25">
      <c r="A14" s="84"/>
      <c r="B14" s="4"/>
      <c r="C14" s="4"/>
      <c r="D14" s="53"/>
      <c r="E14" s="29"/>
      <c r="F14" s="76"/>
      <c r="G14" s="76"/>
      <c r="H14" s="76"/>
      <c r="I14" s="76"/>
      <c r="J14" s="77"/>
    </row>
    <row r="15" spans="1:10" x14ac:dyDescent="0.25">
      <c r="A15" s="84" t="s">
        <v>42</v>
      </c>
      <c r="B15" s="4"/>
      <c r="C15" s="4"/>
      <c r="D15" s="53"/>
      <c r="E15" s="76"/>
      <c r="F15" s="76"/>
      <c r="G15" s="76"/>
      <c r="H15" s="76"/>
      <c r="I15" s="76"/>
      <c r="J15" s="77"/>
    </row>
    <row r="16" spans="1:10" x14ac:dyDescent="0.25">
      <c r="A16" s="104" t="s">
        <v>604</v>
      </c>
      <c r="B16" s="20">
        <v>29702.55</v>
      </c>
      <c r="C16" s="7">
        <v>-1170</v>
      </c>
      <c r="D16" s="98">
        <v>-3.79</v>
      </c>
      <c r="E16" s="27">
        <v>3054.56</v>
      </c>
      <c r="F16" s="59">
        <v>968</v>
      </c>
      <c r="G16" s="59">
        <v>46.38</v>
      </c>
      <c r="H16" s="27">
        <v>26647.99</v>
      </c>
      <c r="I16" s="8">
        <v>-2138</v>
      </c>
      <c r="J16" s="3">
        <v>-7.43</v>
      </c>
    </row>
    <row r="17" spans="1:10" ht="15.75" x14ac:dyDescent="0.25">
      <c r="A17" s="104" t="s">
        <v>605</v>
      </c>
      <c r="B17" s="20">
        <v>9178.7199999999993</v>
      </c>
      <c r="C17" s="16">
        <v>328</v>
      </c>
      <c r="D17" s="98">
        <v>3.71</v>
      </c>
      <c r="E17" s="27">
        <v>1219.42</v>
      </c>
      <c r="F17" s="59">
        <v>228</v>
      </c>
      <c r="G17" s="59">
        <v>23.04</v>
      </c>
      <c r="H17" s="27">
        <v>7959.3</v>
      </c>
      <c r="I17" s="59">
        <v>100</v>
      </c>
      <c r="J17" s="3">
        <v>1.27</v>
      </c>
    </row>
    <row r="18" spans="1:10" x14ac:dyDescent="0.25">
      <c r="A18" s="104" t="s">
        <v>389</v>
      </c>
      <c r="B18" s="20">
        <v>70035.25</v>
      </c>
      <c r="C18" s="7">
        <v>1056</v>
      </c>
      <c r="D18" s="98">
        <v>1.53</v>
      </c>
      <c r="E18" s="27">
        <v>8459.1299999999992</v>
      </c>
      <c r="F18" s="8">
        <v>-2025</v>
      </c>
      <c r="G18" s="59">
        <v>-19.32</v>
      </c>
      <c r="H18" s="27">
        <v>61576.12</v>
      </c>
      <c r="I18" s="8">
        <v>3081</v>
      </c>
      <c r="J18" s="3">
        <v>5.27</v>
      </c>
    </row>
    <row r="19" spans="1:10" ht="15.75" x14ac:dyDescent="0.25">
      <c r="A19" s="104" t="s">
        <v>598</v>
      </c>
      <c r="B19" s="20">
        <v>63822.7</v>
      </c>
      <c r="C19" s="7">
        <v>-3928</v>
      </c>
      <c r="D19" s="98">
        <v>-5.8</v>
      </c>
      <c r="E19" s="27">
        <v>4239.05</v>
      </c>
      <c r="F19" s="8">
        <v>-3505</v>
      </c>
      <c r="G19" s="59">
        <v>-45.26</v>
      </c>
      <c r="H19" s="27">
        <v>59583.65</v>
      </c>
      <c r="I19" s="59">
        <v>-423</v>
      </c>
      <c r="J19" s="3">
        <v>-0.7</v>
      </c>
    </row>
    <row r="20" spans="1:10" x14ac:dyDescent="0.25">
      <c r="A20" s="104" t="s">
        <v>97</v>
      </c>
      <c r="B20" s="20">
        <v>21666.04</v>
      </c>
      <c r="C20" s="16">
        <v>260</v>
      </c>
      <c r="D20" s="98">
        <v>1.21</v>
      </c>
      <c r="E20" s="27">
        <v>2163.66</v>
      </c>
      <c r="F20" s="59">
        <v>-263</v>
      </c>
      <c r="G20" s="59">
        <v>-10.85</v>
      </c>
      <c r="H20" s="27">
        <v>19502.38</v>
      </c>
      <c r="I20" s="59">
        <v>523</v>
      </c>
      <c r="J20" s="3">
        <v>2.76</v>
      </c>
    </row>
    <row r="21" spans="1:10" ht="15.75" thickBot="1" x14ac:dyDescent="0.3">
      <c r="A21" s="106" t="s">
        <v>98</v>
      </c>
      <c r="B21" s="48">
        <v>194405.26</v>
      </c>
      <c r="C21" s="17">
        <v>-3454</v>
      </c>
      <c r="D21" s="13">
        <v>-1.75</v>
      </c>
      <c r="E21" s="49">
        <v>19135.82</v>
      </c>
      <c r="F21" s="43">
        <v>-4597</v>
      </c>
      <c r="G21" s="15">
        <v>-19.37</v>
      </c>
      <c r="H21" s="49">
        <v>175269.44</v>
      </c>
      <c r="I21" s="43">
        <v>1144</v>
      </c>
      <c r="J21" s="14">
        <v>0.66</v>
      </c>
    </row>
    <row r="22" spans="1:10" ht="15.75" x14ac:dyDescent="0.25">
      <c r="A22" s="102" t="s">
        <v>571</v>
      </c>
    </row>
    <row r="23" spans="1:10" ht="15.75" x14ac:dyDescent="0.25">
      <c r="A23" s="462" t="s">
        <v>594</v>
      </c>
      <c r="B23" s="462"/>
      <c r="C23" s="462"/>
      <c r="D23" s="462"/>
      <c r="E23" s="462"/>
      <c r="F23" s="462"/>
      <c r="G23" s="462"/>
      <c r="H23" s="462"/>
    </row>
    <row r="24" spans="1:10" ht="15.75" x14ac:dyDescent="0.25">
      <c r="A24" s="102" t="s">
        <v>599</v>
      </c>
      <c r="B24" s="102"/>
      <c r="C24" s="102"/>
      <c r="D24" s="102"/>
      <c r="E24" s="102"/>
      <c r="F24" s="102"/>
      <c r="G24" s="102"/>
      <c r="H24" s="102"/>
    </row>
    <row r="25" spans="1:10" ht="15.75" x14ac:dyDescent="0.25">
      <c r="A25" s="101" t="s">
        <v>606</v>
      </c>
      <c r="B25" s="102"/>
      <c r="C25" s="102"/>
      <c r="D25" s="102"/>
      <c r="E25" s="102"/>
      <c r="F25" s="102"/>
      <c r="G25" s="102"/>
      <c r="H25" s="102"/>
    </row>
  </sheetData>
  <mergeCells count="19">
    <mergeCell ref="A1:J1"/>
    <mergeCell ref="A23:H23"/>
    <mergeCell ref="A2:A4"/>
    <mergeCell ref="B2:B4"/>
    <mergeCell ref="C2:D2"/>
    <mergeCell ref="C3:D3"/>
    <mergeCell ref="C4:D4"/>
    <mergeCell ref="E2:G2"/>
    <mergeCell ref="E3:E4"/>
    <mergeCell ref="F3:G3"/>
    <mergeCell ref="F4:G4"/>
    <mergeCell ref="H2:J2"/>
    <mergeCell ref="H3:H4"/>
    <mergeCell ref="I3:J3"/>
    <mergeCell ref="I4:J4"/>
    <mergeCell ref="A5:A6"/>
    <mergeCell ref="D5:D6"/>
    <mergeCell ref="G5:G6"/>
    <mergeCell ref="J5:J6"/>
  </mergeCells>
  <pageMargins left="0.511811024" right="0.511811024" top="0.78740157499999996" bottom="0.78740157499999996" header="0.31496062000000002" footer="0.31496062000000002"/>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B84F2-385C-46E7-8ABA-FBA9BFD90D96}">
  <sheetPr>
    <tabColor theme="9" tint="-0.499984740745262"/>
  </sheetPr>
  <dimension ref="A1:F98"/>
  <sheetViews>
    <sheetView showGridLines="0" zoomScaleNormal="100" workbookViewId="0">
      <selection sqref="A1:F1"/>
    </sheetView>
  </sheetViews>
  <sheetFormatPr defaultRowHeight="15" x14ac:dyDescent="0.25"/>
  <cols>
    <col min="1" max="1" width="29.140625" customWidth="1"/>
    <col min="3" max="3" width="11.42578125" customWidth="1"/>
    <col min="4" max="4" width="10.5703125" customWidth="1"/>
    <col min="5" max="5" width="10.140625" customWidth="1"/>
    <col min="6" max="6" width="11" customWidth="1"/>
  </cols>
  <sheetData>
    <row r="1" spans="1:6" ht="28.5" customHeight="1" thickBot="1" x14ac:dyDescent="0.3">
      <c r="A1" s="467" t="s">
        <v>99</v>
      </c>
      <c r="B1" s="467"/>
      <c r="C1" s="467"/>
      <c r="D1" s="467"/>
      <c r="E1" s="467"/>
      <c r="F1" s="467"/>
    </row>
    <row r="2" spans="1:6" x14ac:dyDescent="0.25">
      <c r="A2" s="484" t="s">
        <v>100</v>
      </c>
      <c r="B2" s="61" t="s">
        <v>66</v>
      </c>
      <c r="C2" s="80" t="s">
        <v>66</v>
      </c>
      <c r="D2" s="61" t="s">
        <v>66</v>
      </c>
      <c r="E2" s="486" t="s">
        <v>104</v>
      </c>
      <c r="F2" s="463" t="s">
        <v>29</v>
      </c>
    </row>
    <row r="3" spans="1:6" ht="39" thickBot="1" x14ac:dyDescent="0.3">
      <c r="A3" s="485"/>
      <c r="B3" s="62" t="s">
        <v>101</v>
      </c>
      <c r="C3" s="81" t="s">
        <v>102</v>
      </c>
      <c r="D3" s="62" t="s">
        <v>103</v>
      </c>
      <c r="E3" s="487"/>
      <c r="F3" s="464"/>
    </row>
    <row r="4" spans="1:6" x14ac:dyDescent="0.25">
      <c r="A4" s="488"/>
      <c r="B4" s="68" t="s">
        <v>90</v>
      </c>
      <c r="C4" s="82" t="s">
        <v>90</v>
      </c>
      <c r="D4" s="68" t="s">
        <v>90</v>
      </c>
      <c r="E4" s="82" t="s">
        <v>90</v>
      </c>
      <c r="F4" s="68" t="s">
        <v>90</v>
      </c>
    </row>
    <row r="5" spans="1:6" ht="25.5" x14ac:dyDescent="0.25">
      <c r="A5" s="489"/>
      <c r="B5" s="68" t="s">
        <v>91</v>
      </c>
      <c r="C5" s="82" t="s">
        <v>91</v>
      </c>
      <c r="D5" s="68" t="s">
        <v>91</v>
      </c>
      <c r="E5" s="82" t="s">
        <v>105</v>
      </c>
      <c r="F5" s="68" t="s">
        <v>106</v>
      </c>
    </row>
    <row r="6" spans="1:6" x14ac:dyDescent="0.25">
      <c r="A6" s="123" t="s">
        <v>107</v>
      </c>
      <c r="B6" s="78"/>
      <c r="C6" s="83"/>
      <c r="D6" s="78"/>
      <c r="E6" s="83"/>
      <c r="F6" s="78"/>
    </row>
    <row r="7" spans="1:6" x14ac:dyDescent="0.25">
      <c r="A7" s="124" t="s">
        <v>108</v>
      </c>
      <c r="B7" s="30">
        <v>23.96</v>
      </c>
      <c r="C7" s="119">
        <v>2189.85</v>
      </c>
      <c r="D7" s="30">
        <v>15.67</v>
      </c>
      <c r="E7" s="31">
        <v>24.64</v>
      </c>
      <c r="F7" s="122">
        <v>2254.12</v>
      </c>
    </row>
    <row r="8" spans="1:6" ht="15.75" x14ac:dyDescent="0.25">
      <c r="A8" s="124" t="s">
        <v>607</v>
      </c>
      <c r="B8" s="30">
        <v>7.78</v>
      </c>
      <c r="C8" s="31">
        <v>139.04</v>
      </c>
      <c r="D8" s="30">
        <v>1.29</v>
      </c>
      <c r="E8" s="31">
        <v>2.69</v>
      </c>
      <c r="F8" s="30">
        <v>150.80000000000001</v>
      </c>
    </row>
    <row r="9" spans="1:6" x14ac:dyDescent="0.25">
      <c r="A9" s="124" t="s">
        <v>109</v>
      </c>
      <c r="B9" s="30">
        <v>497.81</v>
      </c>
      <c r="C9" s="119">
        <v>3820.26</v>
      </c>
      <c r="D9" s="30">
        <v>32.880000000000003</v>
      </c>
      <c r="E9" s="31">
        <v>84.4</v>
      </c>
      <c r="F9" s="122">
        <v>4435.3500000000004</v>
      </c>
    </row>
    <row r="10" spans="1:6" ht="15.75" x14ac:dyDescent="0.25">
      <c r="A10" s="124" t="s">
        <v>608</v>
      </c>
      <c r="B10" s="30">
        <v>46.24</v>
      </c>
      <c r="C10" s="119">
        <v>4246.3</v>
      </c>
      <c r="D10" s="30">
        <v>9.7100000000000009</v>
      </c>
      <c r="E10" s="31">
        <v>21.46</v>
      </c>
      <c r="F10" s="122">
        <v>4323.71</v>
      </c>
    </row>
    <row r="11" spans="1:6" x14ac:dyDescent="0.25">
      <c r="A11" s="124" t="s">
        <v>110</v>
      </c>
      <c r="B11" s="30">
        <v>55.82</v>
      </c>
      <c r="C11" s="119">
        <v>1557.16</v>
      </c>
      <c r="D11" s="30">
        <v>7.43</v>
      </c>
      <c r="E11" s="31">
        <v>32.229999999999997</v>
      </c>
      <c r="F11" s="122">
        <v>1652.64</v>
      </c>
    </row>
    <row r="12" spans="1:6" x14ac:dyDescent="0.25">
      <c r="A12" s="123" t="s">
        <v>111</v>
      </c>
      <c r="B12" s="32">
        <v>631.61</v>
      </c>
      <c r="C12" s="120">
        <v>11952.61</v>
      </c>
      <c r="D12" s="32">
        <v>66.98</v>
      </c>
      <c r="E12" s="33">
        <v>165.42</v>
      </c>
      <c r="F12" s="121">
        <v>12816.62</v>
      </c>
    </row>
    <row r="13" spans="1:6" x14ac:dyDescent="0.25">
      <c r="A13" s="123" t="s">
        <v>112</v>
      </c>
      <c r="B13" s="30"/>
      <c r="C13" s="31"/>
      <c r="D13" s="30"/>
      <c r="E13" s="31"/>
      <c r="F13" s="30"/>
    </row>
    <row r="14" spans="1:6" x14ac:dyDescent="0.25">
      <c r="A14" s="124" t="s">
        <v>108</v>
      </c>
      <c r="B14" s="30">
        <v>330.9</v>
      </c>
      <c r="C14" s="119">
        <v>4281.95</v>
      </c>
      <c r="D14" s="30">
        <v>83.81</v>
      </c>
      <c r="E14" s="31">
        <v>229.25</v>
      </c>
      <c r="F14" s="122">
        <v>4925.91</v>
      </c>
    </row>
    <row r="15" spans="1:6" ht="15.75" x14ac:dyDescent="0.25">
      <c r="A15" s="124" t="s">
        <v>607</v>
      </c>
      <c r="B15" s="30">
        <v>113.59</v>
      </c>
      <c r="C15" s="119">
        <v>1744.43</v>
      </c>
      <c r="D15" s="30">
        <v>24.49</v>
      </c>
      <c r="E15" s="31">
        <v>114.41</v>
      </c>
      <c r="F15" s="122">
        <v>1996.92</v>
      </c>
    </row>
    <row r="16" spans="1:6" x14ac:dyDescent="0.25">
      <c r="A16" s="124" t="s">
        <v>109</v>
      </c>
      <c r="B16" s="30">
        <v>793.56</v>
      </c>
      <c r="C16" s="119">
        <v>6524.44</v>
      </c>
      <c r="D16" s="30">
        <v>59.61</v>
      </c>
      <c r="E16" s="31">
        <v>139.32</v>
      </c>
      <c r="F16" s="122">
        <v>7516.93</v>
      </c>
    </row>
    <row r="17" spans="1:6" ht="15.75" x14ac:dyDescent="0.25">
      <c r="A17" s="124" t="s">
        <v>608</v>
      </c>
      <c r="B17" s="30">
        <v>421.19</v>
      </c>
      <c r="C17" s="119">
        <v>7683.91</v>
      </c>
      <c r="D17" s="30">
        <v>51.88</v>
      </c>
      <c r="E17" s="31">
        <v>223.7</v>
      </c>
      <c r="F17" s="122">
        <v>8380.68</v>
      </c>
    </row>
    <row r="18" spans="1:6" x14ac:dyDescent="0.25">
      <c r="A18" s="124" t="s">
        <v>110</v>
      </c>
      <c r="B18" s="30">
        <v>146.9</v>
      </c>
      <c r="C18" s="119">
        <v>2006.62</v>
      </c>
      <c r="D18" s="30">
        <v>29.21</v>
      </c>
      <c r="E18" s="31">
        <v>76.34</v>
      </c>
      <c r="F18" s="122">
        <v>2259.0700000000002</v>
      </c>
    </row>
    <row r="19" spans="1:6" x14ac:dyDescent="0.25">
      <c r="A19" s="123" t="s">
        <v>111</v>
      </c>
      <c r="B19" s="121">
        <v>1806.14</v>
      </c>
      <c r="C19" s="120">
        <v>22241.35</v>
      </c>
      <c r="D19" s="32">
        <v>249</v>
      </c>
      <c r="E19" s="33">
        <v>783.02</v>
      </c>
      <c r="F19" s="121">
        <v>25079.51</v>
      </c>
    </row>
    <row r="20" spans="1:6" x14ac:dyDescent="0.25">
      <c r="A20" s="123" t="s">
        <v>113</v>
      </c>
      <c r="B20" s="30"/>
      <c r="C20" s="31"/>
      <c r="D20" s="30"/>
      <c r="E20" s="31"/>
      <c r="F20" s="30"/>
    </row>
    <row r="21" spans="1:6" x14ac:dyDescent="0.25">
      <c r="A21" s="124" t="s">
        <v>108</v>
      </c>
      <c r="B21" s="30">
        <v>99.4</v>
      </c>
      <c r="C21" s="31">
        <v>830.17</v>
      </c>
      <c r="D21" s="30">
        <v>9.2799999999999994</v>
      </c>
      <c r="E21" s="31">
        <v>33.130000000000003</v>
      </c>
      <c r="F21" s="30">
        <v>971.98</v>
      </c>
    </row>
    <row r="22" spans="1:6" ht="15.75" x14ac:dyDescent="0.25">
      <c r="A22" s="124" t="s">
        <v>607</v>
      </c>
      <c r="B22" s="30">
        <v>8.86</v>
      </c>
      <c r="C22" s="31">
        <v>130.46</v>
      </c>
      <c r="D22" s="30">
        <v>0.26</v>
      </c>
      <c r="E22" s="31">
        <v>6.31</v>
      </c>
      <c r="F22" s="30">
        <v>145.88999999999999</v>
      </c>
    </row>
    <row r="23" spans="1:6" x14ac:dyDescent="0.25">
      <c r="A23" s="124" t="s">
        <v>109</v>
      </c>
      <c r="B23" s="30">
        <v>200.79</v>
      </c>
      <c r="C23" s="119">
        <v>1775.14</v>
      </c>
      <c r="D23" s="30">
        <v>41.26</v>
      </c>
      <c r="E23" s="31">
        <v>93.24</v>
      </c>
      <c r="F23" s="122">
        <v>2110.4299999999998</v>
      </c>
    </row>
    <row r="24" spans="1:6" ht="15.75" x14ac:dyDescent="0.25">
      <c r="A24" s="124" t="s">
        <v>608</v>
      </c>
      <c r="B24" s="30">
        <v>81.739999999999995</v>
      </c>
      <c r="C24" s="119">
        <v>2125.29</v>
      </c>
      <c r="D24" s="30">
        <v>27.05</v>
      </c>
      <c r="E24" s="31">
        <v>84.14</v>
      </c>
      <c r="F24" s="122">
        <v>2318.2199999999998</v>
      </c>
    </row>
    <row r="25" spans="1:6" x14ac:dyDescent="0.25">
      <c r="A25" s="124" t="s">
        <v>110</v>
      </c>
      <c r="B25" s="30">
        <v>93.9</v>
      </c>
      <c r="C25" s="31">
        <v>268.64</v>
      </c>
      <c r="D25" s="30">
        <v>1.75</v>
      </c>
      <c r="E25" s="31">
        <v>13.47</v>
      </c>
      <c r="F25" s="30">
        <v>377.76</v>
      </c>
    </row>
    <row r="26" spans="1:6" x14ac:dyDescent="0.25">
      <c r="A26" s="123" t="s">
        <v>111</v>
      </c>
      <c r="B26" s="32">
        <v>484.69</v>
      </c>
      <c r="C26" s="120">
        <v>5129.7</v>
      </c>
      <c r="D26" s="32">
        <v>79.599999999999994</v>
      </c>
      <c r="E26" s="33">
        <v>230.29</v>
      </c>
      <c r="F26" s="121">
        <v>5924.28</v>
      </c>
    </row>
    <row r="27" spans="1:6" x14ac:dyDescent="0.25">
      <c r="A27" s="123" t="s">
        <v>114</v>
      </c>
      <c r="B27" s="30"/>
      <c r="C27" s="31"/>
      <c r="D27" s="30"/>
      <c r="E27" s="31"/>
      <c r="F27" s="30"/>
    </row>
    <row r="28" spans="1:6" x14ac:dyDescent="0.25">
      <c r="A28" s="124" t="s">
        <v>108</v>
      </c>
      <c r="B28" s="30">
        <v>2.92</v>
      </c>
      <c r="C28" s="31">
        <v>437.79</v>
      </c>
      <c r="D28" s="30">
        <v>3.76</v>
      </c>
      <c r="E28" s="31">
        <v>5.63</v>
      </c>
      <c r="F28" s="30">
        <v>450.1</v>
      </c>
    </row>
    <row r="29" spans="1:6" ht="15.75" x14ac:dyDescent="0.25">
      <c r="A29" s="124" t="s">
        <v>607</v>
      </c>
      <c r="B29" s="30">
        <v>8.0299999999999994</v>
      </c>
      <c r="C29" s="31">
        <v>162.82</v>
      </c>
      <c r="D29" s="30">
        <v>3.18</v>
      </c>
      <c r="E29" s="31">
        <v>1.79</v>
      </c>
      <c r="F29" s="30">
        <v>175.82</v>
      </c>
    </row>
    <row r="30" spans="1:6" x14ac:dyDescent="0.25">
      <c r="A30" s="124" t="s">
        <v>109</v>
      </c>
      <c r="B30" s="30">
        <v>499.25</v>
      </c>
      <c r="C30" s="119">
        <v>6302.74</v>
      </c>
      <c r="D30" s="30">
        <v>99.05</v>
      </c>
      <c r="E30" s="31">
        <v>265.11</v>
      </c>
      <c r="F30" s="122">
        <v>7166.15</v>
      </c>
    </row>
    <row r="31" spans="1:6" ht="15.75" x14ac:dyDescent="0.25">
      <c r="A31" s="124" t="s">
        <v>608</v>
      </c>
      <c r="B31" s="30">
        <v>1.71</v>
      </c>
      <c r="C31" s="31">
        <v>974.27</v>
      </c>
      <c r="D31" s="30">
        <v>28.2</v>
      </c>
      <c r="E31" s="31">
        <v>37.67</v>
      </c>
      <c r="F31" s="122">
        <v>1041.8499999999999</v>
      </c>
    </row>
    <row r="32" spans="1:6" x14ac:dyDescent="0.25">
      <c r="A32" s="124" t="s">
        <v>110</v>
      </c>
      <c r="B32" s="30">
        <v>25.43</v>
      </c>
      <c r="C32" s="31">
        <v>413.17</v>
      </c>
      <c r="D32" s="30">
        <v>15.84</v>
      </c>
      <c r="E32" s="31">
        <v>4.79</v>
      </c>
      <c r="F32" s="30">
        <v>459.23</v>
      </c>
    </row>
    <row r="33" spans="1:6" x14ac:dyDescent="0.25">
      <c r="A33" s="123" t="s">
        <v>111</v>
      </c>
      <c r="B33" s="32">
        <v>537.34</v>
      </c>
      <c r="C33" s="120">
        <v>8290.7900000000009</v>
      </c>
      <c r="D33" s="32">
        <v>150.03</v>
      </c>
      <c r="E33" s="33">
        <v>314.99</v>
      </c>
      <c r="F33" s="121">
        <v>9293.15</v>
      </c>
    </row>
    <row r="34" spans="1:6" x14ac:dyDescent="0.25">
      <c r="A34" s="123" t="s">
        <v>115</v>
      </c>
      <c r="B34" s="30"/>
      <c r="C34" s="31"/>
      <c r="D34" s="30"/>
      <c r="E34" s="31"/>
      <c r="F34" s="30"/>
    </row>
    <row r="35" spans="1:6" x14ac:dyDescent="0.25">
      <c r="A35" s="124" t="s">
        <v>108</v>
      </c>
      <c r="B35" s="30">
        <v>67.53</v>
      </c>
      <c r="C35" s="119">
        <v>2220.02</v>
      </c>
      <c r="D35" s="30">
        <v>46.96</v>
      </c>
      <c r="E35" s="31">
        <v>126.85</v>
      </c>
      <c r="F35" s="122">
        <v>2461.36</v>
      </c>
    </row>
    <row r="36" spans="1:6" ht="15.75" x14ac:dyDescent="0.25">
      <c r="A36" s="124" t="s">
        <v>607</v>
      </c>
      <c r="B36" s="30">
        <v>76.28</v>
      </c>
      <c r="C36" s="119">
        <v>1140.32</v>
      </c>
      <c r="D36" s="30">
        <v>17.04</v>
      </c>
      <c r="E36" s="31">
        <v>77.47</v>
      </c>
      <c r="F36" s="122">
        <v>1311.11</v>
      </c>
    </row>
    <row r="37" spans="1:6" x14ac:dyDescent="0.25">
      <c r="A37" s="124" t="s">
        <v>109</v>
      </c>
      <c r="B37" s="30">
        <v>376.11</v>
      </c>
      <c r="C37" s="119">
        <v>2511.5</v>
      </c>
      <c r="D37" s="30">
        <v>39.31</v>
      </c>
      <c r="E37" s="31">
        <v>108.95</v>
      </c>
      <c r="F37" s="122">
        <v>3035.87</v>
      </c>
    </row>
    <row r="38" spans="1:6" ht="15.75" x14ac:dyDescent="0.25">
      <c r="A38" s="124" t="s">
        <v>608</v>
      </c>
      <c r="B38" s="30">
        <v>390.95</v>
      </c>
      <c r="C38" s="119">
        <v>2889.93</v>
      </c>
      <c r="D38" s="30">
        <v>33.840000000000003</v>
      </c>
      <c r="E38" s="31">
        <v>93.97</v>
      </c>
      <c r="F38" s="122">
        <v>3408.69</v>
      </c>
    </row>
    <row r="39" spans="1:6" x14ac:dyDescent="0.25">
      <c r="A39" s="124" t="s">
        <v>110</v>
      </c>
      <c r="B39" s="30">
        <v>261.37</v>
      </c>
      <c r="C39" s="119">
        <v>1297.1099999999999</v>
      </c>
      <c r="D39" s="30">
        <v>18.02</v>
      </c>
      <c r="E39" s="31">
        <v>30.07</v>
      </c>
      <c r="F39" s="122">
        <v>1606.57</v>
      </c>
    </row>
    <row r="40" spans="1:6" x14ac:dyDescent="0.25">
      <c r="A40" s="123" t="s">
        <v>111</v>
      </c>
      <c r="B40" s="121">
        <v>1172.24</v>
      </c>
      <c r="C40" s="120">
        <v>10058.879999999999</v>
      </c>
      <c r="D40" s="32">
        <v>155.16999999999999</v>
      </c>
      <c r="E40" s="33">
        <v>437.31</v>
      </c>
      <c r="F40" s="121">
        <v>11823.6</v>
      </c>
    </row>
    <row r="41" spans="1:6" x14ac:dyDescent="0.25">
      <c r="A41" s="123" t="s">
        <v>116</v>
      </c>
      <c r="B41" s="30"/>
      <c r="C41" s="31"/>
      <c r="D41" s="30"/>
      <c r="E41" s="31"/>
      <c r="F41" s="30"/>
    </row>
    <row r="42" spans="1:6" x14ac:dyDescent="0.25">
      <c r="A42" s="124" t="s">
        <v>108</v>
      </c>
      <c r="B42" s="30">
        <v>631.54</v>
      </c>
      <c r="C42" s="119">
        <v>2550.0700000000002</v>
      </c>
      <c r="D42" s="30">
        <v>33.54</v>
      </c>
      <c r="E42" s="31">
        <v>146.37</v>
      </c>
      <c r="F42" s="122">
        <v>3361.52</v>
      </c>
    </row>
    <row r="43" spans="1:6" ht="15.75" x14ac:dyDescent="0.25">
      <c r="A43" s="124" t="s">
        <v>607</v>
      </c>
      <c r="B43" s="30">
        <v>361.07</v>
      </c>
      <c r="C43" s="119">
        <v>1615.26</v>
      </c>
      <c r="D43" s="30">
        <v>15.45</v>
      </c>
      <c r="E43" s="31">
        <v>138.53</v>
      </c>
      <c r="F43" s="122">
        <v>2130.31</v>
      </c>
    </row>
    <row r="44" spans="1:6" x14ac:dyDescent="0.25">
      <c r="A44" s="124" t="s">
        <v>109</v>
      </c>
      <c r="B44" s="30">
        <v>959.94</v>
      </c>
      <c r="C44" s="119">
        <v>6214.66</v>
      </c>
      <c r="D44" s="30">
        <v>71.28</v>
      </c>
      <c r="E44" s="31">
        <v>366.72</v>
      </c>
      <c r="F44" s="122">
        <v>7612.6</v>
      </c>
    </row>
    <row r="45" spans="1:6" ht="15.75" x14ac:dyDescent="0.25">
      <c r="A45" s="124" t="s">
        <v>608</v>
      </c>
      <c r="B45" s="30">
        <v>412.59</v>
      </c>
      <c r="C45" s="119">
        <v>5699.41</v>
      </c>
      <c r="D45" s="30">
        <v>39.65</v>
      </c>
      <c r="E45" s="31">
        <v>345.31</v>
      </c>
      <c r="F45" s="122">
        <v>6496.96</v>
      </c>
    </row>
    <row r="46" spans="1:6" x14ac:dyDescent="0.25">
      <c r="A46" s="124" t="s">
        <v>110</v>
      </c>
      <c r="B46" s="30">
        <v>353.56</v>
      </c>
      <c r="C46" s="119">
        <v>1199.73</v>
      </c>
      <c r="D46" s="30">
        <v>7.07</v>
      </c>
      <c r="E46" s="31">
        <v>124.45</v>
      </c>
      <c r="F46" s="122">
        <v>1684.81</v>
      </c>
    </row>
    <row r="47" spans="1:6" x14ac:dyDescent="0.25">
      <c r="A47" s="123" t="s">
        <v>111</v>
      </c>
      <c r="B47" s="121">
        <v>2718.7</v>
      </c>
      <c r="C47" s="120">
        <v>17279.13</v>
      </c>
      <c r="D47" s="32">
        <v>166.99</v>
      </c>
      <c r="E47" s="120">
        <v>1121.3800000000001</v>
      </c>
      <c r="F47" s="121">
        <v>21286.2</v>
      </c>
    </row>
    <row r="48" spans="1:6" x14ac:dyDescent="0.25">
      <c r="A48" s="123" t="s">
        <v>117</v>
      </c>
      <c r="B48" s="30"/>
      <c r="C48" s="31"/>
      <c r="D48" s="30"/>
      <c r="E48" s="31"/>
      <c r="F48" s="30"/>
    </row>
    <row r="49" spans="1:6" x14ac:dyDescent="0.25">
      <c r="A49" s="124" t="s">
        <v>108</v>
      </c>
      <c r="B49" s="30">
        <v>639.42999999999995</v>
      </c>
      <c r="C49" s="119">
        <v>3073.42</v>
      </c>
      <c r="D49" s="30">
        <v>44.58</v>
      </c>
      <c r="E49" s="31">
        <v>220.43</v>
      </c>
      <c r="F49" s="122">
        <v>3977.86</v>
      </c>
    </row>
    <row r="50" spans="1:6" ht="15.75" x14ac:dyDescent="0.25">
      <c r="A50" s="124" t="s">
        <v>607</v>
      </c>
      <c r="B50" s="30">
        <v>304.93</v>
      </c>
      <c r="C50" s="119">
        <v>1059.6500000000001</v>
      </c>
      <c r="D50" s="30">
        <v>5.53</v>
      </c>
      <c r="E50" s="31">
        <v>98.77</v>
      </c>
      <c r="F50" s="122">
        <v>1468.88</v>
      </c>
    </row>
    <row r="51" spans="1:6" x14ac:dyDescent="0.25">
      <c r="A51" s="124" t="s">
        <v>109</v>
      </c>
      <c r="B51" s="122">
        <v>1407.17</v>
      </c>
      <c r="C51" s="119">
        <v>9174.84</v>
      </c>
      <c r="D51" s="30">
        <v>152.34</v>
      </c>
      <c r="E51" s="31">
        <v>511.2</v>
      </c>
      <c r="F51" s="122">
        <v>11245.55</v>
      </c>
    </row>
    <row r="52" spans="1:6" ht="15.75" x14ac:dyDescent="0.25">
      <c r="A52" s="124" t="s">
        <v>608</v>
      </c>
      <c r="B52" s="122">
        <v>1034.93</v>
      </c>
      <c r="C52" s="119">
        <v>7160.4</v>
      </c>
      <c r="D52" s="30">
        <v>87.54</v>
      </c>
      <c r="E52" s="31">
        <v>356.22</v>
      </c>
      <c r="F52" s="122">
        <v>8639.09</v>
      </c>
    </row>
    <row r="53" spans="1:6" x14ac:dyDescent="0.25">
      <c r="A53" s="124" t="s">
        <v>110</v>
      </c>
      <c r="B53" s="30">
        <v>366.17</v>
      </c>
      <c r="C53" s="119">
        <v>2692.85</v>
      </c>
      <c r="D53" s="30">
        <v>34.5</v>
      </c>
      <c r="E53" s="31">
        <v>225.96</v>
      </c>
      <c r="F53" s="122">
        <v>3319.48</v>
      </c>
    </row>
    <row r="54" spans="1:6" x14ac:dyDescent="0.25">
      <c r="A54" s="123" t="s">
        <v>111</v>
      </c>
      <c r="B54" s="121">
        <v>3752.63</v>
      </c>
      <c r="C54" s="120">
        <v>23161.16</v>
      </c>
      <c r="D54" s="32">
        <v>324.49</v>
      </c>
      <c r="E54" s="120">
        <v>1412.58</v>
      </c>
      <c r="F54" s="121">
        <v>28650.86</v>
      </c>
    </row>
    <row r="55" spans="1:6" x14ac:dyDescent="0.25">
      <c r="A55" s="123" t="s">
        <v>118</v>
      </c>
      <c r="B55" s="30"/>
      <c r="C55" s="31"/>
      <c r="D55" s="30"/>
      <c r="E55" s="31"/>
      <c r="F55" s="30"/>
    </row>
    <row r="56" spans="1:6" x14ac:dyDescent="0.25">
      <c r="A56" s="124" t="s">
        <v>108</v>
      </c>
      <c r="B56" s="30">
        <v>37.35</v>
      </c>
      <c r="C56" s="119">
        <v>1158.1300000000001</v>
      </c>
      <c r="D56" s="30">
        <v>40.54</v>
      </c>
      <c r="E56" s="31">
        <v>77.53</v>
      </c>
      <c r="F56" s="122">
        <v>1313.55</v>
      </c>
    </row>
    <row r="57" spans="1:6" ht="15.75" x14ac:dyDescent="0.25">
      <c r="A57" s="124" t="s">
        <v>607</v>
      </c>
      <c r="B57" s="30">
        <v>24.39</v>
      </c>
      <c r="C57" s="31">
        <v>263.5</v>
      </c>
      <c r="D57" s="30">
        <v>2.44</v>
      </c>
      <c r="E57" s="31">
        <v>11.97</v>
      </c>
      <c r="F57" s="30">
        <v>302.3</v>
      </c>
    </row>
    <row r="58" spans="1:6" x14ac:dyDescent="0.25">
      <c r="A58" s="124" t="s">
        <v>109</v>
      </c>
      <c r="B58" s="30">
        <v>306.27999999999997</v>
      </c>
      <c r="C58" s="119">
        <v>2387.9499999999998</v>
      </c>
      <c r="D58" s="30">
        <v>47.39</v>
      </c>
      <c r="E58" s="31">
        <v>163.51</v>
      </c>
      <c r="F58" s="122">
        <v>2905.13</v>
      </c>
    </row>
    <row r="59" spans="1:6" ht="15.75" x14ac:dyDescent="0.25">
      <c r="A59" s="124" t="s">
        <v>608</v>
      </c>
      <c r="B59" s="30">
        <v>190.06</v>
      </c>
      <c r="C59" s="119">
        <v>3650.71</v>
      </c>
      <c r="D59" s="30">
        <v>96.75</v>
      </c>
      <c r="E59" s="31">
        <v>271.51</v>
      </c>
      <c r="F59" s="122">
        <v>4209.03</v>
      </c>
    </row>
    <row r="60" spans="1:6" x14ac:dyDescent="0.25">
      <c r="A60" s="124" t="s">
        <v>110</v>
      </c>
      <c r="B60" s="30">
        <v>65.67</v>
      </c>
      <c r="C60" s="31">
        <v>692.29</v>
      </c>
      <c r="D60" s="30">
        <v>17.059999999999999</v>
      </c>
      <c r="E60" s="31">
        <v>20.77</v>
      </c>
      <c r="F60" s="30">
        <v>795.79</v>
      </c>
    </row>
    <row r="61" spans="1:6" x14ac:dyDescent="0.25">
      <c r="A61" s="123" t="s">
        <v>111</v>
      </c>
      <c r="B61" s="32">
        <v>623.75</v>
      </c>
      <c r="C61" s="120">
        <v>8152.58</v>
      </c>
      <c r="D61" s="32">
        <v>204.18</v>
      </c>
      <c r="E61" s="33">
        <v>545.29</v>
      </c>
      <c r="F61" s="121">
        <v>9525.7999999999993</v>
      </c>
    </row>
    <row r="62" spans="1:6" x14ac:dyDescent="0.25">
      <c r="A62" s="123" t="s">
        <v>119</v>
      </c>
      <c r="B62" s="16"/>
      <c r="C62" s="16"/>
      <c r="D62" s="16"/>
      <c r="E62" s="34"/>
      <c r="F62" s="16"/>
    </row>
    <row r="63" spans="1:6" x14ac:dyDescent="0.25">
      <c r="A63" s="124" t="s">
        <v>108</v>
      </c>
      <c r="B63" s="16">
        <v>258.45</v>
      </c>
      <c r="C63" s="20">
        <v>2342.12</v>
      </c>
      <c r="D63" s="16">
        <v>22.08</v>
      </c>
      <c r="E63" s="34">
        <v>131.06</v>
      </c>
      <c r="F63" s="20">
        <v>2753.71</v>
      </c>
    </row>
    <row r="64" spans="1:6" ht="15.75" x14ac:dyDescent="0.25">
      <c r="A64" s="124" t="s">
        <v>607</v>
      </c>
      <c r="B64" s="16">
        <v>3.57</v>
      </c>
      <c r="C64" s="16">
        <v>348.71</v>
      </c>
      <c r="D64" s="16">
        <v>8.19</v>
      </c>
      <c r="E64" s="34">
        <v>31.18</v>
      </c>
      <c r="F64" s="16">
        <v>391.65</v>
      </c>
    </row>
    <row r="65" spans="1:6" x14ac:dyDescent="0.25">
      <c r="A65" s="124" t="s">
        <v>109</v>
      </c>
      <c r="B65" s="20">
        <v>1226.07</v>
      </c>
      <c r="C65" s="20">
        <v>6122.53</v>
      </c>
      <c r="D65" s="16">
        <v>148.69</v>
      </c>
      <c r="E65" s="34">
        <v>501.15</v>
      </c>
      <c r="F65" s="20">
        <v>7998.44</v>
      </c>
    </row>
    <row r="66" spans="1:6" ht="15.75" x14ac:dyDescent="0.25">
      <c r="A66" s="124" t="s">
        <v>608</v>
      </c>
      <c r="B66" s="16">
        <v>429.1</v>
      </c>
      <c r="C66" s="20">
        <v>6486.35</v>
      </c>
      <c r="D66" s="16">
        <v>106.31</v>
      </c>
      <c r="E66" s="34">
        <v>444.65</v>
      </c>
      <c r="F66" s="20">
        <v>7466.41</v>
      </c>
    </row>
    <row r="67" spans="1:6" x14ac:dyDescent="0.25">
      <c r="A67" s="124" t="s">
        <v>110</v>
      </c>
      <c r="B67" s="16">
        <v>262.12</v>
      </c>
      <c r="C67" s="20">
        <v>1963.09</v>
      </c>
      <c r="D67" s="16">
        <v>27.07</v>
      </c>
      <c r="E67" s="34">
        <v>77.69</v>
      </c>
      <c r="F67" s="20">
        <v>2329.9699999999998</v>
      </c>
    </row>
    <row r="68" spans="1:6" x14ac:dyDescent="0.25">
      <c r="A68" s="123" t="s">
        <v>111</v>
      </c>
      <c r="B68" s="21">
        <v>2179.31</v>
      </c>
      <c r="C68" s="21">
        <v>17262.8</v>
      </c>
      <c r="D68" s="4">
        <v>312.33999999999997</v>
      </c>
      <c r="E68" s="126">
        <v>1185.73</v>
      </c>
      <c r="F68" s="21">
        <v>20940.18</v>
      </c>
    </row>
    <row r="69" spans="1:6" x14ac:dyDescent="0.25">
      <c r="A69" s="123" t="s">
        <v>120</v>
      </c>
      <c r="B69" s="16"/>
      <c r="C69" s="16"/>
      <c r="D69" s="16"/>
      <c r="E69" s="34"/>
      <c r="F69" s="16"/>
    </row>
    <row r="70" spans="1:6" x14ac:dyDescent="0.25">
      <c r="A70" s="124" t="s">
        <v>108</v>
      </c>
      <c r="B70" s="16">
        <v>257.42</v>
      </c>
      <c r="C70" s="20">
        <v>2580.81</v>
      </c>
      <c r="D70" s="16">
        <v>54.21</v>
      </c>
      <c r="E70" s="34">
        <v>180.91</v>
      </c>
      <c r="F70" s="20">
        <v>3073.35</v>
      </c>
    </row>
    <row r="71" spans="1:6" ht="15.75" x14ac:dyDescent="0.25">
      <c r="A71" s="124" t="s">
        <v>607</v>
      </c>
      <c r="B71" s="16">
        <v>15.91</v>
      </c>
      <c r="C71" s="16">
        <v>201.06</v>
      </c>
      <c r="D71" s="16">
        <v>1.1399999999999999</v>
      </c>
      <c r="E71" s="34">
        <v>13.53</v>
      </c>
      <c r="F71" s="16">
        <v>231.64</v>
      </c>
    </row>
    <row r="72" spans="1:6" x14ac:dyDescent="0.25">
      <c r="A72" s="124" t="s">
        <v>109</v>
      </c>
      <c r="B72" s="20">
        <v>1076.73</v>
      </c>
      <c r="C72" s="20">
        <v>6505.7</v>
      </c>
      <c r="D72" s="16">
        <v>222.87</v>
      </c>
      <c r="E72" s="34">
        <v>392.66</v>
      </c>
      <c r="F72" s="20">
        <v>8197.9599999999991</v>
      </c>
    </row>
    <row r="73" spans="1:6" ht="15.75" x14ac:dyDescent="0.25">
      <c r="A73" s="124" t="s">
        <v>608</v>
      </c>
      <c r="B73" s="16">
        <v>430.29</v>
      </c>
      <c r="C73" s="20">
        <v>6424.71</v>
      </c>
      <c r="D73" s="16">
        <v>171.58</v>
      </c>
      <c r="E73" s="34">
        <v>416.27</v>
      </c>
      <c r="F73" s="20">
        <v>7442.85</v>
      </c>
    </row>
    <row r="74" spans="1:6" x14ac:dyDescent="0.25">
      <c r="A74" s="124" t="s">
        <v>110</v>
      </c>
      <c r="B74" s="16">
        <v>137.26</v>
      </c>
      <c r="C74" s="20">
        <v>1360.1</v>
      </c>
      <c r="D74" s="16">
        <v>24.52</v>
      </c>
      <c r="E74" s="34">
        <v>41.96</v>
      </c>
      <c r="F74" s="20">
        <v>1563.84</v>
      </c>
    </row>
    <row r="75" spans="1:6" x14ac:dyDescent="0.25">
      <c r="A75" s="123" t="s">
        <v>111</v>
      </c>
      <c r="B75" s="21">
        <v>1917.61</v>
      </c>
      <c r="C75" s="21">
        <v>17072.38</v>
      </c>
      <c r="D75" s="4">
        <v>474.32</v>
      </c>
      <c r="E75" s="126">
        <v>1045.33</v>
      </c>
      <c r="F75" s="21">
        <v>20509.64</v>
      </c>
    </row>
    <row r="76" spans="1:6" x14ac:dyDescent="0.25">
      <c r="A76" s="123" t="s">
        <v>121</v>
      </c>
      <c r="B76" s="16"/>
      <c r="C76" s="16"/>
      <c r="D76" s="16"/>
      <c r="E76" s="34"/>
      <c r="F76" s="16"/>
    </row>
    <row r="77" spans="1:6" x14ac:dyDescent="0.25">
      <c r="A77" s="124" t="s">
        <v>108</v>
      </c>
      <c r="B77" s="16">
        <v>278.68</v>
      </c>
      <c r="C77" s="20">
        <v>4185.79</v>
      </c>
      <c r="D77" s="16">
        <v>74.25</v>
      </c>
      <c r="E77" s="34">
        <v>293.73</v>
      </c>
      <c r="F77" s="20">
        <v>4832.45</v>
      </c>
    </row>
    <row r="78" spans="1:6" ht="15.75" x14ac:dyDescent="0.25">
      <c r="A78" s="124" t="s">
        <v>607</v>
      </c>
      <c r="B78" s="16">
        <v>104.98</v>
      </c>
      <c r="C78" s="16">
        <v>704.4</v>
      </c>
      <c r="D78" s="16">
        <v>2.0099999999999998</v>
      </c>
      <c r="E78" s="34">
        <v>60.11</v>
      </c>
      <c r="F78" s="16">
        <v>871.5</v>
      </c>
    </row>
    <row r="79" spans="1:6" x14ac:dyDescent="0.25">
      <c r="A79" s="124" t="s">
        <v>109</v>
      </c>
      <c r="B79" s="16">
        <v>305.27999999999997</v>
      </c>
      <c r="C79" s="20">
        <v>7503.69</v>
      </c>
      <c r="D79" s="16">
        <v>220.96</v>
      </c>
      <c r="E79" s="34">
        <v>411.6</v>
      </c>
      <c r="F79" s="20">
        <v>8441.5300000000007</v>
      </c>
    </row>
    <row r="80" spans="1:6" ht="15.75" x14ac:dyDescent="0.25">
      <c r="A80" s="124" t="s">
        <v>608</v>
      </c>
      <c r="B80" s="16">
        <v>419.36</v>
      </c>
      <c r="C80" s="20">
        <v>9374.57</v>
      </c>
      <c r="D80" s="16">
        <v>166.42</v>
      </c>
      <c r="E80" s="34">
        <v>594.72</v>
      </c>
      <c r="F80" s="20">
        <v>10555.07</v>
      </c>
    </row>
    <row r="81" spans="1:6" x14ac:dyDescent="0.25">
      <c r="A81" s="124" t="s">
        <v>110</v>
      </c>
      <c r="B81" s="16">
        <v>167.58</v>
      </c>
      <c r="C81" s="20">
        <v>4176.62</v>
      </c>
      <c r="D81" s="16">
        <v>110.44</v>
      </c>
      <c r="E81" s="34">
        <v>349.33</v>
      </c>
      <c r="F81" s="20">
        <v>4803.97</v>
      </c>
    </row>
    <row r="82" spans="1:6" x14ac:dyDescent="0.25">
      <c r="A82" s="123" t="s">
        <v>111</v>
      </c>
      <c r="B82" s="21">
        <v>1275.8800000000001</v>
      </c>
      <c r="C82" s="21">
        <v>25945.07</v>
      </c>
      <c r="D82" s="4">
        <v>574.08000000000004</v>
      </c>
      <c r="E82" s="126">
        <v>1709.49</v>
      </c>
      <c r="F82" s="21">
        <v>29504.52</v>
      </c>
    </row>
    <row r="83" spans="1:6" x14ac:dyDescent="0.25">
      <c r="A83" s="123" t="s">
        <v>122</v>
      </c>
      <c r="B83" s="16"/>
      <c r="C83" s="16"/>
      <c r="D83" s="16"/>
      <c r="E83" s="34"/>
      <c r="F83" s="16"/>
    </row>
    <row r="84" spans="1:6" x14ac:dyDescent="0.25">
      <c r="A84" s="124" t="s">
        <v>108</v>
      </c>
      <c r="B84" s="16">
        <v>426.98</v>
      </c>
      <c r="C84" s="16">
        <v>797.87</v>
      </c>
      <c r="D84" s="16">
        <v>21.36</v>
      </c>
      <c r="E84" s="34">
        <v>83.37</v>
      </c>
      <c r="F84" s="20">
        <v>1329.58</v>
      </c>
    </row>
    <row r="85" spans="1:6" ht="15.75" x14ac:dyDescent="0.25">
      <c r="A85" s="124" t="s">
        <v>607</v>
      </c>
      <c r="B85" s="16">
        <v>190.03</v>
      </c>
      <c r="C85" s="16">
        <v>449.65</v>
      </c>
      <c r="D85" s="16">
        <v>0.87</v>
      </c>
      <c r="E85" s="34">
        <v>24.21</v>
      </c>
      <c r="F85" s="16">
        <v>664.76</v>
      </c>
    </row>
    <row r="86" spans="1:6" x14ac:dyDescent="0.25">
      <c r="A86" s="124" t="s">
        <v>109</v>
      </c>
      <c r="B86" s="16">
        <v>810.14</v>
      </c>
      <c r="C86" s="20">
        <v>2732.67</v>
      </c>
      <c r="D86" s="16">
        <v>22.64</v>
      </c>
      <c r="E86" s="34">
        <v>84.42</v>
      </c>
      <c r="F86" s="20">
        <v>3649.87</v>
      </c>
    </row>
    <row r="87" spans="1:6" ht="15.75" x14ac:dyDescent="0.25">
      <c r="A87" s="124" t="s">
        <v>608</v>
      </c>
      <c r="B87" s="16">
        <v>380.89</v>
      </c>
      <c r="C87" s="20">
        <v>2867.8</v>
      </c>
      <c r="D87" s="16">
        <v>10.15</v>
      </c>
      <c r="E87" s="34">
        <v>70.42</v>
      </c>
      <c r="F87" s="20">
        <v>3329.26</v>
      </c>
    </row>
    <row r="88" spans="1:6" x14ac:dyDescent="0.25">
      <c r="A88" s="124" t="s">
        <v>110</v>
      </c>
      <c r="B88" s="16">
        <v>227.88</v>
      </c>
      <c r="C88" s="20">
        <v>1875</v>
      </c>
      <c r="D88" s="16">
        <v>34.28</v>
      </c>
      <c r="E88" s="34">
        <v>68.98</v>
      </c>
      <c r="F88" s="20">
        <v>2206.14</v>
      </c>
    </row>
    <row r="89" spans="1:6" x14ac:dyDescent="0.25">
      <c r="A89" s="123" t="s">
        <v>111</v>
      </c>
      <c r="B89" s="21">
        <v>2035.92</v>
      </c>
      <c r="C89" s="21">
        <v>8722.99</v>
      </c>
      <c r="D89" s="4">
        <v>89.3</v>
      </c>
      <c r="E89" s="37">
        <v>331.4</v>
      </c>
      <c r="F89" s="21">
        <v>11179.61</v>
      </c>
    </row>
    <row r="90" spans="1:6" x14ac:dyDescent="0.25">
      <c r="A90" s="123"/>
      <c r="B90" s="35"/>
      <c r="C90" s="35"/>
      <c r="D90" s="35"/>
      <c r="E90" s="36"/>
      <c r="F90" s="35"/>
    </row>
    <row r="91" spans="1:6" x14ac:dyDescent="0.25">
      <c r="A91" s="123" t="s">
        <v>123</v>
      </c>
      <c r="B91" s="21">
        <v>19135.82</v>
      </c>
      <c r="C91" s="21">
        <v>175269.44</v>
      </c>
      <c r="D91" s="21">
        <v>2846.48</v>
      </c>
      <c r="E91" s="126">
        <v>9282.23</v>
      </c>
      <c r="F91" s="21">
        <v>206533.97</v>
      </c>
    </row>
    <row r="92" spans="1:6" x14ac:dyDescent="0.25">
      <c r="A92" s="123" t="s">
        <v>124</v>
      </c>
      <c r="B92" s="4">
        <v>9.27</v>
      </c>
      <c r="C92" s="4">
        <v>84.86</v>
      </c>
      <c r="D92" s="4">
        <v>1.38</v>
      </c>
      <c r="E92" s="37">
        <v>4.49</v>
      </c>
      <c r="F92" s="4">
        <v>100</v>
      </c>
    </row>
    <row r="93" spans="1:6" x14ac:dyDescent="0.25">
      <c r="A93" s="490" t="s">
        <v>43</v>
      </c>
      <c r="B93" s="491"/>
      <c r="C93" s="491"/>
      <c r="D93" s="491"/>
      <c r="E93" s="492"/>
      <c r="F93" s="491"/>
    </row>
    <row r="94" spans="1:6" x14ac:dyDescent="0.25">
      <c r="A94" s="490"/>
      <c r="B94" s="491"/>
      <c r="C94" s="491"/>
      <c r="D94" s="491"/>
      <c r="E94" s="492"/>
      <c r="F94" s="491"/>
    </row>
    <row r="95" spans="1:6" x14ac:dyDescent="0.25">
      <c r="A95" s="128" t="s">
        <v>125</v>
      </c>
      <c r="B95" s="21">
        <v>-4597.4799999999996</v>
      </c>
      <c r="C95" s="21">
        <v>1143.56</v>
      </c>
      <c r="D95" s="4">
        <v>852.85</v>
      </c>
      <c r="E95" s="126">
        <v>-2261.7399999999998</v>
      </c>
      <c r="F95" s="21">
        <v>-4862.8100000000004</v>
      </c>
    </row>
    <row r="96" spans="1:6" ht="15.75" thickBot="1" x14ac:dyDescent="0.3">
      <c r="A96" s="129" t="s">
        <v>124</v>
      </c>
      <c r="B96" s="12">
        <v>94.54</v>
      </c>
      <c r="C96" s="12">
        <v>-23.52</v>
      </c>
      <c r="D96" s="12">
        <v>-17.54</v>
      </c>
      <c r="E96" s="127">
        <v>46.51</v>
      </c>
      <c r="F96" s="12">
        <v>100</v>
      </c>
    </row>
    <row r="97" spans="1:1" ht="15.75" x14ac:dyDescent="0.25">
      <c r="A97" s="102" t="s">
        <v>609</v>
      </c>
    </row>
    <row r="98" spans="1:1" x14ac:dyDescent="0.25">
      <c r="A98" s="101" t="s">
        <v>610</v>
      </c>
    </row>
  </sheetData>
  <mergeCells count="11">
    <mergeCell ref="F93:F94"/>
    <mergeCell ref="A2:A3"/>
    <mergeCell ref="E2:E3"/>
    <mergeCell ref="F2:F3"/>
    <mergeCell ref="A4:A5"/>
    <mergeCell ref="A1:F1"/>
    <mergeCell ref="A93:A94"/>
    <mergeCell ref="B93:B94"/>
    <mergeCell ref="C93:C94"/>
    <mergeCell ref="D93:D94"/>
    <mergeCell ref="E93:E94"/>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920CF-97CF-4021-A112-E24022DAEBA7}">
  <sheetPr>
    <tabColor theme="9" tint="-0.499984740745262"/>
  </sheetPr>
  <dimension ref="A1:G15"/>
  <sheetViews>
    <sheetView showGridLines="0" zoomScaleNormal="100" workbookViewId="0">
      <selection sqref="A1:G1"/>
    </sheetView>
  </sheetViews>
  <sheetFormatPr defaultRowHeight="15" x14ac:dyDescent="0.25"/>
  <cols>
    <col min="1" max="1" width="21.5703125" customWidth="1"/>
    <col min="2" max="2" width="11.28515625" customWidth="1"/>
    <col min="3" max="3" width="11" customWidth="1"/>
    <col min="4" max="4" width="11.140625" customWidth="1"/>
    <col min="5" max="5" width="11.5703125" customWidth="1"/>
    <col min="6" max="6" width="11" customWidth="1"/>
    <col min="7" max="7" width="11.42578125" customWidth="1"/>
  </cols>
  <sheetData>
    <row r="1" spans="1:7" ht="15.75" thickBot="1" x14ac:dyDescent="0.3">
      <c r="A1" s="460" t="s">
        <v>126</v>
      </c>
      <c r="B1" s="460"/>
      <c r="C1" s="460"/>
      <c r="D1" s="460"/>
      <c r="E1" s="460"/>
      <c r="F1" s="460"/>
      <c r="G1" s="460"/>
    </row>
    <row r="2" spans="1:7" ht="15.75" thickBot="1" x14ac:dyDescent="0.3">
      <c r="A2" s="463" t="s">
        <v>611</v>
      </c>
      <c r="B2" s="465" t="s">
        <v>612</v>
      </c>
      <c r="C2" s="468"/>
      <c r="D2" s="468"/>
      <c r="E2" s="466"/>
      <c r="F2" s="463" t="s">
        <v>29</v>
      </c>
      <c r="G2" s="463" t="s">
        <v>86</v>
      </c>
    </row>
    <row r="3" spans="1:7" ht="26.25" thickBot="1" x14ac:dyDescent="0.3">
      <c r="A3" s="464"/>
      <c r="B3" s="62" t="s">
        <v>127</v>
      </c>
      <c r="C3" s="62" t="s">
        <v>128</v>
      </c>
      <c r="D3" s="62" t="s">
        <v>129</v>
      </c>
      <c r="E3" s="62" t="s">
        <v>130</v>
      </c>
      <c r="F3" s="464"/>
      <c r="G3" s="464"/>
    </row>
    <row r="4" spans="1:7" x14ac:dyDescent="0.25">
      <c r="A4" s="496"/>
      <c r="B4" s="68" t="s">
        <v>90</v>
      </c>
      <c r="C4" s="68" t="s">
        <v>90</v>
      </c>
      <c r="D4" s="68" t="s">
        <v>90</v>
      </c>
      <c r="E4" s="68" t="s">
        <v>90</v>
      </c>
      <c r="F4" s="79" t="s">
        <v>90</v>
      </c>
      <c r="G4" s="463" t="s">
        <v>32</v>
      </c>
    </row>
    <row r="5" spans="1:7" x14ac:dyDescent="0.25">
      <c r="A5" s="497"/>
      <c r="B5" s="68" t="s">
        <v>91</v>
      </c>
      <c r="C5" s="68" t="s">
        <v>91</v>
      </c>
      <c r="D5" s="68" t="s">
        <v>91</v>
      </c>
      <c r="E5" s="68" t="s">
        <v>91</v>
      </c>
      <c r="F5" s="79" t="s">
        <v>91</v>
      </c>
      <c r="G5" s="473"/>
    </row>
    <row r="6" spans="1:7" x14ac:dyDescent="0.25">
      <c r="A6" s="104" t="s">
        <v>131</v>
      </c>
      <c r="B6" s="20">
        <v>15127.6</v>
      </c>
      <c r="C6" s="16" t="s">
        <v>613</v>
      </c>
      <c r="D6" s="16" t="s">
        <v>613</v>
      </c>
      <c r="E6" s="16" t="s">
        <v>613</v>
      </c>
      <c r="F6" s="115">
        <v>15127.6</v>
      </c>
      <c r="G6" s="3">
        <v>7.78</v>
      </c>
    </row>
    <row r="7" spans="1:7" x14ac:dyDescent="0.25">
      <c r="A7" s="104" t="s">
        <v>132</v>
      </c>
      <c r="B7" s="16">
        <v>821.69</v>
      </c>
      <c r="C7" s="20">
        <v>22996.37</v>
      </c>
      <c r="D7" s="16" t="s">
        <v>613</v>
      </c>
      <c r="E7" s="16" t="s">
        <v>613</v>
      </c>
      <c r="F7" s="115">
        <v>23818.06</v>
      </c>
      <c r="G7" s="3">
        <v>12.25</v>
      </c>
    </row>
    <row r="8" spans="1:7" x14ac:dyDescent="0.25">
      <c r="A8" s="104" t="s">
        <v>133</v>
      </c>
      <c r="B8" s="20">
        <v>1618.87</v>
      </c>
      <c r="C8" s="20">
        <v>2201.9</v>
      </c>
      <c r="D8" s="20">
        <v>62780.11</v>
      </c>
      <c r="E8" s="16" t="s">
        <v>613</v>
      </c>
      <c r="F8" s="115">
        <v>66600.88</v>
      </c>
      <c r="G8" s="3">
        <v>34.26</v>
      </c>
    </row>
    <row r="9" spans="1:7" x14ac:dyDescent="0.25">
      <c r="A9" s="104" t="s">
        <v>134</v>
      </c>
      <c r="B9" s="20">
        <v>1567.66</v>
      </c>
      <c r="C9" s="20">
        <v>2939.78</v>
      </c>
      <c r="D9" s="20">
        <v>4955.29</v>
      </c>
      <c r="E9" s="20">
        <v>79395.990000000005</v>
      </c>
      <c r="F9" s="115">
        <v>88858.72</v>
      </c>
      <c r="G9" s="3">
        <v>45.71</v>
      </c>
    </row>
    <row r="10" spans="1:7" x14ac:dyDescent="0.25">
      <c r="A10" s="84" t="s">
        <v>82</v>
      </c>
      <c r="B10" s="21">
        <v>19135.82</v>
      </c>
      <c r="C10" s="21">
        <v>28138.05</v>
      </c>
      <c r="D10" s="21">
        <v>67735.399999999994</v>
      </c>
      <c r="E10" s="21">
        <v>79395.990000000005</v>
      </c>
      <c r="F10" s="130">
        <v>194405.26</v>
      </c>
      <c r="G10" s="77">
        <v>100</v>
      </c>
    </row>
    <row r="11" spans="1:7" ht="15.75" thickBot="1" x14ac:dyDescent="0.3">
      <c r="A11" s="106" t="s">
        <v>135</v>
      </c>
      <c r="B11" s="12">
        <v>9.84</v>
      </c>
      <c r="C11" s="12">
        <v>14.47</v>
      </c>
      <c r="D11" s="12">
        <v>34.840000000000003</v>
      </c>
      <c r="E11" s="12">
        <v>40.840000000000003</v>
      </c>
      <c r="F11" s="13">
        <v>100</v>
      </c>
      <c r="G11" s="131"/>
    </row>
    <row r="12" spans="1:7" ht="23.25" customHeight="1" x14ac:dyDescent="0.25">
      <c r="A12" s="493" t="s">
        <v>614</v>
      </c>
      <c r="B12" s="493"/>
      <c r="C12" s="493"/>
      <c r="D12" s="493"/>
      <c r="E12" s="493"/>
      <c r="F12" s="493"/>
      <c r="G12" s="493"/>
    </row>
    <row r="13" spans="1:7" x14ac:dyDescent="0.25">
      <c r="A13" s="132" t="s">
        <v>615</v>
      </c>
    </row>
    <row r="14" spans="1:7" x14ac:dyDescent="0.25">
      <c r="A14" s="495" t="s">
        <v>616</v>
      </c>
      <c r="B14" s="495"/>
      <c r="C14" s="495"/>
      <c r="D14" s="495"/>
      <c r="E14" s="495"/>
      <c r="F14" s="495"/>
      <c r="G14" s="495"/>
    </row>
    <row r="15" spans="1:7" ht="22.5" customHeight="1" x14ac:dyDescent="0.25">
      <c r="A15" s="494" t="s">
        <v>617</v>
      </c>
      <c r="B15" s="494"/>
      <c r="C15" s="494"/>
      <c r="D15" s="494"/>
      <c r="E15" s="494"/>
      <c r="F15" s="494"/>
      <c r="G15" s="494"/>
    </row>
  </sheetData>
  <mergeCells count="10">
    <mergeCell ref="A1:G1"/>
    <mergeCell ref="A12:G12"/>
    <mergeCell ref="A15:G15"/>
    <mergeCell ref="A14:G14"/>
    <mergeCell ref="A2:A3"/>
    <mergeCell ref="B2:E2"/>
    <mergeCell ref="F2:F3"/>
    <mergeCell ref="G2:G3"/>
    <mergeCell ref="A4:A5"/>
    <mergeCell ref="G4:G5"/>
  </mergeCells>
  <pageMargins left="0.511811024" right="0.511811024" top="0.78740157499999996" bottom="0.78740157499999996" header="0.31496062000000002" footer="0.31496062000000002"/>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0A05C-5005-451E-A7BF-5F7B62586281}">
  <sheetPr>
    <tabColor theme="9" tint="-0.499984740745262"/>
  </sheetPr>
  <dimension ref="A1:G35"/>
  <sheetViews>
    <sheetView showGridLines="0" zoomScaleNormal="100" workbookViewId="0">
      <selection sqref="A1:G1"/>
    </sheetView>
  </sheetViews>
  <sheetFormatPr defaultRowHeight="15" x14ac:dyDescent="0.25"/>
  <cols>
    <col min="1" max="1" width="26.7109375" customWidth="1"/>
    <col min="2" max="2" width="10.140625" customWidth="1"/>
    <col min="3" max="3" width="10.42578125" customWidth="1"/>
    <col min="4" max="5" width="10" customWidth="1"/>
    <col min="6" max="6" width="9.7109375" customWidth="1"/>
  </cols>
  <sheetData>
    <row r="1" spans="1:7" ht="15.75" thickBot="1" x14ac:dyDescent="0.3">
      <c r="A1" s="498" t="s">
        <v>136</v>
      </c>
      <c r="B1" s="498"/>
      <c r="C1" s="498"/>
      <c r="D1" s="498"/>
      <c r="E1" s="498"/>
      <c r="F1" s="498"/>
      <c r="G1" s="498"/>
    </row>
    <row r="2" spans="1:7" ht="15.75" thickBot="1" x14ac:dyDescent="0.3">
      <c r="A2" s="63" t="s">
        <v>137</v>
      </c>
      <c r="B2" s="465" t="s">
        <v>618</v>
      </c>
      <c r="C2" s="468"/>
      <c r="D2" s="468"/>
      <c r="E2" s="466"/>
      <c r="F2" s="463" t="s">
        <v>29</v>
      </c>
      <c r="G2" s="463" t="s">
        <v>86</v>
      </c>
    </row>
    <row r="3" spans="1:7" ht="26.25" thickBot="1" x14ac:dyDescent="0.3">
      <c r="A3" s="64" t="s">
        <v>138</v>
      </c>
      <c r="B3" s="62" t="s">
        <v>127</v>
      </c>
      <c r="C3" s="62" t="s">
        <v>128</v>
      </c>
      <c r="D3" s="62" t="s">
        <v>129</v>
      </c>
      <c r="E3" s="62" t="s">
        <v>130</v>
      </c>
      <c r="F3" s="464"/>
      <c r="G3" s="464"/>
    </row>
    <row r="4" spans="1:7" ht="25.5" x14ac:dyDescent="0.25">
      <c r="A4" s="84"/>
      <c r="B4" s="68" t="s">
        <v>69</v>
      </c>
      <c r="C4" s="68" t="s">
        <v>69</v>
      </c>
      <c r="D4" s="68" t="s">
        <v>69</v>
      </c>
      <c r="E4" s="68" t="s">
        <v>69</v>
      </c>
      <c r="F4" s="79" t="s">
        <v>69</v>
      </c>
      <c r="G4" s="71" t="s">
        <v>32</v>
      </c>
    </row>
    <row r="5" spans="1:7" x14ac:dyDescent="0.25">
      <c r="A5" s="84" t="s">
        <v>53</v>
      </c>
      <c r="B5" s="16"/>
      <c r="C5" s="16"/>
      <c r="D5" s="16"/>
      <c r="E5" s="16"/>
      <c r="F5" s="98"/>
      <c r="G5" s="3"/>
    </row>
    <row r="6" spans="1:7" x14ac:dyDescent="0.25">
      <c r="A6" s="104" t="s">
        <v>141</v>
      </c>
      <c r="B6" s="20">
        <v>2187.89</v>
      </c>
      <c r="C6" s="16" t="s">
        <v>613</v>
      </c>
      <c r="D6" s="16" t="s">
        <v>613</v>
      </c>
      <c r="E6" s="16" t="s">
        <v>613</v>
      </c>
      <c r="F6" s="115">
        <v>2187.89</v>
      </c>
      <c r="G6" s="3">
        <v>5.18</v>
      </c>
    </row>
    <row r="7" spans="1:7" x14ac:dyDescent="0.25">
      <c r="A7" s="104" t="s">
        <v>142</v>
      </c>
      <c r="B7" s="16">
        <v>93.18</v>
      </c>
      <c r="C7" s="20">
        <v>5508.44</v>
      </c>
      <c r="D7" s="16" t="s">
        <v>613</v>
      </c>
      <c r="E7" s="16" t="s">
        <v>613</v>
      </c>
      <c r="F7" s="115">
        <v>5601.62</v>
      </c>
      <c r="G7" s="3">
        <v>13.26</v>
      </c>
    </row>
    <row r="8" spans="1:7" x14ac:dyDescent="0.25">
      <c r="A8" s="104" t="s">
        <v>143</v>
      </c>
      <c r="B8" s="16">
        <v>304.95</v>
      </c>
      <c r="C8" s="16">
        <v>614.04999999999995</v>
      </c>
      <c r="D8" s="20">
        <v>14663.05</v>
      </c>
      <c r="E8" s="16" t="s">
        <v>613</v>
      </c>
      <c r="F8" s="115">
        <v>15582.05</v>
      </c>
      <c r="G8" s="3">
        <v>36.880000000000003</v>
      </c>
    </row>
    <row r="9" spans="1:7" x14ac:dyDescent="0.25">
      <c r="A9" s="104" t="s">
        <v>144</v>
      </c>
      <c r="B9" s="16">
        <v>336.42</v>
      </c>
      <c r="C9" s="16">
        <v>721.66</v>
      </c>
      <c r="D9" s="20">
        <v>1078.97</v>
      </c>
      <c r="E9" s="20">
        <v>16737.490000000002</v>
      </c>
      <c r="F9" s="115">
        <v>18874.54</v>
      </c>
      <c r="G9" s="3">
        <v>44.68</v>
      </c>
    </row>
    <row r="10" spans="1:7" x14ac:dyDescent="0.25">
      <c r="A10" s="133" t="s">
        <v>619</v>
      </c>
      <c r="B10" s="21">
        <v>2922.44</v>
      </c>
      <c r="C10" s="21">
        <v>6844.15</v>
      </c>
      <c r="D10" s="21">
        <v>15742.02</v>
      </c>
      <c r="E10" s="21">
        <v>16737.490000000002</v>
      </c>
      <c r="F10" s="130">
        <v>42246.1</v>
      </c>
      <c r="G10" s="77">
        <v>21.73</v>
      </c>
    </row>
    <row r="11" spans="1:7" x14ac:dyDescent="0.25">
      <c r="A11" s="84" t="s">
        <v>54</v>
      </c>
      <c r="B11" s="16"/>
      <c r="C11" s="16"/>
      <c r="D11" s="16"/>
      <c r="E11" s="16"/>
      <c r="F11" s="98"/>
      <c r="G11" s="3"/>
    </row>
    <row r="12" spans="1:7" x14ac:dyDescent="0.25">
      <c r="A12" s="104" t="s">
        <v>141</v>
      </c>
      <c r="B12" s="20">
        <v>1535.07</v>
      </c>
      <c r="C12" s="16" t="s">
        <v>613</v>
      </c>
      <c r="D12" s="16" t="s">
        <v>613</v>
      </c>
      <c r="E12" s="16" t="s">
        <v>613</v>
      </c>
      <c r="F12" s="115">
        <v>1535.07</v>
      </c>
      <c r="G12" s="3">
        <v>7.65</v>
      </c>
    </row>
    <row r="13" spans="1:7" x14ac:dyDescent="0.25">
      <c r="A13" s="104" t="s">
        <v>142</v>
      </c>
      <c r="B13" s="16">
        <v>40.549999999999997</v>
      </c>
      <c r="C13" s="20">
        <v>2540.5</v>
      </c>
      <c r="D13" s="16" t="s">
        <v>613</v>
      </c>
      <c r="E13" s="16" t="s">
        <v>613</v>
      </c>
      <c r="F13" s="115">
        <v>2581.0500000000002</v>
      </c>
      <c r="G13" s="3">
        <v>12.87</v>
      </c>
    </row>
    <row r="14" spans="1:7" x14ac:dyDescent="0.25">
      <c r="A14" s="104" t="s">
        <v>143</v>
      </c>
      <c r="B14" s="16">
        <v>98.77</v>
      </c>
      <c r="C14" s="16">
        <v>143.69</v>
      </c>
      <c r="D14" s="20">
        <v>10220.200000000001</v>
      </c>
      <c r="E14" s="16" t="s">
        <v>613</v>
      </c>
      <c r="F14" s="115">
        <v>10462.66</v>
      </c>
      <c r="G14" s="3">
        <v>52.16</v>
      </c>
    </row>
    <row r="15" spans="1:7" x14ac:dyDescent="0.25">
      <c r="A15" s="104" t="s">
        <v>144</v>
      </c>
      <c r="B15" s="16">
        <v>35.19</v>
      </c>
      <c r="C15" s="16">
        <v>62.39</v>
      </c>
      <c r="D15" s="16">
        <v>63.85</v>
      </c>
      <c r="E15" s="20">
        <v>5319.04</v>
      </c>
      <c r="F15" s="115">
        <v>5480.47</v>
      </c>
      <c r="G15" s="3">
        <v>27.32</v>
      </c>
    </row>
    <row r="16" spans="1:7" x14ac:dyDescent="0.25">
      <c r="A16" s="133" t="s">
        <v>619</v>
      </c>
      <c r="B16" s="21">
        <v>1709.58</v>
      </c>
      <c r="C16" s="21">
        <v>2746.58</v>
      </c>
      <c r="D16" s="21">
        <v>10284.049999999999</v>
      </c>
      <c r="E16" s="21">
        <v>5319.04</v>
      </c>
      <c r="F16" s="130">
        <v>20059.25</v>
      </c>
      <c r="G16" s="77">
        <v>10.32</v>
      </c>
    </row>
    <row r="17" spans="1:7" x14ac:dyDescent="0.25">
      <c r="A17" s="84" t="s">
        <v>55</v>
      </c>
      <c r="B17" s="16"/>
      <c r="C17" s="16"/>
      <c r="D17" s="16"/>
      <c r="E17" s="16"/>
      <c r="F17" s="98"/>
      <c r="G17" s="3"/>
    </row>
    <row r="18" spans="1:7" x14ac:dyDescent="0.25">
      <c r="A18" s="104" t="s">
        <v>141</v>
      </c>
      <c r="B18" s="20">
        <v>5808.12</v>
      </c>
      <c r="C18" s="16" t="s">
        <v>613</v>
      </c>
      <c r="D18" s="16" t="s">
        <v>613</v>
      </c>
      <c r="E18" s="16" t="s">
        <v>613</v>
      </c>
      <c r="F18" s="115">
        <v>5808.12</v>
      </c>
      <c r="G18" s="3">
        <v>10.43</v>
      </c>
    </row>
    <row r="19" spans="1:7" x14ac:dyDescent="0.25">
      <c r="A19" s="104" t="s">
        <v>142</v>
      </c>
      <c r="B19" s="16">
        <v>248.78</v>
      </c>
      <c r="C19" s="20">
        <v>8350.86</v>
      </c>
      <c r="D19" s="16" t="s">
        <v>613</v>
      </c>
      <c r="E19" s="16" t="s">
        <v>613</v>
      </c>
      <c r="F19" s="115">
        <v>8599.64</v>
      </c>
      <c r="G19" s="3">
        <v>15.44</v>
      </c>
    </row>
    <row r="20" spans="1:7" x14ac:dyDescent="0.25">
      <c r="A20" s="104" t="s">
        <v>143</v>
      </c>
      <c r="B20" s="16">
        <v>565.41</v>
      </c>
      <c r="C20" s="16">
        <v>749.99</v>
      </c>
      <c r="D20" s="20">
        <v>15929.19</v>
      </c>
      <c r="E20" s="16" t="s">
        <v>613</v>
      </c>
      <c r="F20" s="115">
        <v>17244.59</v>
      </c>
      <c r="G20" s="3">
        <v>30.97</v>
      </c>
    </row>
    <row r="21" spans="1:7" x14ac:dyDescent="0.25">
      <c r="A21" s="104" t="s">
        <v>144</v>
      </c>
      <c r="B21" s="16">
        <v>472.77</v>
      </c>
      <c r="C21" s="16">
        <v>761.46</v>
      </c>
      <c r="D21" s="20">
        <v>1819</v>
      </c>
      <c r="E21" s="20">
        <v>20982.37</v>
      </c>
      <c r="F21" s="115">
        <v>24035.599999999999</v>
      </c>
      <c r="G21" s="3">
        <v>43.16</v>
      </c>
    </row>
    <row r="22" spans="1:7" x14ac:dyDescent="0.25">
      <c r="A22" s="133" t="s">
        <v>619</v>
      </c>
      <c r="B22" s="21">
        <v>7095.08</v>
      </c>
      <c r="C22" s="21">
        <v>9862.31</v>
      </c>
      <c r="D22" s="21">
        <v>17748.189999999999</v>
      </c>
      <c r="E22" s="21">
        <v>20982.37</v>
      </c>
      <c r="F22" s="130">
        <v>55687.95</v>
      </c>
      <c r="G22" s="77">
        <v>28.65</v>
      </c>
    </row>
    <row r="23" spans="1:7" x14ac:dyDescent="0.25">
      <c r="A23" s="84" t="s">
        <v>56</v>
      </c>
      <c r="B23" s="16"/>
      <c r="C23" s="16"/>
      <c r="D23" s="16"/>
      <c r="E23" s="16"/>
      <c r="F23" s="98"/>
      <c r="G23" s="3"/>
    </row>
    <row r="24" spans="1:7" x14ac:dyDescent="0.25">
      <c r="A24" s="104" t="s">
        <v>141</v>
      </c>
      <c r="B24" s="20">
        <v>2988.29</v>
      </c>
      <c r="C24" s="16" t="s">
        <v>613</v>
      </c>
      <c r="D24" s="16" t="s">
        <v>613</v>
      </c>
      <c r="E24" s="16" t="s">
        <v>613</v>
      </c>
      <c r="F24" s="115">
        <v>2988.29</v>
      </c>
      <c r="G24" s="3">
        <v>7.78</v>
      </c>
    </row>
    <row r="25" spans="1:7" x14ac:dyDescent="0.25">
      <c r="A25" s="104" t="s">
        <v>142</v>
      </c>
      <c r="B25" s="16">
        <v>317.83</v>
      </c>
      <c r="C25" s="20">
        <v>4073.33</v>
      </c>
      <c r="D25" s="16" t="s">
        <v>613</v>
      </c>
      <c r="E25" s="16" t="s">
        <v>613</v>
      </c>
      <c r="F25" s="115">
        <v>4391.16</v>
      </c>
      <c r="G25" s="3">
        <v>11.43</v>
      </c>
    </row>
    <row r="26" spans="1:7" x14ac:dyDescent="0.25">
      <c r="A26" s="104" t="s">
        <v>143</v>
      </c>
      <c r="B26" s="16">
        <v>372.39</v>
      </c>
      <c r="C26" s="16">
        <v>420.6</v>
      </c>
      <c r="D26" s="20">
        <v>10954.17</v>
      </c>
      <c r="E26" s="16" t="s">
        <v>613</v>
      </c>
      <c r="F26" s="115">
        <v>11747.16</v>
      </c>
      <c r="G26" s="3">
        <v>30.57</v>
      </c>
    </row>
    <row r="27" spans="1:7" x14ac:dyDescent="0.25">
      <c r="A27" s="104" t="s">
        <v>144</v>
      </c>
      <c r="B27" s="16">
        <v>418.41</v>
      </c>
      <c r="C27" s="16">
        <v>713.68</v>
      </c>
      <c r="D27" s="20">
        <v>1388.43</v>
      </c>
      <c r="E27" s="20">
        <v>16784.97</v>
      </c>
      <c r="F27" s="115">
        <v>19305.490000000002</v>
      </c>
      <c r="G27" s="3">
        <v>50.23</v>
      </c>
    </row>
    <row r="28" spans="1:7" x14ac:dyDescent="0.25">
      <c r="A28" s="133" t="s">
        <v>619</v>
      </c>
      <c r="B28" s="21">
        <v>4096.92</v>
      </c>
      <c r="C28" s="21">
        <v>5207.6099999999997</v>
      </c>
      <c r="D28" s="21">
        <v>12342.6</v>
      </c>
      <c r="E28" s="21">
        <v>16784.97</v>
      </c>
      <c r="F28" s="130">
        <v>38432.1</v>
      </c>
      <c r="G28" s="77">
        <v>19.77</v>
      </c>
    </row>
    <row r="29" spans="1:7" x14ac:dyDescent="0.25">
      <c r="A29" s="84" t="s">
        <v>57</v>
      </c>
      <c r="B29" s="16"/>
      <c r="C29" s="16"/>
      <c r="D29" s="16"/>
      <c r="E29" s="16"/>
      <c r="F29" s="98"/>
      <c r="G29" s="3"/>
    </row>
    <row r="30" spans="1:7" x14ac:dyDescent="0.25">
      <c r="A30" s="104" t="s">
        <v>141</v>
      </c>
      <c r="B30" s="20">
        <v>2608.23</v>
      </c>
      <c r="C30" s="16" t="s">
        <v>613</v>
      </c>
      <c r="D30" s="16" t="s">
        <v>613</v>
      </c>
      <c r="E30" s="16" t="s">
        <v>613</v>
      </c>
      <c r="F30" s="115">
        <v>2608.23</v>
      </c>
      <c r="G30" s="3">
        <v>6.87</v>
      </c>
    </row>
    <row r="31" spans="1:7" x14ac:dyDescent="0.25">
      <c r="A31" s="104" t="s">
        <v>142</v>
      </c>
      <c r="B31" s="16">
        <v>121.35</v>
      </c>
      <c r="C31" s="20">
        <v>2523.2399999999998</v>
      </c>
      <c r="D31" s="16" t="s">
        <v>613</v>
      </c>
      <c r="E31" s="16" t="s">
        <v>613</v>
      </c>
      <c r="F31" s="115">
        <v>2644.59</v>
      </c>
      <c r="G31" s="3">
        <v>6.96</v>
      </c>
    </row>
    <row r="32" spans="1:7" x14ac:dyDescent="0.25">
      <c r="A32" s="104" t="s">
        <v>143</v>
      </c>
      <c r="B32" s="16">
        <v>277.35000000000002</v>
      </c>
      <c r="C32" s="16">
        <v>273.57</v>
      </c>
      <c r="D32" s="20">
        <v>11013.5</v>
      </c>
      <c r="E32" s="16" t="s">
        <v>613</v>
      </c>
      <c r="F32" s="115">
        <v>11564.42</v>
      </c>
      <c r="G32" s="3">
        <v>30.45</v>
      </c>
    </row>
    <row r="33" spans="1:7" x14ac:dyDescent="0.25">
      <c r="A33" s="104" t="s">
        <v>144</v>
      </c>
      <c r="B33" s="16">
        <v>304.87</v>
      </c>
      <c r="C33" s="16">
        <v>680.59</v>
      </c>
      <c r="D33" s="16">
        <v>605.04</v>
      </c>
      <c r="E33" s="20">
        <v>19572.12</v>
      </c>
      <c r="F33" s="115">
        <v>21162.62</v>
      </c>
      <c r="G33" s="3">
        <v>55.72</v>
      </c>
    </row>
    <row r="34" spans="1:7" x14ac:dyDescent="0.25">
      <c r="A34" s="133" t="s">
        <v>619</v>
      </c>
      <c r="B34" s="21">
        <v>3311.8</v>
      </c>
      <c r="C34" s="21">
        <v>3477.4</v>
      </c>
      <c r="D34" s="21">
        <v>11618.54</v>
      </c>
      <c r="E34" s="21">
        <v>19572.12</v>
      </c>
      <c r="F34" s="130">
        <v>37979.86</v>
      </c>
      <c r="G34" s="77">
        <v>19.54</v>
      </c>
    </row>
    <row r="35" spans="1:7" ht="15.75" thickBot="1" x14ac:dyDescent="0.3">
      <c r="A35" s="106" t="s">
        <v>98</v>
      </c>
      <c r="B35" s="48">
        <v>19135.82</v>
      </c>
      <c r="C35" s="48">
        <v>28138.05</v>
      </c>
      <c r="D35" s="48">
        <v>67735.399999999994</v>
      </c>
      <c r="E35" s="48">
        <v>79395.990000000005</v>
      </c>
      <c r="F35" s="47">
        <v>194405.26</v>
      </c>
      <c r="G35" s="25">
        <v>100</v>
      </c>
    </row>
  </sheetData>
  <mergeCells count="4">
    <mergeCell ref="B2:E2"/>
    <mergeCell ref="F2:F3"/>
    <mergeCell ref="G2:G3"/>
    <mergeCell ref="A1:G1"/>
  </mergeCells>
  <pageMargins left="0.511811024" right="0.511811024" top="0.78740157499999996" bottom="0.78740157499999996" header="0.31496062000000002" footer="0.31496062000000002"/>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8A5E6-B8D3-420A-A152-75E39147E4A8}">
  <sheetPr>
    <tabColor theme="9" tint="-0.499984740745262"/>
  </sheetPr>
  <dimension ref="A1:G35"/>
  <sheetViews>
    <sheetView showGridLines="0" zoomScaleNormal="100" workbookViewId="0">
      <selection sqref="A1:G1"/>
    </sheetView>
  </sheetViews>
  <sheetFormatPr defaultRowHeight="15" x14ac:dyDescent="0.25"/>
  <cols>
    <col min="1" max="1" width="21.5703125" customWidth="1"/>
    <col min="2" max="2" width="10.7109375" customWidth="1"/>
    <col min="3" max="3" width="10" customWidth="1"/>
    <col min="4" max="4" width="10.28515625" customWidth="1"/>
    <col min="5" max="5" width="10.140625" customWidth="1"/>
    <col min="6" max="6" width="10.42578125" customWidth="1"/>
  </cols>
  <sheetData>
    <row r="1" spans="1:7" ht="15.75" thickBot="1" x14ac:dyDescent="0.3">
      <c r="A1" s="460" t="s">
        <v>620</v>
      </c>
      <c r="B1" s="460"/>
      <c r="C1" s="460"/>
      <c r="D1" s="460"/>
      <c r="E1" s="460"/>
      <c r="F1" s="460"/>
      <c r="G1" s="460"/>
    </row>
    <row r="2" spans="1:7" ht="15.75" thickBot="1" x14ac:dyDescent="0.3">
      <c r="A2" s="63" t="s">
        <v>137</v>
      </c>
      <c r="B2" s="465" t="s">
        <v>618</v>
      </c>
      <c r="C2" s="468"/>
      <c r="D2" s="468"/>
      <c r="E2" s="466"/>
      <c r="F2" s="463" t="s">
        <v>29</v>
      </c>
      <c r="G2" s="463" t="s">
        <v>86</v>
      </c>
    </row>
    <row r="3" spans="1:7" ht="26.25" thickBot="1" x14ac:dyDescent="0.3">
      <c r="A3" s="64" t="s">
        <v>139</v>
      </c>
      <c r="B3" s="62" t="s">
        <v>127</v>
      </c>
      <c r="C3" s="62" t="s">
        <v>128</v>
      </c>
      <c r="D3" s="62" t="s">
        <v>129</v>
      </c>
      <c r="E3" s="62" t="s">
        <v>130</v>
      </c>
      <c r="F3" s="464"/>
      <c r="G3" s="464"/>
    </row>
    <row r="4" spans="1:7" ht="25.5" x14ac:dyDescent="0.25">
      <c r="A4" s="84"/>
      <c r="B4" s="68" t="s">
        <v>69</v>
      </c>
      <c r="C4" s="68" t="s">
        <v>69</v>
      </c>
      <c r="D4" s="68" t="s">
        <v>69</v>
      </c>
      <c r="E4" s="68" t="s">
        <v>69</v>
      </c>
      <c r="F4" s="79" t="s">
        <v>69</v>
      </c>
      <c r="G4" s="71" t="s">
        <v>32</v>
      </c>
    </row>
    <row r="5" spans="1:7" x14ac:dyDescent="0.25">
      <c r="A5" s="84" t="s">
        <v>140</v>
      </c>
      <c r="B5" s="16"/>
      <c r="C5" s="16"/>
      <c r="D5" s="16"/>
      <c r="E5" s="16"/>
      <c r="F5" s="98"/>
      <c r="G5" s="3"/>
    </row>
    <row r="6" spans="1:7" x14ac:dyDescent="0.25">
      <c r="A6" s="104" t="s">
        <v>141</v>
      </c>
      <c r="B6" s="20">
        <v>2213.59</v>
      </c>
      <c r="C6" s="16" t="s">
        <v>613</v>
      </c>
      <c r="D6" s="16" t="s">
        <v>613</v>
      </c>
      <c r="E6" s="16" t="s">
        <v>613</v>
      </c>
      <c r="F6" s="115">
        <v>2213.59</v>
      </c>
      <c r="G6" s="3">
        <v>7.45</v>
      </c>
    </row>
    <row r="7" spans="1:7" x14ac:dyDescent="0.25">
      <c r="A7" s="104" t="s">
        <v>142</v>
      </c>
      <c r="B7" s="16">
        <v>58.44</v>
      </c>
      <c r="C7" s="20">
        <v>1358.02</v>
      </c>
      <c r="D7" s="16" t="s">
        <v>613</v>
      </c>
      <c r="E7" s="16" t="s">
        <v>613</v>
      </c>
      <c r="F7" s="115">
        <v>1416.46</v>
      </c>
      <c r="G7" s="3">
        <v>4.7699999999999996</v>
      </c>
    </row>
    <row r="8" spans="1:7" x14ac:dyDescent="0.25">
      <c r="A8" s="104" t="s">
        <v>143</v>
      </c>
      <c r="B8" s="16">
        <v>385.19</v>
      </c>
      <c r="C8" s="16">
        <v>451.99</v>
      </c>
      <c r="D8" s="20">
        <v>9834.77</v>
      </c>
      <c r="E8" s="16" t="s">
        <v>613</v>
      </c>
      <c r="F8" s="115">
        <v>10671.95</v>
      </c>
      <c r="G8" s="3">
        <v>35.93</v>
      </c>
    </row>
    <row r="9" spans="1:7" x14ac:dyDescent="0.25">
      <c r="A9" s="104" t="s">
        <v>144</v>
      </c>
      <c r="B9" s="16">
        <v>397.34</v>
      </c>
      <c r="C9" s="16">
        <v>671.31</v>
      </c>
      <c r="D9" s="16">
        <v>961.11</v>
      </c>
      <c r="E9" s="20">
        <v>13370.79</v>
      </c>
      <c r="F9" s="115">
        <v>15400.55</v>
      </c>
      <c r="G9" s="3">
        <v>51.85</v>
      </c>
    </row>
    <row r="10" spans="1:7" x14ac:dyDescent="0.25">
      <c r="A10" s="84" t="s">
        <v>145</v>
      </c>
      <c r="B10" s="21">
        <v>3054.56</v>
      </c>
      <c r="C10" s="21">
        <v>2481.3200000000002</v>
      </c>
      <c r="D10" s="21">
        <v>10795.88</v>
      </c>
      <c r="E10" s="21">
        <v>13370.79</v>
      </c>
      <c r="F10" s="130">
        <v>29702.55</v>
      </c>
      <c r="G10" s="77">
        <v>15.28</v>
      </c>
    </row>
    <row r="11" spans="1:7" x14ac:dyDescent="0.25">
      <c r="A11" s="84" t="s">
        <v>146</v>
      </c>
      <c r="B11" s="16"/>
      <c r="C11" s="16"/>
      <c r="D11" s="16"/>
      <c r="E11" s="16"/>
      <c r="F11" s="98"/>
      <c r="G11" s="3"/>
    </row>
    <row r="12" spans="1:7" x14ac:dyDescent="0.25">
      <c r="A12" s="104" t="s">
        <v>141</v>
      </c>
      <c r="B12" s="16">
        <v>988.87</v>
      </c>
      <c r="C12" s="16" t="s">
        <v>613</v>
      </c>
      <c r="D12" s="16" t="s">
        <v>613</v>
      </c>
      <c r="E12" s="16" t="s">
        <v>613</v>
      </c>
      <c r="F12" s="98">
        <v>988.87</v>
      </c>
      <c r="G12" s="3">
        <v>10.77</v>
      </c>
    </row>
    <row r="13" spans="1:7" x14ac:dyDescent="0.25">
      <c r="A13" s="104" t="s">
        <v>142</v>
      </c>
      <c r="B13" s="16">
        <v>26.5</v>
      </c>
      <c r="C13" s="16">
        <v>777.37</v>
      </c>
      <c r="D13" s="16" t="s">
        <v>613</v>
      </c>
      <c r="E13" s="16" t="s">
        <v>613</v>
      </c>
      <c r="F13" s="98">
        <v>803.87</v>
      </c>
      <c r="G13" s="3">
        <v>8.76</v>
      </c>
    </row>
    <row r="14" spans="1:7" x14ac:dyDescent="0.25">
      <c r="A14" s="104" t="s">
        <v>143</v>
      </c>
      <c r="B14" s="16">
        <v>74.44</v>
      </c>
      <c r="C14" s="16">
        <v>104.62</v>
      </c>
      <c r="D14" s="20">
        <v>3768.45</v>
      </c>
      <c r="E14" s="16" t="s">
        <v>613</v>
      </c>
      <c r="F14" s="115">
        <v>3947.51</v>
      </c>
      <c r="G14" s="3">
        <v>43.01</v>
      </c>
    </row>
    <row r="15" spans="1:7" x14ac:dyDescent="0.25">
      <c r="A15" s="104" t="s">
        <v>144</v>
      </c>
      <c r="B15" s="16">
        <v>129.61000000000001</v>
      </c>
      <c r="C15" s="16">
        <v>97.32</v>
      </c>
      <c r="D15" s="16">
        <v>154.9</v>
      </c>
      <c r="E15" s="20">
        <v>3056.64</v>
      </c>
      <c r="F15" s="115">
        <v>3438.47</v>
      </c>
      <c r="G15" s="3">
        <v>37.46</v>
      </c>
    </row>
    <row r="16" spans="1:7" x14ac:dyDescent="0.25">
      <c r="A16" s="84" t="s">
        <v>145</v>
      </c>
      <c r="B16" s="21">
        <v>1219.42</v>
      </c>
      <c r="C16" s="4">
        <v>979.31</v>
      </c>
      <c r="D16" s="21">
        <v>3923.35</v>
      </c>
      <c r="E16" s="21">
        <v>3056.64</v>
      </c>
      <c r="F16" s="130">
        <v>9178.7199999999993</v>
      </c>
      <c r="G16" s="77">
        <v>4.72</v>
      </c>
    </row>
    <row r="17" spans="1:7" x14ac:dyDescent="0.25">
      <c r="A17" s="84" t="s">
        <v>147</v>
      </c>
      <c r="B17" s="16"/>
      <c r="C17" s="16"/>
      <c r="D17" s="16"/>
      <c r="E17" s="16"/>
      <c r="F17" s="98"/>
      <c r="G17" s="3"/>
    </row>
    <row r="18" spans="1:7" x14ac:dyDescent="0.25">
      <c r="A18" s="104" t="s">
        <v>141</v>
      </c>
      <c r="B18" s="20">
        <v>7144.66</v>
      </c>
      <c r="C18" s="16" t="s">
        <v>613</v>
      </c>
      <c r="D18" s="16" t="s">
        <v>613</v>
      </c>
      <c r="E18" s="16" t="s">
        <v>613</v>
      </c>
      <c r="F18" s="115">
        <v>7144.66</v>
      </c>
      <c r="G18" s="3">
        <v>10.199999999999999</v>
      </c>
    </row>
    <row r="19" spans="1:7" x14ac:dyDescent="0.25">
      <c r="A19" s="104" t="s">
        <v>142</v>
      </c>
      <c r="B19" s="16">
        <v>348.29</v>
      </c>
      <c r="C19" s="20">
        <v>11611.43</v>
      </c>
      <c r="D19" s="16" t="s">
        <v>613</v>
      </c>
      <c r="E19" s="16" t="s">
        <v>613</v>
      </c>
      <c r="F19" s="115">
        <v>11959.72</v>
      </c>
      <c r="G19" s="3">
        <v>17.079999999999998</v>
      </c>
    </row>
    <row r="20" spans="1:7" x14ac:dyDescent="0.25">
      <c r="A20" s="104" t="s">
        <v>143</v>
      </c>
      <c r="B20" s="16">
        <v>619.30999999999995</v>
      </c>
      <c r="C20" s="16">
        <v>963.93</v>
      </c>
      <c r="D20" s="20">
        <v>25272.1</v>
      </c>
      <c r="E20" s="16" t="s">
        <v>613</v>
      </c>
      <c r="F20" s="115">
        <v>26855.34</v>
      </c>
      <c r="G20" s="3">
        <v>38.35</v>
      </c>
    </row>
    <row r="21" spans="1:7" x14ac:dyDescent="0.25">
      <c r="A21" s="104" t="s">
        <v>144</v>
      </c>
      <c r="B21" s="16">
        <v>346.87</v>
      </c>
      <c r="C21" s="16">
        <v>665.15</v>
      </c>
      <c r="D21" s="20">
        <v>1270.1199999999999</v>
      </c>
      <c r="E21" s="20">
        <v>21793.39</v>
      </c>
      <c r="F21" s="115">
        <v>24075.53</v>
      </c>
      <c r="G21" s="3">
        <v>34.380000000000003</v>
      </c>
    </row>
    <row r="22" spans="1:7" x14ac:dyDescent="0.25">
      <c r="A22" s="84" t="s">
        <v>145</v>
      </c>
      <c r="B22" s="21">
        <v>8459.1299999999992</v>
      </c>
      <c r="C22" s="21">
        <v>13240.51</v>
      </c>
      <c r="D22" s="21">
        <v>26542.22</v>
      </c>
      <c r="E22" s="21">
        <v>21793.39</v>
      </c>
      <c r="F22" s="130">
        <v>70035.25</v>
      </c>
      <c r="G22" s="77">
        <v>36.03</v>
      </c>
    </row>
    <row r="23" spans="1:7" ht="25.5" x14ac:dyDescent="0.25">
      <c r="A23" s="84" t="s">
        <v>148</v>
      </c>
      <c r="B23" s="16"/>
      <c r="C23" s="16"/>
      <c r="D23" s="16"/>
      <c r="E23" s="16"/>
      <c r="F23" s="98"/>
      <c r="G23" s="3"/>
    </row>
    <row r="24" spans="1:7" x14ac:dyDescent="0.25">
      <c r="A24" s="104" t="s">
        <v>141</v>
      </c>
      <c r="B24" s="20">
        <v>3079.12</v>
      </c>
      <c r="C24" s="16" t="s">
        <v>613</v>
      </c>
      <c r="D24" s="16" t="s">
        <v>613</v>
      </c>
      <c r="E24" s="16" t="s">
        <v>613</v>
      </c>
      <c r="F24" s="115">
        <v>3079.12</v>
      </c>
      <c r="G24" s="3">
        <v>4.82</v>
      </c>
    </row>
    <row r="25" spans="1:7" x14ac:dyDescent="0.25">
      <c r="A25" s="104" t="s">
        <v>142</v>
      </c>
      <c r="B25" s="16">
        <v>215.3</v>
      </c>
      <c r="C25" s="20">
        <v>6243.53</v>
      </c>
      <c r="D25" s="16" t="s">
        <v>613</v>
      </c>
      <c r="E25" s="16" t="s">
        <v>613</v>
      </c>
      <c r="F25" s="115">
        <v>6458.83</v>
      </c>
      <c r="G25" s="3">
        <v>10.119999999999999</v>
      </c>
    </row>
    <row r="26" spans="1:7" x14ac:dyDescent="0.25">
      <c r="A26" s="104" t="s">
        <v>143</v>
      </c>
      <c r="B26" s="16">
        <v>408.51</v>
      </c>
      <c r="C26" s="16">
        <v>602.17999999999995</v>
      </c>
      <c r="D26" s="20">
        <v>19002.97</v>
      </c>
      <c r="E26" s="16" t="s">
        <v>613</v>
      </c>
      <c r="F26" s="115">
        <v>20013.66</v>
      </c>
      <c r="G26" s="3">
        <v>31.36</v>
      </c>
    </row>
    <row r="27" spans="1:7" x14ac:dyDescent="0.25">
      <c r="A27" s="104" t="s">
        <v>144</v>
      </c>
      <c r="B27" s="16">
        <v>536.12</v>
      </c>
      <c r="C27" s="20">
        <v>1142.3499999999999</v>
      </c>
      <c r="D27" s="20">
        <v>1941.37</v>
      </c>
      <c r="E27" s="20">
        <v>30651.25</v>
      </c>
      <c r="F27" s="115">
        <v>34271.089999999997</v>
      </c>
      <c r="G27" s="3">
        <v>53.7</v>
      </c>
    </row>
    <row r="28" spans="1:7" x14ac:dyDescent="0.25">
      <c r="A28" s="84" t="s">
        <v>145</v>
      </c>
      <c r="B28" s="21">
        <v>4239.05</v>
      </c>
      <c r="C28" s="21">
        <v>7988.06</v>
      </c>
      <c r="D28" s="21">
        <v>20944.34</v>
      </c>
      <c r="E28" s="21">
        <v>30651.25</v>
      </c>
      <c r="F28" s="130">
        <v>63822.7</v>
      </c>
      <c r="G28" s="77">
        <v>32.83</v>
      </c>
    </row>
    <row r="29" spans="1:7" x14ac:dyDescent="0.25">
      <c r="A29" s="84" t="s">
        <v>149</v>
      </c>
      <c r="B29" s="16"/>
      <c r="C29" s="16"/>
      <c r="D29" s="16"/>
      <c r="E29" s="16"/>
      <c r="F29" s="98"/>
      <c r="G29" s="3"/>
    </row>
    <row r="30" spans="1:7" x14ac:dyDescent="0.25">
      <c r="A30" s="104" t="s">
        <v>141</v>
      </c>
      <c r="B30" s="20">
        <v>1701.36</v>
      </c>
      <c r="C30" s="16" t="s">
        <v>613</v>
      </c>
      <c r="D30" s="16" t="s">
        <v>613</v>
      </c>
      <c r="E30" s="16" t="s">
        <v>613</v>
      </c>
      <c r="F30" s="115">
        <v>1701.36</v>
      </c>
      <c r="G30" s="3">
        <v>7.85</v>
      </c>
    </row>
    <row r="31" spans="1:7" x14ac:dyDescent="0.25">
      <c r="A31" s="104" t="s">
        <v>142</v>
      </c>
      <c r="B31" s="16">
        <v>173.16</v>
      </c>
      <c r="C31" s="20">
        <v>3006.02</v>
      </c>
      <c r="D31" s="16" t="s">
        <v>613</v>
      </c>
      <c r="E31" s="16" t="s">
        <v>613</v>
      </c>
      <c r="F31" s="115">
        <v>3179.18</v>
      </c>
      <c r="G31" s="3">
        <v>14.67</v>
      </c>
    </row>
    <row r="32" spans="1:7" x14ac:dyDescent="0.25">
      <c r="A32" s="104" t="s">
        <v>143</v>
      </c>
      <c r="B32" s="16">
        <v>131.41999999999999</v>
      </c>
      <c r="C32" s="16">
        <v>79.180000000000007</v>
      </c>
      <c r="D32" s="20">
        <v>4901.82</v>
      </c>
      <c r="E32" s="16" t="s">
        <v>613</v>
      </c>
      <c r="F32" s="115">
        <v>5112.42</v>
      </c>
      <c r="G32" s="3">
        <v>23.6</v>
      </c>
    </row>
    <row r="33" spans="1:7" x14ac:dyDescent="0.25">
      <c r="A33" s="104" t="s">
        <v>144</v>
      </c>
      <c r="B33" s="16">
        <v>157.72</v>
      </c>
      <c r="C33" s="16">
        <v>363.65</v>
      </c>
      <c r="D33" s="16">
        <v>627.79</v>
      </c>
      <c r="E33" s="20">
        <v>10523.92</v>
      </c>
      <c r="F33" s="115">
        <v>11673.08</v>
      </c>
      <c r="G33" s="3">
        <v>53.88</v>
      </c>
    </row>
    <row r="34" spans="1:7" x14ac:dyDescent="0.25">
      <c r="A34" s="84" t="s">
        <v>145</v>
      </c>
      <c r="B34" s="21">
        <v>2163.66</v>
      </c>
      <c r="C34" s="21">
        <v>3448.85</v>
      </c>
      <c r="D34" s="21">
        <v>5529.61</v>
      </c>
      <c r="E34" s="21">
        <v>10523.92</v>
      </c>
      <c r="F34" s="130">
        <v>21666.04</v>
      </c>
      <c r="G34" s="77">
        <v>11.14</v>
      </c>
    </row>
    <row r="35" spans="1:7" ht="26.25" thickBot="1" x14ac:dyDescent="0.3">
      <c r="A35" s="106" t="s">
        <v>150</v>
      </c>
      <c r="B35" s="48">
        <v>19135.82</v>
      </c>
      <c r="C35" s="48">
        <v>28138.05</v>
      </c>
      <c r="D35" s="48">
        <v>67735.399999999994</v>
      </c>
      <c r="E35" s="48">
        <v>79395.990000000005</v>
      </c>
      <c r="F35" s="47">
        <v>194405.26</v>
      </c>
      <c r="G35" s="14">
        <v>100</v>
      </c>
    </row>
  </sheetData>
  <mergeCells count="4">
    <mergeCell ref="B2:E2"/>
    <mergeCell ref="F2:F3"/>
    <mergeCell ref="G2:G3"/>
    <mergeCell ref="A1:G1"/>
  </mergeCells>
  <pageMargins left="0.511811024" right="0.511811024" top="0.78740157499999996" bottom="0.78740157499999996" header="0.31496062000000002" footer="0.31496062000000002"/>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AA338-0455-4CCE-A9D2-1329EFF29C64}">
  <sheetPr>
    <tabColor theme="9" tint="-0.499984740745262"/>
  </sheetPr>
  <dimension ref="A1:G32"/>
  <sheetViews>
    <sheetView showGridLines="0" zoomScaleNormal="100" workbookViewId="0">
      <selection sqref="A1:F1"/>
    </sheetView>
  </sheetViews>
  <sheetFormatPr defaultRowHeight="15" x14ac:dyDescent="0.25"/>
  <cols>
    <col min="1" max="1" width="22.5703125" bestFit="1" customWidth="1"/>
    <col min="2" max="2" width="10.7109375" customWidth="1"/>
    <col min="3" max="3" width="10.5703125" customWidth="1"/>
    <col min="4" max="4" width="9.28515625" customWidth="1"/>
    <col min="5" max="5" width="9.7109375" customWidth="1"/>
    <col min="6" max="6" width="9.85546875" customWidth="1"/>
  </cols>
  <sheetData>
    <row r="1" spans="1:6" ht="24.75" customHeight="1" thickBot="1" x14ac:dyDescent="0.3">
      <c r="A1" s="467" t="s">
        <v>151</v>
      </c>
      <c r="B1" s="467"/>
      <c r="C1" s="467"/>
      <c r="D1" s="467"/>
      <c r="E1" s="467"/>
      <c r="F1" s="467"/>
    </row>
    <row r="2" spans="1:6" ht="16.5" thickBot="1" x14ac:dyDescent="0.3">
      <c r="A2" s="63" t="s">
        <v>611</v>
      </c>
      <c r="B2" s="465" t="s">
        <v>612</v>
      </c>
      <c r="C2" s="468"/>
      <c r="D2" s="468"/>
      <c r="E2" s="466"/>
      <c r="F2" s="463" t="s">
        <v>29</v>
      </c>
    </row>
    <row r="3" spans="1:6" ht="26.25" thickBot="1" x14ac:dyDescent="0.3">
      <c r="A3" s="64" t="s">
        <v>152</v>
      </c>
      <c r="B3" s="62" t="s">
        <v>127</v>
      </c>
      <c r="C3" s="62" t="s">
        <v>128</v>
      </c>
      <c r="D3" s="62" t="s">
        <v>129</v>
      </c>
      <c r="E3" s="62" t="s">
        <v>130</v>
      </c>
      <c r="F3" s="464"/>
    </row>
    <row r="4" spans="1:6" ht="25.5" x14ac:dyDescent="0.25">
      <c r="A4" s="84"/>
      <c r="B4" s="68" t="s">
        <v>69</v>
      </c>
      <c r="C4" s="68" t="s">
        <v>69</v>
      </c>
      <c r="D4" s="68" t="s">
        <v>69</v>
      </c>
      <c r="E4" s="68" t="s">
        <v>69</v>
      </c>
      <c r="F4" s="68" t="s">
        <v>69</v>
      </c>
    </row>
    <row r="5" spans="1:6" x14ac:dyDescent="0.25">
      <c r="A5" s="84" t="s">
        <v>107</v>
      </c>
      <c r="B5" s="16"/>
      <c r="C5" s="16"/>
      <c r="D5" s="16"/>
      <c r="E5" s="16"/>
      <c r="F5" s="16"/>
    </row>
    <row r="6" spans="1:6" x14ac:dyDescent="0.25">
      <c r="A6" s="134" t="s">
        <v>153</v>
      </c>
      <c r="B6" s="16">
        <v>10.119999999999999</v>
      </c>
      <c r="C6" s="16" t="s">
        <v>613</v>
      </c>
      <c r="D6" s="16" t="s">
        <v>613</v>
      </c>
      <c r="E6" s="16" t="s">
        <v>613</v>
      </c>
      <c r="F6" s="16">
        <v>10.119999999999999</v>
      </c>
    </row>
    <row r="7" spans="1:6" x14ac:dyDescent="0.25">
      <c r="A7" s="134" t="s">
        <v>154</v>
      </c>
      <c r="B7" s="16">
        <v>0.85</v>
      </c>
      <c r="C7" s="16">
        <v>154.94999999999999</v>
      </c>
      <c r="D7" s="16" t="s">
        <v>613</v>
      </c>
      <c r="E7" s="16" t="s">
        <v>613</v>
      </c>
      <c r="F7" s="16">
        <v>155.80000000000001</v>
      </c>
    </row>
    <row r="8" spans="1:6" x14ac:dyDescent="0.25">
      <c r="A8" s="134" t="s">
        <v>155</v>
      </c>
      <c r="B8" s="16">
        <v>1.17</v>
      </c>
      <c r="C8" s="16">
        <v>7.86</v>
      </c>
      <c r="D8" s="16">
        <v>596.13</v>
      </c>
      <c r="E8" s="16" t="s">
        <v>613</v>
      </c>
      <c r="F8" s="16">
        <v>605.16</v>
      </c>
    </row>
    <row r="9" spans="1:6" x14ac:dyDescent="0.25">
      <c r="A9" s="134" t="s">
        <v>156</v>
      </c>
      <c r="B9" s="16">
        <v>11.82</v>
      </c>
      <c r="C9" s="16">
        <v>38.19</v>
      </c>
      <c r="D9" s="16">
        <v>16.73</v>
      </c>
      <c r="E9" s="20">
        <v>1375.99</v>
      </c>
      <c r="F9" s="20">
        <v>1442.73</v>
      </c>
    </row>
    <row r="10" spans="1:6" x14ac:dyDescent="0.25">
      <c r="A10" s="133" t="s">
        <v>157</v>
      </c>
      <c r="B10" s="4">
        <v>23.96</v>
      </c>
      <c r="C10" s="4">
        <v>201</v>
      </c>
      <c r="D10" s="4">
        <v>612.86</v>
      </c>
      <c r="E10" s="21">
        <v>1375.99</v>
      </c>
      <c r="F10" s="21">
        <v>2213.81</v>
      </c>
    </row>
    <row r="11" spans="1:6" x14ac:dyDescent="0.25">
      <c r="A11" s="84" t="s">
        <v>112</v>
      </c>
      <c r="B11" s="16"/>
      <c r="C11" s="16"/>
      <c r="D11" s="16"/>
      <c r="E11" s="16"/>
      <c r="F11" s="16"/>
    </row>
    <row r="12" spans="1:6" x14ac:dyDescent="0.25">
      <c r="A12" s="134" t="s">
        <v>153</v>
      </c>
      <c r="B12" s="16">
        <v>197.94</v>
      </c>
      <c r="C12" s="16" t="s">
        <v>613</v>
      </c>
      <c r="D12" s="16" t="s">
        <v>613</v>
      </c>
      <c r="E12" s="16" t="s">
        <v>613</v>
      </c>
      <c r="F12" s="16">
        <v>197.94</v>
      </c>
    </row>
    <row r="13" spans="1:6" x14ac:dyDescent="0.25">
      <c r="A13" s="134" t="s">
        <v>154</v>
      </c>
      <c r="B13" s="16">
        <v>10.41</v>
      </c>
      <c r="C13" s="16">
        <v>172.11</v>
      </c>
      <c r="D13" s="16" t="s">
        <v>613</v>
      </c>
      <c r="E13" s="16" t="s">
        <v>613</v>
      </c>
      <c r="F13" s="16">
        <v>182.52</v>
      </c>
    </row>
    <row r="14" spans="1:6" x14ac:dyDescent="0.25">
      <c r="A14" s="134" t="s">
        <v>155</v>
      </c>
      <c r="B14" s="16">
        <v>82.96</v>
      </c>
      <c r="C14" s="16">
        <v>62.35</v>
      </c>
      <c r="D14" s="20">
        <v>1534.65</v>
      </c>
      <c r="E14" s="16" t="s">
        <v>613</v>
      </c>
      <c r="F14" s="20">
        <v>1679.96</v>
      </c>
    </row>
    <row r="15" spans="1:6" x14ac:dyDescent="0.25">
      <c r="A15" s="134" t="s">
        <v>156</v>
      </c>
      <c r="B15" s="16">
        <v>39.590000000000003</v>
      </c>
      <c r="C15" s="16">
        <v>139.57</v>
      </c>
      <c r="D15" s="16">
        <v>173.44</v>
      </c>
      <c r="E15" s="20">
        <v>2199.83</v>
      </c>
      <c r="F15" s="20">
        <v>2552.4299999999998</v>
      </c>
    </row>
    <row r="16" spans="1:6" x14ac:dyDescent="0.25">
      <c r="A16" s="133" t="s">
        <v>157</v>
      </c>
      <c r="B16" s="4">
        <v>330.9</v>
      </c>
      <c r="C16" s="4">
        <v>374.03</v>
      </c>
      <c r="D16" s="21">
        <v>1708.09</v>
      </c>
      <c r="E16" s="21">
        <v>2199.83</v>
      </c>
      <c r="F16" s="21">
        <v>4612.8500000000004</v>
      </c>
    </row>
    <row r="17" spans="1:7" x14ac:dyDescent="0.25">
      <c r="A17" s="84" t="s">
        <v>113</v>
      </c>
      <c r="B17" s="16"/>
      <c r="C17" s="16"/>
      <c r="D17" s="16"/>
      <c r="E17" s="16"/>
      <c r="F17" s="16"/>
    </row>
    <row r="18" spans="1:7" x14ac:dyDescent="0.25">
      <c r="A18" s="134" t="s">
        <v>153</v>
      </c>
      <c r="B18" s="16">
        <v>16.18</v>
      </c>
      <c r="C18" s="16" t="s">
        <v>613</v>
      </c>
      <c r="D18" s="16" t="s">
        <v>613</v>
      </c>
      <c r="E18" s="16" t="s">
        <v>613</v>
      </c>
      <c r="F18" s="16">
        <v>16.18</v>
      </c>
    </row>
    <row r="19" spans="1:7" x14ac:dyDescent="0.25">
      <c r="A19" s="134" t="s">
        <v>154</v>
      </c>
      <c r="B19" s="16">
        <v>1.21</v>
      </c>
      <c r="C19" s="16">
        <v>38.229999999999997</v>
      </c>
      <c r="D19" s="16" t="s">
        <v>613</v>
      </c>
      <c r="E19" s="16" t="s">
        <v>613</v>
      </c>
      <c r="F19" s="16">
        <v>39.44</v>
      </c>
    </row>
    <row r="20" spans="1:7" x14ac:dyDescent="0.25">
      <c r="A20" s="134" t="s">
        <v>155</v>
      </c>
      <c r="B20" s="16">
        <v>9.9600000000000009</v>
      </c>
      <c r="C20" s="16">
        <v>33.659999999999997</v>
      </c>
      <c r="D20" s="16">
        <v>157.43</v>
      </c>
      <c r="E20" s="16" t="s">
        <v>613</v>
      </c>
      <c r="F20" s="16">
        <v>201.05</v>
      </c>
    </row>
    <row r="21" spans="1:7" x14ac:dyDescent="0.25">
      <c r="A21" s="134" t="s">
        <v>156</v>
      </c>
      <c r="B21" s="16">
        <v>72.05</v>
      </c>
      <c r="C21" s="16">
        <v>43.33</v>
      </c>
      <c r="D21" s="16">
        <v>58.22</v>
      </c>
      <c r="E21" s="16">
        <v>499.3</v>
      </c>
      <c r="F21" s="16">
        <v>672.9</v>
      </c>
    </row>
    <row r="22" spans="1:7" x14ac:dyDescent="0.25">
      <c r="A22" s="133" t="s">
        <v>157</v>
      </c>
      <c r="B22" s="4">
        <v>99.4</v>
      </c>
      <c r="C22" s="4">
        <v>115.22</v>
      </c>
      <c r="D22" s="4">
        <v>215.65</v>
      </c>
      <c r="E22" s="4">
        <v>499.3</v>
      </c>
      <c r="F22" s="4">
        <v>929.57</v>
      </c>
    </row>
    <row r="23" spans="1:7" x14ac:dyDescent="0.25">
      <c r="A23" s="84" t="s">
        <v>53</v>
      </c>
      <c r="B23" s="16"/>
      <c r="C23" s="16"/>
      <c r="D23" s="16"/>
      <c r="E23" s="16"/>
      <c r="F23" s="16"/>
    </row>
    <row r="24" spans="1:7" x14ac:dyDescent="0.25">
      <c r="A24" s="104" t="s">
        <v>158</v>
      </c>
      <c r="B24" s="16">
        <v>224.24</v>
      </c>
      <c r="C24" s="16" t="s">
        <v>613</v>
      </c>
      <c r="D24" s="16" t="s">
        <v>613</v>
      </c>
      <c r="E24" s="16" t="s">
        <v>613</v>
      </c>
      <c r="F24" s="16">
        <v>224.24</v>
      </c>
    </row>
    <row r="25" spans="1:7" x14ac:dyDescent="0.25">
      <c r="A25" s="104" t="s">
        <v>159</v>
      </c>
      <c r="B25" s="16">
        <v>12.47</v>
      </c>
      <c r="C25" s="16">
        <v>365.29</v>
      </c>
      <c r="D25" s="16" t="s">
        <v>613</v>
      </c>
      <c r="E25" s="16" t="s">
        <v>613</v>
      </c>
      <c r="F25" s="16">
        <v>377.76</v>
      </c>
    </row>
    <row r="26" spans="1:7" x14ac:dyDescent="0.25">
      <c r="A26" s="104" t="s">
        <v>160</v>
      </c>
      <c r="B26" s="16">
        <v>94.09</v>
      </c>
      <c r="C26" s="16">
        <v>103.87</v>
      </c>
      <c r="D26" s="20">
        <v>2288.21</v>
      </c>
      <c r="E26" s="16" t="s">
        <v>613</v>
      </c>
      <c r="F26" s="20">
        <v>2486.17</v>
      </c>
    </row>
    <row r="27" spans="1:7" x14ac:dyDescent="0.25">
      <c r="A27" s="104" t="s">
        <v>161</v>
      </c>
      <c r="B27" s="16">
        <v>123.46</v>
      </c>
      <c r="C27" s="16">
        <v>221.09</v>
      </c>
      <c r="D27" s="16">
        <v>248.39</v>
      </c>
      <c r="E27" s="20">
        <v>4075.12</v>
      </c>
      <c r="F27" s="20">
        <v>4668.0600000000004</v>
      </c>
    </row>
    <row r="28" spans="1:7" ht="15.75" thickBot="1" x14ac:dyDescent="0.3">
      <c r="A28" s="106" t="s">
        <v>98</v>
      </c>
      <c r="B28" s="12">
        <v>454.26</v>
      </c>
      <c r="C28" s="12">
        <v>690.25</v>
      </c>
      <c r="D28" s="48">
        <v>2536.6</v>
      </c>
      <c r="E28" s="48">
        <v>4075.12</v>
      </c>
      <c r="F28" s="48">
        <v>7756.23</v>
      </c>
      <c r="G28" s="95"/>
    </row>
    <row r="29" spans="1:7" ht="24" customHeight="1" x14ac:dyDescent="0.25">
      <c r="A29" s="493" t="s">
        <v>614</v>
      </c>
      <c r="B29" s="493"/>
      <c r="C29" s="493"/>
      <c r="D29" s="493"/>
      <c r="E29" s="493"/>
      <c r="F29" s="493"/>
      <c r="G29" s="135"/>
    </row>
    <row r="30" spans="1:7" x14ac:dyDescent="0.25">
      <c r="A30" s="132" t="s">
        <v>615</v>
      </c>
    </row>
    <row r="31" spans="1:7" ht="19.5" customHeight="1" x14ac:dyDescent="0.25">
      <c r="A31" s="495" t="s">
        <v>616</v>
      </c>
      <c r="B31" s="495"/>
      <c r="C31" s="495"/>
      <c r="D31" s="495"/>
      <c r="E31" s="495"/>
      <c r="F31" s="495"/>
      <c r="G31" s="495"/>
    </row>
    <row r="32" spans="1:7" ht="36" customHeight="1" x14ac:dyDescent="0.25">
      <c r="A32" s="494" t="s">
        <v>617</v>
      </c>
      <c r="B32" s="494"/>
      <c r="C32" s="494"/>
      <c r="D32" s="494"/>
      <c r="E32" s="494"/>
      <c r="F32" s="494"/>
      <c r="G32" s="136"/>
    </row>
  </sheetData>
  <mergeCells count="6">
    <mergeCell ref="B2:E2"/>
    <mergeCell ref="F2:F3"/>
    <mergeCell ref="A1:F1"/>
    <mergeCell ref="A31:G31"/>
    <mergeCell ref="A29:F29"/>
    <mergeCell ref="A32:F32"/>
  </mergeCells>
  <pageMargins left="0.511811024" right="0.511811024" top="0.78740157499999996" bottom="0.78740157499999996" header="0.31496062000000002" footer="0.31496062000000002"/>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E337F-9E51-42D7-BA69-800E09C7BB02}">
  <sheetPr>
    <tabColor theme="9" tint="-0.499984740745262"/>
  </sheetPr>
  <dimension ref="A1:G26"/>
  <sheetViews>
    <sheetView showGridLines="0" zoomScaleNormal="100" workbookViewId="0">
      <selection sqref="A1:F1"/>
    </sheetView>
  </sheetViews>
  <sheetFormatPr defaultColWidth="24.5703125" defaultRowHeight="15" x14ac:dyDescent="0.25"/>
  <cols>
    <col min="1" max="1" width="22.5703125" bestFit="1" customWidth="1"/>
    <col min="2" max="4" width="12.140625" bestFit="1" customWidth="1"/>
    <col min="5" max="5" width="14.5703125" bestFit="1" customWidth="1"/>
    <col min="6" max="6" width="12.140625" bestFit="1" customWidth="1"/>
    <col min="7" max="7" width="4.7109375" customWidth="1"/>
  </cols>
  <sheetData>
    <row r="1" spans="1:6" ht="24.75" customHeight="1" thickBot="1" x14ac:dyDescent="0.3">
      <c r="A1" s="467" t="s">
        <v>162</v>
      </c>
      <c r="B1" s="467"/>
      <c r="C1" s="467"/>
      <c r="D1" s="467"/>
      <c r="E1" s="467"/>
      <c r="F1" s="467"/>
    </row>
    <row r="2" spans="1:6" ht="16.5" thickBot="1" x14ac:dyDescent="0.3">
      <c r="A2" s="63" t="s">
        <v>611</v>
      </c>
      <c r="B2" s="465" t="s">
        <v>612</v>
      </c>
      <c r="C2" s="468"/>
      <c r="D2" s="468"/>
      <c r="E2" s="466"/>
      <c r="F2" s="463" t="s">
        <v>29</v>
      </c>
    </row>
    <row r="3" spans="1:6" ht="15.75" thickBot="1" x14ac:dyDescent="0.3">
      <c r="A3" s="64" t="s">
        <v>163</v>
      </c>
      <c r="B3" s="62" t="s">
        <v>127</v>
      </c>
      <c r="C3" s="62" t="s">
        <v>128</v>
      </c>
      <c r="D3" s="62" t="s">
        <v>129</v>
      </c>
      <c r="E3" s="62" t="s">
        <v>130</v>
      </c>
      <c r="F3" s="464"/>
    </row>
    <row r="4" spans="1:6" x14ac:dyDescent="0.25">
      <c r="A4" s="84"/>
      <c r="B4" s="68" t="s">
        <v>69</v>
      </c>
      <c r="C4" s="68" t="s">
        <v>69</v>
      </c>
      <c r="D4" s="68" t="s">
        <v>69</v>
      </c>
      <c r="E4" s="68" t="s">
        <v>69</v>
      </c>
      <c r="F4" s="68" t="s">
        <v>69</v>
      </c>
    </row>
    <row r="5" spans="1:6" x14ac:dyDescent="0.25">
      <c r="A5" s="84" t="s">
        <v>114</v>
      </c>
      <c r="B5" s="16"/>
      <c r="C5" s="16"/>
      <c r="D5" s="16"/>
      <c r="E5" s="16"/>
      <c r="F5" s="16"/>
    </row>
    <row r="6" spans="1:6" x14ac:dyDescent="0.25">
      <c r="A6" s="134" t="s">
        <v>153</v>
      </c>
      <c r="B6" s="16">
        <v>1.04</v>
      </c>
      <c r="C6" s="16" t="s">
        <v>613</v>
      </c>
      <c r="D6" s="16" t="s">
        <v>613</v>
      </c>
      <c r="E6" s="16" t="s">
        <v>613</v>
      </c>
      <c r="F6" s="16">
        <v>1.04</v>
      </c>
    </row>
    <row r="7" spans="1:6" x14ac:dyDescent="0.25">
      <c r="A7" s="134" t="s">
        <v>154</v>
      </c>
      <c r="B7" s="16">
        <v>0.02</v>
      </c>
      <c r="C7" s="16">
        <v>7.6</v>
      </c>
      <c r="D7" s="16" t="s">
        <v>613</v>
      </c>
      <c r="E7" s="16" t="s">
        <v>613</v>
      </c>
      <c r="F7" s="16">
        <v>7.62</v>
      </c>
    </row>
    <row r="8" spans="1:6" x14ac:dyDescent="0.25">
      <c r="A8" s="134" t="s">
        <v>155</v>
      </c>
      <c r="B8" s="16">
        <v>1.68</v>
      </c>
      <c r="C8" s="16">
        <v>3.81</v>
      </c>
      <c r="D8" s="16">
        <v>268.62</v>
      </c>
      <c r="E8" s="16" t="s">
        <v>613</v>
      </c>
      <c r="F8" s="16">
        <v>274.11</v>
      </c>
    </row>
    <row r="9" spans="1:6" x14ac:dyDescent="0.25">
      <c r="A9" s="134" t="s">
        <v>156</v>
      </c>
      <c r="B9" s="16">
        <v>0.18</v>
      </c>
      <c r="C9" s="16">
        <v>2.59</v>
      </c>
      <c r="D9" s="16">
        <v>0.54</v>
      </c>
      <c r="E9" s="16">
        <v>154.63</v>
      </c>
      <c r="F9" s="16">
        <v>157.94</v>
      </c>
    </row>
    <row r="10" spans="1:6" x14ac:dyDescent="0.25">
      <c r="A10" s="133" t="s">
        <v>157</v>
      </c>
      <c r="B10" s="4">
        <v>2.92</v>
      </c>
      <c r="C10" s="4">
        <v>14</v>
      </c>
      <c r="D10" s="4">
        <v>269.16000000000003</v>
      </c>
      <c r="E10" s="4">
        <v>154.63</v>
      </c>
      <c r="F10" s="4">
        <v>440.71</v>
      </c>
    </row>
    <row r="11" spans="1:6" x14ac:dyDescent="0.25">
      <c r="A11" s="84" t="s">
        <v>115</v>
      </c>
      <c r="B11" s="16"/>
      <c r="C11" s="16"/>
      <c r="D11" s="16"/>
      <c r="E11" s="16"/>
      <c r="F11" s="16"/>
    </row>
    <row r="12" spans="1:6" x14ac:dyDescent="0.25">
      <c r="A12" s="134" t="s">
        <v>153</v>
      </c>
      <c r="B12" s="16">
        <v>28.39</v>
      </c>
      <c r="C12" s="16" t="s">
        <v>613</v>
      </c>
      <c r="D12" s="16" t="s">
        <v>613</v>
      </c>
      <c r="E12" s="16" t="s">
        <v>613</v>
      </c>
      <c r="F12" s="16">
        <v>28.39</v>
      </c>
    </row>
    <row r="13" spans="1:6" x14ac:dyDescent="0.25">
      <c r="A13" s="134" t="s">
        <v>154</v>
      </c>
      <c r="B13" s="16">
        <v>7.66</v>
      </c>
      <c r="C13" s="16">
        <v>188.2</v>
      </c>
      <c r="D13" s="16" t="s">
        <v>613</v>
      </c>
      <c r="E13" s="16" t="s">
        <v>613</v>
      </c>
      <c r="F13" s="16">
        <v>195.86</v>
      </c>
    </row>
    <row r="14" spans="1:6" x14ac:dyDescent="0.25">
      <c r="A14" s="134" t="s">
        <v>155</v>
      </c>
      <c r="B14" s="16">
        <v>26.89</v>
      </c>
      <c r="C14" s="16">
        <v>17.96</v>
      </c>
      <c r="D14" s="20">
        <v>1350.88</v>
      </c>
      <c r="E14" s="16" t="s">
        <v>613</v>
      </c>
      <c r="F14" s="20">
        <v>1395.73</v>
      </c>
    </row>
    <row r="15" spans="1:6" x14ac:dyDescent="0.25">
      <c r="A15" s="134" t="s">
        <v>156</v>
      </c>
      <c r="B15" s="16">
        <v>4.59</v>
      </c>
      <c r="C15" s="16">
        <v>11.87</v>
      </c>
      <c r="D15" s="16">
        <v>3.1</v>
      </c>
      <c r="E15" s="16">
        <v>648.01</v>
      </c>
      <c r="F15" s="16">
        <v>667.57</v>
      </c>
    </row>
    <row r="16" spans="1:6" x14ac:dyDescent="0.25">
      <c r="A16" s="133" t="s">
        <v>157</v>
      </c>
      <c r="B16" s="4">
        <v>67.53</v>
      </c>
      <c r="C16" s="4">
        <v>218.03</v>
      </c>
      <c r="D16" s="21">
        <v>1353.98</v>
      </c>
      <c r="E16" s="4">
        <v>648.01</v>
      </c>
      <c r="F16" s="21">
        <v>2287.5500000000002</v>
      </c>
    </row>
    <row r="17" spans="1:7" x14ac:dyDescent="0.25">
      <c r="A17" s="84" t="s">
        <v>54</v>
      </c>
      <c r="B17" s="16"/>
      <c r="C17" s="16"/>
      <c r="D17" s="16"/>
      <c r="E17" s="16"/>
      <c r="F17" s="16"/>
    </row>
    <row r="18" spans="1:7" x14ac:dyDescent="0.25">
      <c r="A18" s="104" t="s">
        <v>158</v>
      </c>
      <c r="B18" s="16">
        <v>29.43</v>
      </c>
      <c r="C18" s="16" t="s">
        <v>613</v>
      </c>
      <c r="D18" s="16" t="s">
        <v>613</v>
      </c>
      <c r="E18" s="16" t="s">
        <v>613</v>
      </c>
      <c r="F18" s="16">
        <v>29.43</v>
      </c>
    </row>
    <row r="19" spans="1:7" x14ac:dyDescent="0.25">
      <c r="A19" s="104" t="s">
        <v>159</v>
      </c>
      <c r="B19" s="16">
        <v>7.68</v>
      </c>
      <c r="C19" s="16">
        <v>195.8</v>
      </c>
      <c r="D19" s="16" t="s">
        <v>613</v>
      </c>
      <c r="E19" s="16" t="s">
        <v>613</v>
      </c>
      <c r="F19" s="16">
        <v>203.48</v>
      </c>
    </row>
    <row r="20" spans="1:7" x14ac:dyDescent="0.25">
      <c r="A20" s="104" t="s">
        <v>160</v>
      </c>
      <c r="B20" s="16">
        <v>28.57</v>
      </c>
      <c r="C20" s="16">
        <v>21.77</v>
      </c>
      <c r="D20" s="20">
        <v>1619.5</v>
      </c>
      <c r="E20" s="16" t="s">
        <v>613</v>
      </c>
      <c r="F20" s="20">
        <v>1669.84</v>
      </c>
    </row>
    <row r="21" spans="1:7" x14ac:dyDescent="0.25">
      <c r="A21" s="104" t="s">
        <v>161</v>
      </c>
      <c r="B21" s="16">
        <v>4.7699999999999996</v>
      </c>
      <c r="C21" s="16">
        <v>14.46</v>
      </c>
      <c r="D21" s="16">
        <v>3.64</v>
      </c>
      <c r="E21" s="16">
        <v>802.64</v>
      </c>
      <c r="F21" s="16">
        <v>825.51</v>
      </c>
    </row>
    <row r="22" spans="1:7" ht="15.75" thickBot="1" x14ac:dyDescent="0.3">
      <c r="A22" s="106" t="s">
        <v>98</v>
      </c>
      <c r="B22" s="12">
        <v>70.45</v>
      </c>
      <c r="C22" s="12">
        <v>232.03</v>
      </c>
      <c r="D22" s="48">
        <v>1623.14</v>
      </c>
      <c r="E22" s="12">
        <v>802.64</v>
      </c>
      <c r="F22" s="48">
        <v>2728.26</v>
      </c>
    </row>
    <row r="23" spans="1:7" ht="21.75" customHeight="1" x14ac:dyDescent="0.25">
      <c r="A23" s="493" t="s">
        <v>614</v>
      </c>
      <c r="B23" s="493"/>
      <c r="C23" s="493"/>
      <c r="D23" s="493"/>
      <c r="E23" s="493"/>
      <c r="F23" s="493"/>
      <c r="G23" s="135"/>
    </row>
    <row r="24" spans="1:7" x14ac:dyDescent="0.25">
      <c r="A24" s="132" t="s">
        <v>615</v>
      </c>
    </row>
    <row r="25" spans="1:7" x14ac:dyDescent="0.25">
      <c r="A25" s="495" t="s">
        <v>616</v>
      </c>
      <c r="B25" s="495"/>
      <c r="C25" s="495"/>
      <c r="D25" s="495"/>
      <c r="E25" s="495"/>
      <c r="F25" s="495"/>
      <c r="G25" s="495"/>
    </row>
    <row r="26" spans="1:7" ht="24.75" customHeight="1" x14ac:dyDescent="0.25">
      <c r="A26" s="494" t="s">
        <v>617</v>
      </c>
      <c r="B26" s="494"/>
      <c r="C26" s="494"/>
      <c r="D26" s="494"/>
      <c r="E26" s="494"/>
      <c r="F26" s="494"/>
      <c r="G26" s="136"/>
    </row>
  </sheetData>
  <mergeCells count="6">
    <mergeCell ref="B2:E2"/>
    <mergeCell ref="F2:F3"/>
    <mergeCell ref="A1:F1"/>
    <mergeCell ref="A23:F23"/>
    <mergeCell ref="A25:G25"/>
    <mergeCell ref="A26:F26"/>
  </mergeCells>
  <pageMargins left="0.511811024" right="0.511811024" top="0.78740157499999996" bottom="0.78740157499999996" header="0.31496062000000002" footer="0.31496062000000002"/>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AE58E-7504-4DBD-B6BF-4E53E9F0E397}">
  <sheetPr>
    <tabColor theme="9" tint="-0.499984740745262"/>
  </sheetPr>
  <dimension ref="A1:G32"/>
  <sheetViews>
    <sheetView showGridLines="0" zoomScaleNormal="100" workbookViewId="0">
      <selection sqref="A1:F1"/>
    </sheetView>
  </sheetViews>
  <sheetFormatPr defaultRowHeight="15" x14ac:dyDescent="0.25"/>
  <cols>
    <col min="1" max="1" width="23.28515625" customWidth="1"/>
    <col min="2" max="2" width="10.140625" customWidth="1"/>
    <col min="3" max="3" width="9.85546875" customWidth="1"/>
    <col min="4" max="4" width="10.140625" customWidth="1"/>
    <col min="5" max="5" width="9.85546875" customWidth="1"/>
    <col min="6" max="6" width="10.42578125" customWidth="1"/>
  </cols>
  <sheetData>
    <row r="1" spans="1:6" ht="26.25" customHeight="1" thickBot="1" x14ac:dyDescent="0.3">
      <c r="A1" s="467" t="s">
        <v>164</v>
      </c>
      <c r="B1" s="467"/>
      <c r="C1" s="467"/>
      <c r="D1" s="467"/>
      <c r="E1" s="467"/>
      <c r="F1" s="467"/>
    </row>
    <row r="2" spans="1:6" ht="16.5" thickBot="1" x14ac:dyDescent="0.3">
      <c r="A2" s="63" t="s">
        <v>611</v>
      </c>
      <c r="B2" s="465" t="s">
        <v>612</v>
      </c>
      <c r="C2" s="468"/>
      <c r="D2" s="468"/>
      <c r="E2" s="466"/>
      <c r="F2" s="463" t="s">
        <v>29</v>
      </c>
    </row>
    <row r="3" spans="1:6" ht="26.25" thickBot="1" x14ac:dyDescent="0.3">
      <c r="A3" s="64" t="s">
        <v>165</v>
      </c>
      <c r="B3" s="62" t="s">
        <v>127</v>
      </c>
      <c r="C3" s="62" t="s">
        <v>128</v>
      </c>
      <c r="D3" s="62" t="s">
        <v>129</v>
      </c>
      <c r="E3" s="62" t="s">
        <v>130</v>
      </c>
      <c r="F3" s="464"/>
    </row>
    <row r="4" spans="1:6" ht="25.5" x14ac:dyDescent="0.25">
      <c r="A4" s="84"/>
      <c r="B4" s="68" t="s">
        <v>69</v>
      </c>
      <c r="C4" s="68" t="s">
        <v>69</v>
      </c>
      <c r="D4" s="68" t="s">
        <v>69</v>
      </c>
      <c r="E4" s="68" t="s">
        <v>69</v>
      </c>
      <c r="F4" s="68" t="s">
        <v>69</v>
      </c>
    </row>
    <row r="5" spans="1:6" x14ac:dyDescent="0.25">
      <c r="A5" s="84" t="s">
        <v>116</v>
      </c>
      <c r="B5" s="16"/>
      <c r="C5" s="16"/>
      <c r="D5" s="16"/>
      <c r="E5" s="16"/>
      <c r="F5" s="16"/>
    </row>
    <row r="6" spans="1:6" x14ac:dyDescent="0.25">
      <c r="A6" s="134" t="s">
        <v>153</v>
      </c>
      <c r="B6" s="16">
        <v>553.07000000000005</v>
      </c>
      <c r="C6" s="16" t="s">
        <v>613</v>
      </c>
      <c r="D6" s="16" t="s">
        <v>613</v>
      </c>
      <c r="E6" s="16" t="s">
        <v>613</v>
      </c>
      <c r="F6" s="16">
        <v>553.07000000000005</v>
      </c>
    </row>
    <row r="7" spans="1:6" x14ac:dyDescent="0.25">
      <c r="A7" s="134" t="s">
        <v>154</v>
      </c>
      <c r="B7" s="16">
        <v>5.84</v>
      </c>
      <c r="C7" s="16">
        <v>66.58</v>
      </c>
      <c r="D7" s="16" t="s">
        <v>613</v>
      </c>
      <c r="E7" s="16" t="s">
        <v>613</v>
      </c>
      <c r="F7" s="16">
        <v>72.42</v>
      </c>
    </row>
    <row r="8" spans="1:6" x14ac:dyDescent="0.25">
      <c r="A8" s="134" t="s">
        <v>155</v>
      </c>
      <c r="B8" s="16">
        <v>16.899999999999999</v>
      </c>
      <c r="C8" s="16">
        <v>35.619999999999997</v>
      </c>
      <c r="D8" s="20">
        <v>1357.63</v>
      </c>
      <c r="E8" s="16" t="s">
        <v>613</v>
      </c>
      <c r="F8" s="20">
        <v>1410.15</v>
      </c>
    </row>
    <row r="9" spans="1:6" x14ac:dyDescent="0.25">
      <c r="A9" s="134" t="s">
        <v>156</v>
      </c>
      <c r="B9" s="16">
        <v>55.73</v>
      </c>
      <c r="C9" s="16">
        <v>58.23</v>
      </c>
      <c r="D9" s="16">
        <v>61.47</v>
      </c>
      <c r="E9" s="16">
        <v>970.54</v>
      </c>
      <c r="F9" s="20">
        <v>1145.97</v>
      </c>
    </row>
    <row r="10" spans="1:6" x14ac:dyDescent="0.25">
      <c r="A10" s="133" t="s">
        <v>157</v>
      </c>
      <c r="B10" s="4">
        <v>631.54</v>
      </c>
      <c r="C10" s="4">
        <v>160.43</v>
      </c>
      <c r="D10" s="21">
        <v>1419.1</v>
      </c>
      <c r="E10" s="4">
        <v>970.54</v>
      </c>
      <c r="F10" s="21">
        <v>3181.61</v>
      </c>
    </row>
    <row r="11" spans="1:6" x14ac:dyDescent="0.25">
      <c r="A11" s="84" t="s">
        <v>117</v>
      </c>
      <c r="B11" s="16"/>
      <c r="C11" s="16"/>
      <c r="D11" s="16"/>
      <c r="E11" s="16"/>
      <c r="F11" s="16"/>
    </row>
    <row r="12" spans="1:6" x14ac:dyDescent="0.25">
      <c r="A12" s="134" t="s">
        <v>153</v>
      </c>
      <c r="B12" s="16">
        <v>536.15</v>
      </c>
      <c r="C12" s="16" t="s">
        <v>613</v>
      </c>
      <c r="D12" s="16" t="s">
        <v>613</v>
      </c>
      <c r="E12" s="16" t="s">
        <v>613</v>
      </c>
      <c r="F12" s="16">
        <v>536.15</v>
      </c>
    </row>
    <row r="13" spans="1:6" x14ac:dyDescent="0.25">
      <c r="A13" s="134" t="s">
        <v>154</v>
      </c>
      <c r="B13" s="16">
        <v>5.47</v>
      </c>
      <c r="C13" s="16">
        <v>232.41</v>
      </c>
      <c r="D13" s="16" t="s">
        <v>613</v>
      </c>
      <c r="E13" s="16" t="s">
        <v>613</v>
      </c>
      <c r="F13" s="16">
        <v>237.88</v>
      </c>
    </row>
    <row r="14" spans="1:6" x14ac:dyDescent="0.25">
      <c r="A14" s="134" t="s">
        <v>155</v>
      </c>
      <c r="B14" s="16">
        <v>62.99</v>
      </c>
      <c r="C14" s="16">
        <v>133.37</v>
      </c>
      <c r="D14" s="20">
        <v>1198.3900000000001</v>
      </c>
      <c r="E14" s="16" t="s">
        <v>613</v>
      </c>
      <c r="F14" s="20">
        <v>1394.75</v>
      </c>
    </row>
    <row r="15" spans="1:6" x14ac:dyDescent="0.25">
      <c r="A15" s="134" t="s">
        <v>156</v>
      </c>
      <c r="B15" s="16">
        <v>34.82</v>
      </c>
      <c r="C15" s="16">
        <v>56.64</v>
      </c>
      <c r="D15" s="16">
        <v>79.19</v>
      </c>
      <c r="E15" s="20">
        <v>1373.42</v>
      </c>
      <c r="F15" s="20">
        <v>1544.07</v>
      </c>
    </row>
    <row r="16" spans="1:6" x14ac:dyDescent="0.25">
      <c r="A16" s="133" t="s">
        <v>157</v>
      </c>
      <c r="B16" s="4">
        <v>639.42999999999995</v>
      </c>
      <c r="C16" s="4">
        <v>422.42</v>
      </c>
      <c r="D16" s="21">
        <v>1277.58</v>
      </c>
      <c r="E16" s="21">
        <v>1373.42</v>
      </c>
      <c r="F16" s="21">
        <v>3712.85</v>
      </c>
    </row>
    <row r="17" spans="1:7" x14ac:dyDescent="0.25">
      <c r="A17" s="133" t="s">
        <v>118</v>
      </c>
      <c r="B17" s="16"/>
      <c r="C17" s="16"/>
      <c r="D17" s="16"/>
      <c r="E17" s="16"/>
      <c r="F17" s="16"/>
    </row>
    <row r="18" spans="1:7" x14ac:dyDescent="0.25">
      <c r="A18" s="134" t="s">
        <v>153</v>
      </c>
      <c r="B18" s="16">
        <v>14.08</v>
      </c>
      <c r="C18" s="16" t="s">
        <v>613</v>
      </c>
      <c r="D18" s="16" t="s">
        <v>613</v>
      </c>
      <c r="E18" s="16" t="s">
        <v>613</v>
      </c>
      <c r="F18" s="16">
        <v>14.08</v>
      </c>
    </row>
    <row r="19" spans="1:7" x14ac:dyDescent="0.25">
      <c r="A19" s="134" t="s">
        <v>154</v>
      </c>
      <c r="B19" s="16">
        <v>0.34</v>
      </c>
      <c r="C19" s="16">
        <v>12.46</v>
      </c>
      <c r="D19" s="16" t="s">
        <v>613</v>
      </c>
      <c r="E19" s="16" t="s">
        <v>613</v>
      </c>
      <c r="F19" s="16">
        <v>12.8</v>
      </c>
    </row>
    <row r="20" spans="1:7" x14ac:dyDescent="0.25">
      <c r="A20" s="134" t="s">
        <v>155</v>
      </c>
      <c r="B20" s="16">
        <v>17.29</v>
      </c>
      <c r="C20" s="16">
        <v>26.19</v>
      </c>
      <c r="D20" s="16">
        <v>404.13</v>
      </c>
      <c r="E20" s="16" t="s">
        <v>613</v>
      </c>
      <c r="F20" s="16">
        <v>447.61</v>
      </c>
    </row>
    <row r="21" spans="1:7" x14ac:dyDescent="0.25">
      <c r="A21" s="134" t="s">
        <v>156</v>
      </c>
      <c r="B21" s="16">
        <v>5.64</v>
      </c>
      <c r="C21" s="16">
        <v>22.86</v>
      </c>
      <c r="D21" s="16">
        <v>94.43</v>
      </c>
      <c r="E21" s="16">
        <v>598.05999999999995</v>
      </c>
      <c r="F21" s="16">
        <v>720.99</v>
      </c>
    </row>
    <row r="22" spans="1:7" x14ac:dyDescent="0.25">
      <c r="A22" s="133" t="s">
        <v>157</v>
      </c>
      <c r="B22" s="4">
        <v>37.35</v>
      </c>
      <c r="C22" s="4">
        <v>61.51</v>
      </c>
      <c r="D22" s="4">
        <v>498.56</v>
      </c>
      <c r="E22" s="4">
        <v>598.05999999999995</v>
      </c>
      <c r="F22" s="21">
        <v>1195.48</v>
      </c>
    </row>
    <row r="23" spans="1:7" x14ac:dyDescent="0.25">
      <c r="A23" s="84" t="s">
        <v>55</v>
      </c>
      <c r="B23" s="16"/>
      <c r="C23" s="16"/>
      <c r="D23" s="16"/>
      <c r="E23" s="16"/>
      <c r="F23" s="16"/>
    </row>
    <row r="24" spans="1:7" x14ac:dyDescent="0.25">
      <c r="A24" s="104" t="s">
        <v>158</v>
      </c>
      <c r="B24" s="20">
        <v>1103.3</v>
      </c>
      <c r="C24" s="16" t="s">
        <v>613</v>
      </c>
      <c r="D24" s="16" t="s">
        <v>613</v>
      </c>
      <c r="E24" s="16" t="s">
        <v>613</v>
      </c>
      <c r="F24" s="20">
        <v>1103.3</v>
      </c>
    </row>
    <row r="25" spans="1:7" x14ac:dyDescent="0.25">
      <c r="A25" s="104" t="s">
        <v>159</v>
      </c>
      <c r="B25" s="16">
        <v>11.65</v>
      </c>
      <c r="C25" s="16">
        <v>311.45</v>
      </c>
      <c r="D25" s="16" t="s">
        <v>613</v>
      </c>
      <c r="E25" s="16" t="s">
        <v>613</v>
      </c>
      <c r="F25" s="16">
        <v>323.10000000000002</v>
      </c>
    </row>
    <row r="26" spans="1:7" x14ac:dyDescent="0.25">
      <c r="A26" s="104" t="s">
        <v>160</v>
      </c>
      <c r="B26" s="16">
        <v>97.18</v>
      </c>
      <c r="C26" s="16">
        <v>195.18</v>
      </c>
      <c r="D26" s="20">
        <v>2960.15</v>
      </c>
      <c r="E26" s="16" t="s">
        <v>613</v>
      </c>
      <c r="F26" s="20">
        <v>3252.51</v>
      </c>
    </row>
    <row r="27" spans="1:7" x14ac:dyDescent="0.25">
      <c r="A27" s="104" t="s">
        <v>161</v>
      </c>
      <c r="B27" s="16">
        <v>96.19</v>
      </c>
      <c r="C27" s="16">
        <v>137.72999999999999</v>
      </c>
      <c r="D27" s="16">
        <v>235.09</v>
      </c>
      <c r="E27" s="20">
        <v>2942.02</v>
      </c>
      <c r="F27" s="20">
        <v>3411.03</v>
      </c>
    </row>
    <row r="28" spans="1:7" ht="15.75" thickBot="1" x14ac:dyDescent="0.3">
      <c r="A28" s="106" t="s">
        <v>98</v>
      </c>
      <c r="B28" s="48">
        <v>1308.32</v>
      </c>
      <c r="C28" s="12">
        <v>644.36</v>
      </c>
      <c r="D28" s="48">
        <v>3195.24</v>
      </c>
      <c r="E28" s="48">
        <v>2942.02</v>
      </c>
      <c r="F28" s="48">
        <v>8089.94</v>
      </c>
    </row>
    <row r="29" spans="1:7" ht="23.25" customHeight="1" x14ac:dyDescent="0.25">
      <c r="A29" s="493" t="s">
        <v>614</v>
      </c>
      <c r="B29" s="493"/>
      <c r="C29" s="493"/>
      <c r="D29" s="493"/>
      <c r="E29" s="493"/>
      <c r="F29" s="493"/>
      <c r="G29" s="135"/>
    </row>
    <row r="30" spans="1:7" x14ac:dyDescent="0.25">
      <c r="A30" s="132" t="s">
        <v>615</v>
      </c>
    </row>
    <row r="31" spans="1:7" x14ac:dyDescent="0.25">
      <c r="A31" s="495" t="s">
        <v>616</v>
      </c>
      <c r="B31" s="495"/>
      <c r="C31" s="495"/>
      <c r="D31" s="495"/>
      <c r="E31" s="495"/>
      <c r="F31" s="495"/>
      <c r="G31" s="495"/>
    </row>
    <row r="32" spans="1:7" ht="34.5" customHeight="1" x14ac:dyDescent="0.25">
      <c r="A32" s="494" t="s">
        <v>617</v>
      </c>
      <c r="B32" s="494"/>
      <c r="C32" s="494"/>
      <c r="D32" s="494"/>
      <c r="E32" s="494"/>
      <c r="F32" s="494"/>
      <c r="G32" s="136"/>
    </row>
  </sheetData>
  <mergeCells count="6">
    <mergeCell ref="B2:E2"/>
    <mergeCell ref="F2:F3"/>
    <mergeCell ref="A1:F1"/>
    <mergeCell ref="A29:F29"/>
    <mergeCell ref="A31:G31"/>
    <mergeCell ref="A32:F32"/>
  </mergeCell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DD7D-2EA4-4E74-999C-6A26AFB00BCC}">
  <sheetPr>
    <tabColor theme="9" tint="-0.499984740745262"/>
  </sheetPr>
  <dimension ref="A1:Q2196"/>
  <sheetViews>
    <sheetView showGridLines="0" zoomScale="55" zoomScaleNormal="55" workbookViewId="0">
      <pane ySplit="1" topLeftCell="A2" activePane="bottomLeft" state="frozen"/>
      <selection pane="bottomLeft"/>
    </sheetView>
  </sheetViews>
  <sheetFormatPr defaultColWidth="41.7109375" defaultRowHeight="11.25" x14ac:dyDescent="0.2"/>
  <cols>
    <col min="1" max="1" width="10.7109375" style="343" bestFit="1" customWidth="1"/>
    <col min="2" max="2" width="7.140625" style="343" bestFit="1" customWidth="1"/>
    <col min="3" max="3" width="25.85546875" style="343" bestFit="1" customWidth="1"/>
    <col min="4" max="4" width="20.85546875" style="343" bestFit="1" customWidth="1"/>
    <col min="5" max="5" width="7.7109375" style="343" bestFit="1" customWidth="1"/>
    <col min="6" max="6" width="9.5703125" style="343" bestFit="1" customWidth="1"/>
    <col min="7" max="7" width="16.42578125" style="343" bestFit="1" customWidth="1"/>
    <col min="8" max="8" width="26.140625" style="343" bestFit="1" customWidth="1"/>
    <col min="9" max="9" width="22.28515625" style="343" bestFit="1" customWidth="1"/>
    <col min="10" max="13" width="18.28515625" style="343" bestFit="1" customWidth="1"/>
    <col min="14" max="14" width="19" style="343" bestFit="1" customWidth="1"/>
    <col min="15" max="15" width="16.7109375" style="343" bestFit="1" customWidth="1"/>
    <col min="16" max="16" width="25" style="342" bestFit="1" customWidth="1"/>
    <col min="17" max="17" width="12.5703125" style="342" customWidth="1"/>
    <col min="18" max="18" width="19.42578125" style="343" customWidth="1"/>
    <col min="19" max="16384" width="41.7109375" style="343"/>
  </cols>
  <sheetData>
    <row r="1" spans="1:16" ht="12" thickBot="1" x14ac:dyDescent="0.25">
      <c r="A1" s="355" t="s">
        <v>1</v>
      </c>
      <c r="B1" s="355" t="s">
        <v>489</v>
      </c>
      <c r="C1" s="355" t="s">
        <v>490</v>
      </c>
      <c r="D1" s="355" t="s">
        <v>2</v>
      </c>
      <c r="E1" s="355" t="s">
        <v>4</v>
      </c>
      <c r="F1" s="337" t="s">
        <v>463</v>
      </c>
      <c r="G1" s="357" t="s">
        <v>1576</v>
      </c>
      <c r="H1" s="355" t="s">
        <v>492</v>
      </c>
      <c r="I1" s="355" t="s">
        <v>497</v>
      </c>
      <c r="J1" s="355" t="s">
        <v>493</v>
      </c>
      <c r="K1" s="355" t="s">
        <v>494</v>
      </c>
      <c r="L1" s="355" t="s">
        <v>495</v>
      </c>
      <c r="M1" s="355" t="s">
        <v>496</v>
      </c>
      <c r="N1" s="355" t="s">
        <v>499</v>
      </c>
      <c r="O1" s="355" t="s">
        <v>498</v>
      </c>
      <c r="P1" s="356" t="s">
        <v>500</v>
      </c>
    </row>
    <row r="2" spans="1:16" x14ac:dyDescent="0.2">
      <c r="A2" s="93" t="s">
        <v>467</v>
      </c>
      <c r="B2" s="93" t="s">
        <v>472</v>
      </c>
      <c r="C2" s="93" t="s">
        <v>484</v>
      </c>
      <c r="D2" s="93" t="s">
        <v>6</v>
      </c>
      <c r="E2" s="93">
        <v>1986</v>
      </c>
      <c r="F2" s="93">
        <v>3</v>
      </c>
      <c r="G2" s="449">
        <v>5</v>
      </c>
      <c r="H2" s="93">
        <v>0</v>
      </c>
      <c r="I2" s="93">
        <v>0.97</v>
      </c>
      <c r="J2" s="93">
        <v>0</v>
      </c>
      <c r="K2" s="93">
        <v>0</v>
      </c>
      <c r="L2" s="93">
        <v>0.22</v>
      </c>
      <c r="M2" s="93">
        <v>0.75</v>
      </c>
      <c r="N2" s="93">
        <v>0</v>
      </c>
      <c r="O2" s="93">
        <v>0.01</v>
      </c>
      <c r="P2" s="450">
        <v>186.16896371204106</v>
      </c>
    </row>
    <row r="3" spans="1:16" x14ac:dyDescent="0.2">
      <c r="A3" s="93" t="s">
        <v>467</v>
      </c>
      <c r="B3" s="93" t="s">
        <v>472</v>
      </c>
      <c r="C3" s="93" t="s">
        <v>484</v>
      </c>
      <c r="D3" s="93" t="s">
        <v>6</v>
      </c>
      <c r="E3" s="93">
        <v>1992</v>
      </c>
      <c r="F3" s="93">
        <v>3</v>
      </c>
      <c r="G3" s="449">
        <v>25</v>
      </c>
      <c r="H3" s="93">
        <v>0</v>
      </c>
      <c r="I3" s="93">
        <v>11.510000000000002</v>
      </c>
      <c r="J3" s="93">
        <v>0</v>
      </c>
      <c r="K3" s="93">
        <v>0.86</v>
      </c>
      <c r="L3" s="93">
        <v>0.27</v>
      </c>
      <c r="M3" s="93">
        <v>10.38</v>
      </c>
      <c r="N3" s="93">
        <v>0.02</v>
      </c>
      <c r="O3" s="93">
        <v>0.14000000000000001</v>
      </c>
      <c r="P3" s="450">
        <v>455.50017107358548</v>
      </c>
    </row>
    <row r="4" spans="1:16" x14ac:dyDescent="0.2">
      <c r="A4" s="93" t="s">
        <v>467</v>
      </c>
      <c r="B4" s="93" t="s">
        <v>472</v>
      </c>
      <c r="C4" s="93" t="s">
        <v>484</v>
      </c>
      <c r="D4" s="93" t="s">
        <v>6</v>
      </c>
      <c r="E4" s="93">
        <v>1993</v>
      </c>
      <c r="F4" s="93">
        <v>3</v>
      </c>
      <c r="G4" s="449">
        <v>27</v>
      </c>
      <c r="H4" s="93">
        <v>0.36</v>
      </c>
      <c r="I4" s="93">
        <v>9.0200000000000014</v>
      </c>
      <c r="J4" s="93">
        <v>0.36</v>
      </c>
      <c r="K4" s="93">
        <v>0.32</v>
      </c>
      <c r="L4" s="93">
        <v>0.4</v>
      </c>
      <c r="M4" s="93">
        <v>8.3000000000000007</v>
      </c>
      <c r="N4" s="93">
        <v>0.02</v>
      </c>
      <c r="O4" s="93">
        <v>0.1</v>
      </c>
      <c r="P4" s="450">
        <v>344.08952482695258</v>
      </c>
    </row>
    <row r="5" spans="1:16" x14ac:dyDescent="0.2">
      <c r="A5" s="93" t="s">
        <v>467</v>
      </c>
      <c r="B5" s="93" t="s">
        <v>472</v>
      </c>
      <c r="C5" s="93" t="s">
        <v>484</v>
      </c>
      <c r="D5" s="93" t="s">
        <v>6</v>
      </c>
      <c r="E5" s="93">
        <v>1994</v>
      </c>
      <c r="F5" s="93">
        <v>3</v>
      </c>
      <c r="G5" s="449">
        <v>21</v>
      </c>
      <c r="H5" s="93">
        <v>0</v>
      </c>
      <c r="I5" s="93">
        <v>6.9200000000000008</v>
      </c>
      <c r="J5" s="93">
        <v>0</v>
      </c>
      <c r="K5" s="93">
        <v>0</v>
      </c>
      <c r="L5" s="93">
        <v>0.44</v>
      </c>
      <c r="M5" s="93">
        <v>6.48</v>
      </c>
      <c r="N5" s="93">
        <v>0.01</v>
      </c>
      <c r="O5" s="93">
        <v>7.0000000000000007E-2</v>
      </c>
      <c r="P5" s="450">
        <v>333.19967026332813</v>
      </c>
    </row>
    <row r="6" spans="1:16" x14ac:dyDescent="0.2">
      <c r="A6" s="93" t="s">
        <v>467</v>
      </c>
      <c r="B6" s="93" t="s">
        <v>472</v>
      </c>
      <c r="C6" s="93" t="s">
        <v>484</v>
      </c>
      <c r="D6" s="93" t="s">
        <v>6</v>
      </c>
      <c r="E6" s="93">
        <v>1995</v>
      </c>
      <c r="F6" s="93">
        <v>3</v>
      </c>
      <c r="G6" s="449">
        <v>4</v>
      </c>
      <c r="H6" s="93">
        <v>0</v>
      </c>
      <c r="I6" s="93">
        <v>0.8</v>
      </c>
      <c r="J6" s="93">
        <v>0</v>
      </c>
      <c r="K6" s="93">
        <v>0</v>
      </c>
      <c r="L6" s="93">
        <v>0</v>
      </c>
      <c r="M6" s="93">
        <v>0.8</v>
      </c>
      <c r="N6" s="93">
        <v>0</v>
      </c>
      <c r="O6" s="93">
        <v>0.02</v>
      </c>
      <c r="P6" s="450">
        <v>226.9306088466607</v>
      </c>
    </row>
    <row r="7" spans="1:16" x14ac:dyDescent="0.2">
      <c r="A7" s="93" t="s">
        <v>467</v>
      </c>
      <c r="B7" s="93" t="s">
        <v>472</v>
      </c>
      <c r="C7" s="93" t="s">
        <v>484</v>
      </c>
      <c r="D7" s="93" t="s">
        <v>6</v>
      </c>
      <c r="E7" s="93">
        <v>1999</v>
      </c>
      <c r="F7" s="93">
        <v>3</v>
      </c>
      <c r="G7" s="449">
        <v>9</v>
      </c>
      <c r="H7" s="93">
        <v>7.0000000000000007E-2</v>
      </c>
      <c r="I7" s="93">
        <v>3.05</v>
      </c>
      <c r="J7" s="93">
        <v>7.0000000000000007E-2</v>
      </c>
      <c r="K7" s="93">
        <v>0.63</v>
      </c>
      <c r="L7" s="93">
        <v>0.61</v>
      </c>
      <c r="M7" s="93">
        <v>1.81</v>
      </c>
      <c r="N7" s="93">
        <v>0.01</v>
      </c>
      <c r="O7" s="93">
        <v>0.04</v>
      </c>
      <c r="P7" s="450">
        <v>341.76784082626534</v>
      </c>
    </row>
    <row r="8" spans="1:16" x14ac:dyDescent="0.2">
      <c r="A8" s="93" t="s">
        <v>467</v>
      </c>
      <c r="B8" s="93" t="s">
        <v>472</v>
      </c>
      <c r="C8" s="93" t="s">
        <v>484</v>
      </c>
      <c r="D8" s="93" t="s">
        <v>6</v>
      </c>
      <c r="E8" s="93">
        <v>2000</v>
      </c>
      <c r="F8" s="93">
        <v>3</v>
      </c>
      <c r="G8" s="449">
        <v>356</v>
      </c>
      <c r="H8" s="93">
        <v>1.63</v>
      </c>
      <c r="I8" s="93">
        <v>120.36</v>
      </c>
      <c r="J8" s="93">
        <v>1.63</v>
      </c>
      <c r="K8" s="93">
        <v>3.05</v>
      </c>
      <c r="L8" s="93">
        <v>2.4300000000000002</v>
      </c>
      <c r="M8" s="93">
        <v>114.88</v>
      </c>
      <c r="N8" s="93">
        <v>0.23</v>
      </c>
      <c r="O8" s="93">
        <v>1.35</v>
      </c>
      <c r="P8" s="450">
        <v>342.93117274297811</v>
      </c>
    </row>
    <row r="9" spans="1:16" x14ac:dyDescent="0.2">
      <c r="A9" s="93" t="s">
        <v>467</v>
      </c>
      <c r="B9" s="93" t="s">
        <v>472</v>
      </c>
      <c r="C9" s="93" t="s">
        <v>484</v>
      </c>
      <c r="D9" s="93" t="s">
        <v>6</v>
      </c>
      <c r="E9" s="93">
        <v>2001</v>
      </c>
      <c r="F9" s="93">
        <v>3</v>
      </c>
      <c r="G9" s="449">
        <v>373</v>
      </c>
      <c r="H9" s="93">
        <v>1.03</v>
      </c>
      <c r="I9" s="93">
        <v>128.89000000000001</v>
      </c>
      <c r="J9" s="93">
        <v>1.03</v>
      </c>
      <c r="K9" s="93">
        <v>2.7</v>
      </c>
      <c r="L9" s="93">
        <v>2.77</v>
      </c>
      <c r="M9" s="93">
        <v>123.42</v>
      </c>
      <c r="N9" s="93">
        <v>0.49</v>
      </c>
      <c r="O9" s="93">
        <v>1.45</v>
      </c>
      <c r="P9" s="450">
        <v>348.3619515589786</v>
      </c>
    </row>
    <row r="10" spans="1:16" x14ac:dyDescent="0.2">
      <c r="A10" s="93" t="s">
        <v>467</v>
      </c>
      <c r="B10" s="93" t="s">
        <v>472</v>
      </c>
      <c r="C10" s="93" t="s">
        <v>484</v>
      </c>
      <c r="D10" s="93" t="s">
        <v>6</v>
      </c>
      <c r="E10" s="93">
        <v>2002</v>
      </c>
      <c r="F10" s="93">
        <v>3</v>
      </c>
      <c r="G10" s="449">
        <v>162</v>
      </c>
      <c r="H10" s="93">
        <v>0.14000000000000001</v>
      </c>
      <c r="I10" s="93">
        <v>64.31</v>
      </c>
      <c r="J10" s="93">
        <v>0.14000000000000001</v>
      </c>
      <c r="K10" s="93">
        <v>6.23</v>
      </c>
      <c r="L10" s="93">
        <v>0.02</v>
      </c>
      <c r="M10" s="93">
        <v>58.06</v>
      </c>
      <c r="N10" s="93">
        <v>0.14000000000000001</v>
      </c>
      <c r="O10" s="93">
        <v>0.71</v>
      </c>
      <c r="P10" s="450">
        <v>398.17933260442948</v>
      </c>
    </row>
    <row r="11" spans="1:16" x14ac:dyDescent="0.2">
      <c r="A11" s="93" t="s">
        <v>467</v>
      </c>
      <c r="B11" s="93" t="s">
        <v>472</v>
      </c>
      <c r="C11" s="93" t="s">
        <v>484</v>
      </c>
      <c r="D11" s="93" t="s">
        <v>6</v>
      </c>
      <c r="E11" s="93">
        <v>2003</v>
      </c>
      <c r="F11" s="93">
        <v>3</v>
      </c>
      <c r="G11" s="449">
        <v>268</v>
      </c>
      <c r="H11" s="93">
        <v>0.83</v>
      </c>
      <c r="I11" s="93">
        <v>96.1</v>
      </c>
      <c r="J11" s="93">
        <v>0.83</v>
      </c>
      <c r="K11" s="93">
        <v>6.12</v>
      </c>
      <c r="L11" s="93">
        <v>1.49</v>
      </c>
      <c r="M11" s="93">
        <v>88.49</v>
      </c>
      <c r="N11" s="93">
        <v>0.47</v>
      </c>
      <c r="O11" s="93">
        <v>1.1000000000000001</v>
      </c>
      <c r="P11" s="450">
        <v>361.03976045855592</v>
      </c>
    </row>
    <row r="12" spans="1:16" x14ac:dyDescent="0.2">
      <c r="A12" s="93" t="s">
        <v>467</v>
      </c>
      <c r="B12" s="93" t="s">
        <v>472</v>
      </c>
      <c r="C12" s="93" t="s">
        <v>484</v>
      </c>
      <c r="D12" s="93" t="s">
        <v>6</v>
      </c>
      <c r="E12" s="93">
        <v>2004</v>
      </c>
      <c r="F12" s="93">
        <v>3</v>
      </c>
      <c r="G12" s="449">
        <v>240</v>
      </c>
      <c r="H12" s="93">
        <v>0.32</v>
      </c>
      <c r="I12" s="93">
        <v>99.990000000000009</v>
      </c>
      <c r="J12" s="93">
        <v>0.32</v>
      </c>
      <c r="K12" s="93">
        <v>4.38</v>
      </c>
      <c r="L12" s="93">
        <v>0.52</v>
      </c>
      <c r="M12" s="93">
        <v>95.09</v>
      </c>
      <c r="N12" s="93">
        <v>0.19</v>
      </c>
      <c r="O12" s="93">
        <v>1.1000000000000001</v>
      </c>
      <c r="P12" s="450">
        <v>417.8900354244181</v>
      </c>
    </row>
    <row r="13" spans="1:16" x14ac:dyDescent="0.2">
      <c r="A13" s="93" t="s">
        <v>467</v>
      </c>
      <c r="B13" s="93" t="s">
        <v>472</v>
      </c>
      <c r="C13" s="93" t="s">
        <v>484</v>
      </c>
      <c r="D13" s="93" t="s">
        <v>6</v>
      </c>
      <c r="E13" s="93">
        <v>2005</v>
      </c>
      <c r="F13" s="93">
        <v>3</v>
      </c>
      <c r="G13" s="449">
        <v>926</v>
      </c>
      <c r="H13" s="93">
        <v>1.24</v>
      </c>
      <c r="I13" s="93">
        <v>354.14</v>
      </c>
      <c r="J13" s="93">
        <v>1.24</v>
      </c>
      <c r="K13" s="93">
        <v>4.5</v>
      </c>
      <c r="L13" s="93">
        <v>3.02</v>
      </c>
      <c r="M13" s="93">
        <v>346.62</v>
      </c>
      <c r="N13" s="93">
        <v>1.7</v>
      </c>
      <c r="O13" s="93">
        <v>4.08</v>
      </c>
      <c r="P13" s="450">
        <v>383.98928013758695</v>
      </c>
    </row>
    <row r="14" spans="1:16" x14ac:dyDescent="0.2">
      <c r="A14" s="93" t="s">
        <v>467</v>
      </c>
      <c r="B14" s="93" t="s">
        <v>472</v>
      </c>
      <c r="C14" s="93" t="s">
        <v>484</v>
      </c>
      <c r="D14" s="93" t="s">
        <v>6</v>
      </c>
      <c r="E14" s="93">
        <v>2006</v>
      </c>
      <c r="F14" s="93">
        <v>3</v>
      </c>
      <c r="G14" s="449">
        <v>706</v>
      </c>
      <c r="H14" s="93">
        <v>3.85</v>
      </c>
      <c r="I14" s="93">
        <v>262.93</v>
      </c>
      <c r="J14" s="93">
        <v>3.85</v>
      </c>
      <c r="K14" s="93">
        <v>5.86</v>
      </c>
      <c r="L14" s="93">
        <v>2.92</v>
      </c>
      <c r="M14" s="93">
        <v>254.15</v>
      </c>
      <c r="N14" s="93">
        <v>4.05</v>
      </c>
      <c r="O14" s="93">
        <v>3.28</v>
      </c>
      <c r="P14" s="450">
        <v>377.98558538739434</v>
      </c>
    </row>
    <row r="15" spans="1:16" x14ac:dyDescent="0.2">
      <c r="A15" s="93" t="s">
        <v>467</v>
      </c>
      <c r="B15" s="93" t="s">
        <v>472</v>
      </c>
      <c r="C15" s="93" t="s">
        <v>484</v>
      </c>
      <c r="D15" s="93" t="s">
        <v>6</v>
      </c>
      <c r="E15" s="93">
        <v>2007</v>
      </c>
      <c r="F15" s="93">
        <v>3</v>
      </c>
      <c r="G15" s="449">
        <v>485</v>
      </c>
      <c r="H15" s="93">
        <v>0.99</v>
      </c>
      <c r="I15" s="93">
        <v>236.58999999999997</v>
      </c>
      <c r="J15" s="93">
        <v>0.99</v>
      </c>
      <c r="K15" s="93">
        <v>0.45</v>
      </c>
      <c r="L15" s="93">
        <v>1.22</v>
      </c>
      <c r="M15" s="93">
        <v>234.92</v>
      </c>
      <c r="N15" s="93">
        <v>5.2</v>
      </c>
      <c r="O15" s="93">
        <v>2.25</v>
      </c>
      <c r="P15" s="450">
        <v>489.35997025889691</v>
      </c>
    </row>
    <row r="16" spans="1:16" x14ac:dyDescent="0.2">
      <c r="A16" s="93" t="s">
        <v>467</v>
      </c>
      <c r="B16" s="93" t="s">
        <v>472</v>
      </c>
      <c r="C16" s="93" t="s">
        <v>484</v>
      </c>
      <c r="D16" s="93" t="s">
        <v>6</v>
      </c>
      <c r="E16" s="93">
        <v>2008</v>
      </c>
      <c r="F16" s="93">
        <v>2</v>
      </c>
      <c r="G16" s="449">
        <v>433</v>
      </c>
      <c r="H16" s="93">
        <v>0.11</v>
      </c>
      <c r="I16" s="93">
        <v>225</v>
      </c>
      <c r="J16" s="93">
        <v>0.11</v>
      </c>
      <c r="K16" s="93">
        <v>0.36</v>
      </c>
      <c r="L16" s="93">
        <v>224.64</v>
      </c>
      <c r="M16" s="93">
        <v>0</v>
      </c>
      <c r="N16" s="93">
        <v>0.65</v>
      </c>
      <c r="O16" s="93">
        <v>1.57</v>
      </c>
      <c r="P16" s="450">
        <v>519.7188383521584</v>
      </c>
    </row>
    <row r="17" spans="1:16" x14ac:dyDescent="0.2">
      <c r="A17" s="93" t="s">
        <v>467</v>
      </c>
      <c r="B17" s="93" t="s">
        <v>472</v>
      </c>
      <c r="C17" s="93" t="s">
        <v>484</v>
      </c>
      <c r="D17" s="93" t="s">
        <v>6</v>
      </c>
      <c r="E17" s="93">
        <v>2009</v>
      </c>
      <c r="F17" s="93">
        <v>2</v>
      </c>
      <c r="G17" s="449">
        <v>114</v>
      </c>
      <c r="H17" s="93">
        <v>0.02</v>
      </c>
      <c r="I17" s="93">
        <v>53.7</v>
      </c>
      <c r="J17" s="93">
        <v>0.02</v>
      </c>
      <c r="K17" s="93">
        <v>0.06</v>
      </c>
      <c r="L17" s="93">
        <v>53.64</v>
      </c>
      <c r="M17" s="93">
        <v>0</v>
      </c>
      <c r="N17" s="93">
        <v>0.14000000000000001</v>
      </c>
      <c r="O17" s="93">
        <v>0.33</v>
      </c>
      <c r="P17" s="450">
        <v>473.29472304630974</v>
      </c>
    </row>
    <row r="18" spans="1:16" x14ac:dyDescent="0.2">
      <c r="A18" s="93" t="s">
        <v>467</v>
      </c>
      <c r="B18" s="93" t="s">
        <v>472</v>
      </c>
      <c r="C18" s="93" t="s">
        <v>484</v>
      </c>
      <c r="D18" s="93" t="s">
        <v>6</v>
      </c>
      <c r="E18" s="93">
        <v>2010</v>
      </c>
      <c r="F18" s="93">
        <v>2</v>
      </c>
      <c r="G18" s="449">
        <v>8</v>
      </c>
      <c r="H18" s="93">
        <v>0.01</v>
      </c>
      <c r="I18" s="93">
        <v>4.2</v>
      </c>
      <c r="J18" s="93">
        <v>0.01</v>
      </c>
      <c r="K18" s="93">
        <v>0.01</v>
      </c>
      <c r="L18" s="93">
        <v>4.1900000000000004</v>
      </c>
      <c r="M18" s="93">
        <v>0</v>
      </c>
      <c r="N18" s="93">
        <v>0.03</v>
      </c>
      <c r="O18" s="93">
        <v>7.0000000000000007E-2</v>
      </c>
      <c r="P18" s="450">
        <v>560.63340707040663</v>
      </c>
    </row>
    <row r="19" spans="1:16" x14ac:dyDescent="0.2">
      <c r="A19" s="93" t="s">
        <v>467</v>
      </c>
      <c r="B19" s="93" t="s">
        <v>472</v>
      </c>
      <c r="C19" s="93" t="s">
        <v>484</v>
      </c>
      <c r="D19" s="93" t="s">
        <v>6</v>
      </c>
      <c r="E19" s="93">
        <v>2011</v>
      </c>
      <c r="F19" s="93">
        <v>2</v>
      </c>
      <c r="G19" s="449">
        <v>18</v>
      </c>
      <c r="H19" s="93">
        <v>0.01</v>
      </c>
      <c r="I19" s="93">
        <v>9.6399999999999988</v>
      </c>
      <c r="J19" s="93">
        <v>0.01</v>
      </c>
      <c r="K19" s="93">
        <v>0.03</v>
      </c>
      <c r="L19" s="93">
        <v>9.61</v>
      </c>
      <c r="M19" s="93">
        <v>0</v>
      </c>
      <c r="N19" s="93">
        <v>0.06</v>
      </c>
      <c r="O19" s="93">
        <v>0.15</v>
      </c>
      <c r="P19" s="450">
        <v>550.58743918774178</v>
      </c>
    </row>
    <row r="20" spans="1:16" x14ac:dyDescent="0.2">
      <c r="A20" s="93" t="s">
        <v>467</v>
      </c>
      <c r="B20" s="93" t="s">
        <v>472</v>
      </c>
      <c r="C20" s="93" t="s">
        <v>484</v>
      </c>
      <c r="D20" s="93" t="s">
        <v>6</v>
      </c>
      <c r="E20" s="93">
        <v>2012</v>
      </c>
      <c r="F20" s="93">
        <v>2</v>
      </c>
      <c r="G20" s="449">
        <v>213</v>
      </c>
      <c r="H20" s="93">
        <v>0.53</v>
      </c>
      <c r="I20" s="93">
        <v>134.26</v>
      </c>
      <c r="J20" s="93">
        <v>0.53</v>
      </c>
      <c r="K20" s="93">
        <v>6.78</v>
      </c>
      <c r="L20" s="93">
        <v>127.48</v>
      </c>
      <c r="M20" s="93">
        <v>0</v>
      </c>
      <c r="N20" s="93">
        <v>0.09</v>
      </c>
      <c r="O20" s="93">
        <v>0.18</v>
      </c>
      <c r="P20" s="450">
        <v>633.8558877500783</v>
      </c>
    </row>
    <row r="21" spans="1:16" x14ac:dyDescent="0.2">
      <c r="A21" s="93" t="s">
        <v>467</v>
      </c>
      <c r="B21" s="93" t="s">
        <v>472</v>
      </c>
      <c r="C21" s="93" t="s">
        <v>484</v>
      </c>
      <c r="D21" s="93" t="s">
        <v>6</v>
      </c>
      <c r="E21" s="93">
        <v>2013</v>
      </c>
      <c r="F21" s="93">
        <v>1</v>
      </c>
      <c r="G21" s="449">
        <v>224</v>
      </c>
      <c r="H21" s="93">
        <v>0.78</v>
      </c>
      <c r="I21" s="93">
        <v>131.25</v>
      </c>
      <c r="J21" s="93">
        <v>0.78</v>
      </c>
      <c r="K21" s="93">
        <v>131.25</v>
      </c>
      <c r="L21" s="93">
        <v>0</v>
      </c>
      <c r="M21" s="93">
        <v>0</v>
      </c>
      <c r="N21" s="93">
        <v>0.92</v>
      </c>
      <c r="O21" s="93">
        <v>3.83</v>
      </c>
      <c r="P21" s="450">
        <v>588.93469130718324</v>
      </c>
    </row>
    <row r="22" spans="1:16" x14ac:dyDescent="0.2">
      <c r="A22" s="93" t="s">
        <v>467</v>
      </c>
      <c r="B22" s="93" t="s">
        <v>472</v>
      </c>
      <c r="C22" s="93" t="s">
        <v>484</v>
      </c>
      <c r="D22" s="93" t="s">
        <v>6</v>
      </c>
      <c r="E22" s="93">
        <v>2017</v>
      </c>
      <c r="F22" s="93">
        <v>0</v>
      </c>
      <c r="G22" s="449">
        <v>14</v>
      </c>
      <c r="H22" s="93">
        <v>10.119999999999999</v>
      </c>
      <c r="I22" s="93">
        <v>0</v>
      </c>
      <c r="J22" s="93">
        <v>10.119999999999999</v>
      </c>
      <c r="K22" s="93">
        <v>0</v>
      </c>
      <c r="L22" s="93">
        <v>0</v>
      </c>
      <c r="M22" s="93">
        <v>0</v>
      </c>
      <c r="N22" s="93">
        <v>0</v>
      </c>
      <c r="O22" s="93">
        <v>0.05</v>
      </c>
      <c r="P22" s="450">
        <v>718.07590872767082</v>
      </c>
    </row>
    <row r="23" spans="1:16" x14ac:dyDescent="0.2">
      <c r="A23" s="93" t="s">
        <v>467</v>
      </c>
      <c r="B23" s="93" t="s">
        <v>472</v>
      </c>
      <c r="C23" s="93" t="s">
        <v>484</v>
      </c>
      <c r="D23" s="93" t="s">
        <v>7</v>
      </c>
      <c r="E23" s="93">
        <v>2010</v>
      </c>
      <c r="F23" s="93">
        <v>2</v>
      </c>
      <c r="G23" s="449">
        <v>60</v>
      </c>
      <c r="H23" s="93">
        <v>0.04</v>
      </c>
      <c r="I23" s="93">
        <v>29.150000000000002</v>
      </c>
      <c r="J23" s="93">
        <v>0.04</v>
      </c>
      <c r="K23" s="93">
        <v>0.1</v>
      </c>
      <c r="L23" s="93">
        <v>29.05</v>
      </c>
      <c r="M23" s="93">
        <v>0</v>
      </c>
      <c r="N23" s="93">
        <v>0.19</v>
      </c>
      <c r="O23" s="93">
        <v>0.46</v>
      </c>
      <c r="P23" s="450">
        <v>485.60297877471277</v>
      </c>
    </row>
    <row r="24" spans="1:16" x14ac:dyDescent="0.2">
      <c r="A24" s="93" t="s">
        <v>467</v>
      </c>
      <c r="B24" s="93" t="s">
        <v>472</v>
      </c>
      <c r="C24" s="93" t="s">
        <v>484</v>
      </c>
      <c r="D24" s="93" t="s">
        <v>7</v>
      </c>
      <c r="E24" s="93">
        <v>2011</v>
      </c>
      <c r="F24" s="93">
        <v>2</v>
      </c>
      <c r="G24" s="449">
        <v>56</v>
      </c>
      <c r="H24" s="93">
        <v>0.05</v>
      </c>
      <c r="I24" s="93">
        <v>36.04</v>
      </c>
      <c r="J24" s="93">
        <v>0.05</v>
      </c>
      <c r="K24" s="93">
        <v>0.13</v>
      </c>
      <c r="L24" s="93">
        <v>35.909999999999997</v>
      </c>
      <c r="M24" s="93">
        <v>0</v>
      </c>
      <c r="N24" s="93">
        <v>0.23</v>
      </c>
      <c r="O24" s="93">
        <v>0.56000000000000005</v>
      </c>
      <c r="P24" s="450">
        <v>642.68174100540375</v>
      </c>
    </row>
    <row r="25" spans="1:16" x14ac:dyDescent="0.2">
      <c r="A25" s="93" t="s">
        <v>467</v>
      </c>
      <c r="B25" s="93" t="s">
        <v>472</v>
      </c>
      <c r="C25" s="93" t="s">
        <v>484</v>
      </c>
      <c r="D25" s="93" t="s">
        <v>7</v>
      </c>
      <c r="E25" s="93">
        <v>2012</v>
      </c>
      <c r="F25" s="93">
        <v>2</v>
      </c>
      <c r="G25" s="449">
        <v>99</v>
      </c>
      <c r="H25" s="93">
        <v>0.39</v>
      </c>
      <c r="I25" s="93">
        <v>62.75</v>
      </c>
      <c r="J25" s="93">
        <v>0.39</v>
      </c>
      <c r="K25" s="93">
        <v>0.36</v>
      </c>
      <c r="L25" s="93">
        <v>62.39</v>
      </c>
      <c r="M25" s="93">
        <v>0</v>
      </c>
      <c r="N25" s="93">
        <v>0.34</v>
      </c>
      <c r="O25" s="93">
        <v>0.81</v>
      </c>
      <c r="P25" s="450">
        <v>640.71090318808626</v>
      </c>
    </row>
    <row r="26" spans="1:16" x14ac:dyDescent="0.2">
      <c r="A26" s="93" t="s">
        <v>467</v>
      </c>
      <c r="B26" s="93" t="s">
        <v>472</v>
      </c>
      <c r="C26" s="93" t="s">
        <v>484</v>
      </c>
      <c r="D26" s="93" t="s">
        <v>7</v>
      </c>
      <c r="E26" s="93">
        <v>2013</v>
      </c>
      <c r="F26" s="93">
        <v>1</v>
      </c>
      <c r="G26" s="449">
        <v>24</v>
      </c>
      <c r="H26" s="93">
        <v>0.06</v>
      </c>
      <c r="I26" s="93">
        <v>14.64</v>
      </c>
      <c r="J26" s="93">
        <v>0.06</v>
      </c>
      <c r="K26" s="93">
        <v>14.64</v>
      </c>
      <c r="L26" s="93">
        <v>0</v>
      </c>
      <c r="M26" s="93">
        <v>0</v>
      </c>
      <c r="N26" s="93">
        <v>7.0000000000000007E-2</v>
      </c>
      <c r="O26" s="93">
        <v>0.14000000000000001</v>
      </c>
      <c r="P26" s="450">
        <v>611.74220340002603</v>
      </c>
    </row>
    <row r="27" spans="1:16" x14ac:dyDescent="0.2">
      <c r="A27" s="93" t="s">
        <v>467</v>
      </c>
      <c r="B27" s="93" t="s">
        <v>472</v>
      </c>
      <c r="C27" s="93" t="s">
        <v>484</v>
      </c>
      <c r="D27" s="93" t="s">
        <v>7</v>
      </c>
      <c r="E27" s="93">
        <v>2015</v>
      </c>
      <c r="F27" s="93">
        <v>1</v>
      </c>
      <c r="G27" s="449">
        <v>3</v>
      </c>
      <c r="H27" s="93">
        <v>0</v>
      </c>
      <c r="I27" s="93">
        <v>1.9</v>
      </c>
      <c r="J27" s="93">
        <v>0</v>
      </c>
      <c r="K27" s="93">
        <v>1.9</v>
      </c>
      <c r="L27" s="93">
        <v>0</v>
      </c>
      <c r="M27" s="93">
        <v>0</v>
      </c>
      <c r="N27" s="93">
        <v>0.01</v>
      </c>
      <c r="O27" s="93">
        <v>0.01</v>
      </c>
      <c r="P27" s="450">
        <v>622.65622527930782</v>
      </c>
    </row>
    <row r="28" spans="1:16" x14ac:dyDescent="0.2">
      <c r="A28" s="93" t="s">
        <v>467</v>
      </c>
      <c r="B28" s="93" t="s">
        <v>472</v>
      </c>
      <c r="C28" s="93" t="s">
        <v>484</v>
      </c>
      <c r="D28" s="93" t="s">
        <v>8</v>
      </c>
      <c r="E28" s="93">
        <v>1999</v>
      </c>
      <c r="F28" s="93">
        <v>3</v>
      </c>
      <c r="G28" s="449">
        <v>54</v>
      </c>
      <c r="H28" s="93">
        <v>1.1399999999999999</v>
      </c>
      <c r="I28" s="93">
        <v>18.77</v>
      </c>
      <c r="J28" s="93">
        <v>1.1399999999999999</v>
      </c>
      <c r="K28" s="93">
        <v>3.05</v>
      </c>
      <c r="L28" s="93">
        <v>0.37</v>
      </c>
      <c r="M28" s="93">
        <v>15.35</v>
      </c>
      <c r="N28" s="93">
        <v>0.04</v>
      </c>
      <c r="O28" s="93">
        <v>0.22</v>
      </c>
      <c r="P28" s="450">
        <v>371.48807164933476</v>
      </c>
    </row>
    <row r="29" spans="1:16" x14ac:dyDescent="0.2">
      <c r="A29" s="93" t="s">
        <v>467</v>
      </c>
      <c r="B29" s="93" t="s">
        <v>472</v>
      </c>
      <c r="C29" s="93" t="s">
        <v>484</v>
      </c>
      <c r="D29" s="93" t="s">
        <v>8</v>
      </c>
      <c r="E29" s="93">
        <v>2001</v>
      </c>
      <c r="F29" s="93">
        <v>3</v>
      </c>
      <c r="G29" s="449">
        <v>7</v>
      </c>
      <c r="H29" s="93">
        <v>0.21</v>
      </c>
      <c r="I29" s="93">
        <v>2.2999999999999998</v>
      </c>
      <c r="J29" s="93">
        <v>0.21</v>
      </c>
      <c r="K29" s="93">
        <v>0.04</v>
      </c>
      <c r="L29" s="93">
        <v>0.01</v>
      </c>
      <c r="M29" s="93">
        <v>2.25</v>
      </c>
      <c r="N29" s="93">
        <v>0.05</v>
      </c>
      <c r="O29" s="93">
        <v>0.03</v>
      </c>
      <c r="P29" s="450">
        <v>382.09959358306548</v>
      </c>
    </row>
    <row r="30" spans="1:16" x14ac:dyDescent="0.2">
      <c r="A30" s="93" t="s">
        <v>467</v>
      </c>
      <c r="B30" s="93" t="s">
        <v>472</v>
      </c>
      <c r="C30" s="93" t="s">
        <v>484</v>
      </c>
      <c r="D30" s="93" t="s">
        <v>8</v>
      </c>
      <c r="E30" s="93">
        <v>2004</v>
      </c>
      <c r="F30" s="93">
        <v>3</v>
      </c>
      <c r="G30" s="449">
        <v>2</v>
      </c>
      <c r="H30" s="93">
        <v>0.01</v>
      </c>
      <c r="I30" s="93">
        <v>0.59</v>
      </c>
      <c r="J30" s="93">
        <v>0.01</v>
      </c>
      <c r="K30" s="93">
        <v>0</v>
      </c>
      <c r="L30" s="93">
        <v>0.01</v>
      </c>
      <c r="M30" s="93">
        <v>0.57999999999999996</v>
      </c>
      <c r="N30" s="93">
        <v>0.02</v>
      </c>
      <c r="O30" s="93">
        <v>0.01</v>
      </c>
      <c r="P30" s="450">
        <v>383.68723889376935</v>
      </c>
    </row>
    <row r="31" spans="1:16" x14ac:dyDescent="0.2">
      <c r="A31" s="93" t="s">
        <v>467</v>
      </c>
      <c r="B31" s="93" t="s">
        <v>472</v>
      </c>
      <c r="C31" s="93" t="s">
        <v>484</v>
      </c>
      <c r="D31" s="93" t="s">
        <v>8</v>
      </c>
      <c r="E31" s="93">
        <v>2007</v>
      </c>
      <c r="F31" s="93">
        <v>3</v>
      </c>
      <c r="G31" s="449">
        <v>26</v>
      </c>
      <c r="H31" s="93">
        <v>0</v>
      </c>
      <c r="I31" s="93">
        <v>13.67</v>
      </c>
      <c r="J31" s="93">
        <v>0</v>
      </c>
      <c r="K31" s="93">
        <v>0</v>
      </c>
      <c r="L31" s="93">
        <v>0.01</v>
      </c>
      <c r="M31" s="93">
        <v>13.66</v>
      </c>
      <c r="N31" s="93">
        <v>0.16</v>
      </c>
      <c r="O31" s="93">
        <v>0.09</v>
      </c>
      <c r="P31" s="450">
        <v>534.33006528872556</v>
      </c>
    </row>
    <row r="32" spans="1:16" x14ac:dyDescent="0.2">
      <c r="A32" s="93" t="s">
        <v>467</v>
      </c>
      <c r="B32" s="93" t="s">
        <v>472</v>
      </c>
      <c r="C32" s="93" t="s">
        <v>484</v>
      </c>
      <c r="D32" s="93" t="s">
        <v>8</v>
      </c>
      <c r="E32" s="93">
        <v>2008</v>
      </c>
      <c r="F32" s="93">
        <v>2</v>
      </c>
      <c r="G32" s="449">
        <v>81</v>
      </c>
      <c r="H32" s="93">
        <v>0</v>
      </c>
      <c r="I32" s="93">
        <v>42.58</v>
      </c>
      <c r="J32" s="93">
        <v>0</v>
      </c>
      <c r="K32" s="93">
        <v>0.01</v>
      </c>
      <c r="L32" s="93">
        <v>42.57</v>
      </c>
      <c r="M32" s="93">
        <v>0</v>
      </c>
      <c r="N32" s="93">
        <v>0.03</v>
      </c>
      <c r="O32" s="93">
        <v>7.0000000000000007E-2</v>
      </c>
      <c r="P32" s="450">
        <v>524.90211651457855</v>
      </c>
    </row>
    <row r="33" spans="1:16" x14ac:dyDescent="0.2">
      <c r="A33" s="93" t="s">
        <v>467</v>
      </c>
      <c r="B33" s="93" t="s">
        <v>472</v>
      </c>
      <c r="C33" s="93" t="s">
        <v>484</v>
      </c>
      <c r="D33" s="93" t="s">
        <v>8</v>
      </c>
      <c r="E33" s="93">
        <v>2010</v>
      </c>
      <c r="F33" s="93">
        <v>2</v>
      </c>
      <c r="G33" s="449">
        <v>10</v>
      </c>
      <c r="H33" s="93">
        <v>0.01</v>
      </c>
      <c r="I33" s="93">
        <v>5.8199999999999994</v>
      </c>
      <c r="J33" s="93">
        <v>0.01</v>
      </c>
      <c r="K33" s="93">
        <v>0.02</v>
      </c>
      <c r="L33" s="93">
        <v>5.8</v>
      </c>
      <c r="M33" s="93">
        <v>0</v>
      </c>
      <c r="N33" s="93">
        <v>0.04</v>
      </c>
      <c r="O33" s="93">
        <v>0.09</v>
      </c>
      <c r="P33" s="450">
        <v>568.61088598486879</v>
      </c>
    </row>
    <row r="34" spans="1:16" x14ac:dyDescent="0.2">
      <c r="A34" s="93" t="s">
        <v>467</v>
      </c>
      <c r="B34" s="93" t="s">
        <v>472</v>
      </c>
      <c r="C34" s="93" t="s">
        <v>484</v>
      </c>
      <c r="D34" s="93" t="s">
        <v>8</v>
      </c>
      <c r="E34" s="93">
        <v>2012</v>
      </c>
      <c r="F34" s="93">
        <v>2</v>
      </c>
      <c r="G34" s="449">
        <v>2</v>
      </c>
      <c r="H34" s="93">
        <v>0</v>
      </c>
      <c r="I34" s="93">
        <v>0.85</v>
      </c>
      <c r="J34" s="93">
        <v>0</v>
      </c>
      <c r="K34" s="93">
        <v>0</v>
      </c>
      <c r="L34" s="93">
        <v>0.85</v>
      </c>
      <c r="M34" s="93">
        <v>0</v>
      </c>
      <c r="N34" s="93">
        <v>0.01</v>
      </c>
      <c r="O34" s="93">
        <v>0.01</v>
      </c>
      <c r="P34" s="450">
        <v>464.53261905886643</v>
      </c>
    </row>
    <row r="35" spans="1:16" x14ac:dyDescent="0.2">
      <c r="A35" s="93" t="s">
        <v>467</v>
      </c>
      <c r="B35" s="93" t="s">
        <v>472</v>
      </c>
      <c r="C35" s="93" t="s">
        <v>484</v>
      </c>
      <c r="D35" s="93" t="s">
        <v>8</v>
      </c>
      <c r="E35" s="93">
        <v>2013</v>
      </c>
      <c r="F35" s="93">
        <v>1</v>
      </c>
      <c r="G35" s="449">
        <v>16</v>
      </c>
      <c r="H35" s="93">
        <v>0.01</v>
      </c>
      <c r="I35" s="93">
        <v>7.16</v>
      </c>
      <c r="J35" s="93">
        <v>0.01</v>
      </c>
      <c r="K35" s="93">
        <v>7.16</v>
      </c>
      <c r="L35" s="93">
        <v>0</v>
      </c>
      <c r="M35" s="93">
        <v>0</v>
      </c>
      <c r="N35" s="93">
        <v>0.06</v>
      </c>
      <c r="O35" s="93">
        <v>0.26</v>
      </c>
      <c r="P35" s="450">
        <v>445.92308538122654</v>
      </c>
    </row>
    <row r="36" spans="1:16" x14ac:dyDescent="0.2">
      <c r="A36" s="93" t="s">
        <v>467</v>
      </c>
      <c r="B36" s="93" t="s">
        <v>472</v>
      </c>
      <c r="C36" s="93" t="s">
        <v>485</v>
      </c>
      <c r="D36" s="93" t="s">
        <v>11</v>
      </c>
      <c r="E36" s="93">
        <v>2013</v>
      </c>
      <c r="F36" s="93">
        <v>1</v>
      </c>
      <c r="G36" s="449">
        <v>4</v>
      </c>
      <c r="H36" s="93">
        <v>0.03</v>
      </c>
      <c r="I36" s="93">
        <v>1.73</v>
      </c>
      <c r="J36" s="93">
        <v>0.03</v>
      </c>
      <c r="K36" s="93">
        <v>1.73</v>
      </c>
      <c r="L36" s="93">
        <v>0</v>
      </c>
      <c r="M36" s="93">
        <v>0</v>
      </c>
      <c r="N36" s="93">
        <v>0</v>
      </c>
      <c r="O36" s="93">
        <v>0.01</v>
      </c>
      <c r="P36" s="450">
        <v>442.46127486844517</v>
      </c>
    </row>
    <row r="37" spans="1:16" x14ac:dyDescent="0.2">
      <c r="A37" s="93" t="s">
        <v>467</v>
      </c>
      <c r="B37" s="93" t="s">
        <v>472</v>
      </c>
      <c r="C37" s="93" t="s">
        <v>485</v>
      </c>
      <c r="D37" s="93" t="s">
        <v>12</v>
      </c>
      <c r="E37" s="93">
        <v>2001</v>
      </c>
      <c r="F37" s="93">
        <v>3</v>
      </c>
      <c r="G37" s="449">
        <v>12</v>
      </c>
      <c r="H37" s="93">
        <v>0</v>
      </c>
      <c r="I37" s="93">
        <v>4.71</v>
      </c>
      <c r="J37" s="93">
        <v>0</v>
      </c>
      <c r="K37" s="93">
        <v>0.02</v>
      </c>
      <c r="L37" s="93">
        <v>0.06</v>
      </c>
      <c r="M37" s="93">
        <v>4.63</v>
      </c>
      <c r="N37" s="93">
        <v>0</v>
      </c>
      <c r="O37" s="93">
        <v>0.13</v>
      </c>
      <c r="P37" s="450">
        <v>401.29618008427514</v>
      </c>
    </row>
    <row r="38" spans="1:16" x14ac:dyDescent="0.2">
      <c r="A38" s="93" t="s">
        <v>467</v>
      </c>
      <c r="B38" s="93" t="s">
        <v>472</v>
      </c>
      <c r="C38" s="93" t="s">
        <v>485</v>
      </c>
      <c r="D38" s="93" t="s">
        <v>12</v>
      </c>
      <c r="E38" s="93">
        <v>2004</v>
      </c>
      <c r="F38" s="93">
        <v>3</v>
      </c>
      <c r="G38" s="449">
        <v>1</v>
      </c>
      <c r="H38" s="93">
        <v>0</v>
      </c>
      <c r="I38" s="93">
        <v>0.66</v>
      </c>
      <c r="J38" s="93">
        <v>0</v>
      </c>
      <c r="K38" s="93">
        <v>0</v>
      </c>
      <c r="L38" s="93">
        <v>0</v>
      </c>
      <c r="M38" s="93">
        <v>0.66</v>
      </c>
      <c r="N38" s="93">
        <v>0</v>
      </c>
      <c r="O38" s="93">
        <v>0.01</v>
      </c>
      <c r="P38" s="450">
        <v>510.16919039624861</v>
      </c>
    </row>
    <row r="39" spans="1:16" x14ac:dyDescent="0.2">
      <c r="A39" s="93" t="s">
        <v>467</v>
      </c>
      <c r="B39" s="93" t="s">
        <v>472</v>
      </c>
      <c r="C39" s="93" t="s">
        <v>485</v>
      </c>
      <c r="D39" s="93" t="s">
        <v>12</v>
      </c>
      <c r="E39" s="93">
        <v>2005</v>
      </c>
      <c r="F39" s="93">
        <v>3</v>
      </c>
      <c r="G39" s="449">
        <v>9</v>
      </c>
      <c r="H39" s="93">
        <v>0</v>
      </c>
      <c r="I39" s="93">
        <v>3.26</v>
      </c>
      <c r="J39" s="93">
        <v>0</v>
      </c>
      <c r="K39" s="93">
        <v>0</v>
      </c>
      <c r="L39" s="93">
        <v>0.01</v>
      </c>
      <c r="M39" s="93">
        <v>3.25</v>
      </c>
      <c r="N39" s="93">
        <v>0.01</v>
      </c>
      <c r="O39" s="93">
        <v>0.03</v>
      </c>
      <c r="P39" s="450">
        <v>380.106584285731</v>
      </c>
    </row>
    <row r="40" spans="1:16" x14ac:dyDescent="0.2">
      <c r="A40" s="93" t="s">
        <v>467</v>
      </c>
      <c r="B40" s="93" t="s">
        <v>472</v>
      </c>
      <c r="C40" s="93" t="s">
        <v>485</v>
      </c>
      <c r="D40" s="93" t="s">
        <v>12</v>
      </c>
      <c r="E40" s="93">
        <v>2006</v>
      </c>
      <c r="F40" s="93">
        <v>3</v>
      </c>
      <c r="G40" s="449">
        <v>44</v>
      </c>
      <c r="H40" s="93">
        <v>0</v>
      </c>
      <c r="I40" s="93">
        <v>21.05</v>
      </c>
      <c r="J40" s="93">
        <v>0</v>
      </c>
      <c r="K40" s="93">
        <v>0.02</v>
      </c>
      <c r="L40" s="93">
        <v>0.09</v>
      </c>
      <c r="M40" s="93">
        <v>20.94</v>
      </c>
      <c r="N40" s="93">
        <v>0.06</v>
      </c>
      <c r="O40" s="93">
        <v>0.21</v>
      </c>
      <c r="P40" s="450">
        <v>477.04489367608875</v>
      </c>
    </row>
    <row r="41" spans="1:16" x14ac:dyDescent="0.2">
      <c r="A41" s="93" t="s">
        <v>467</v>
      </c>
      <c r="B41" s="93" t="s">
        <v>472</v>
      </c>
      <c r="C41" s="93" t="s">
        <v>485</v>
      </c>
      <c r="D41" s="93" t="s">
        <v>12</v>
      </c>
      <c r="E41" s="93">
        <v>2007</v>
      </c>
      <c r="F41" s="93">
        <v>3</v>
      </c>
      <c r="G41" s="449">
        <v>30</v>
      </c>
      <c r="H41" s="93">
        <v>0</v>
      </c>
      <c r="I41" s="93">
        <v>17.68</v>
      </c>
      <c r="J41" s="93">
        <v>0</v>
      </c>
      <c r="K41" s="93">
        <v>0.02</v>
      </c>
      <c r="L41" s="93">
        <v>7.0000000000000007E-2</v>
      </c>
      <c r="M41" s="93">
        <v>17.59</v>
      </c>
      <c r="N41" s="93">
        <v>0.05</v>
      </c>
      <c r="O41" s="93">
        <v>0.18</v>
      </c>
      <c r="P41" s="450">
        <v>597.22524287962869</v>
      </c>
    </row>
    <row r="42" spans="1:16" x14ac:dyDescent="0.2">
      <c r="A42" s="93" t="s">
        <v>467</v>
      </c>
      <c r="B42" s="93" t="s">
        <v>472</v>
      </c>
      <c r="C42" s="93" t="s">
        <v>485</v>
      </c>
      <c r="D42" s="93" t="s">
        <v>12</v>
      </c>
      <c r="E42" s="93">
        <v>2008</v>
      </c>
      <c r="F42" s="93">
        <v>2</v>
      </c>
      <c r="G42" s="449">
        <v>86</v>
      </c>
      <c r="H42" s="93">
        <v>0.01</v>
      </c>
      <c r="I42" s="93">
        <v>40.56</v>
      </c>
      <c r="J42" s="93">
        <v>0.01</v>
      </c>
      <c r="K42" s="93">
        <v>0.34</v>
      </c>
      <c r="L42" s="93">
        <v>40.22</v>
      </c>
      <c r="M42" s="93">
        <v>0</v>
      </c>
      <c r="N42" s="93">
        <v>0.68</v>
      </c>
      <c r="O42" s="93">
        <v>1.24</v>
      </c>
      <c r="P42" s="450">
        <v>470.46634702305948</v>
      </c>
    </row>
    <row r="43" spans="1:16" x14ac:dyDescent="0.2">
      <c r="A43" s="93" t="s">
        <v>467</v>
      </c>
      <c r="B43" s="93" t="s">
        <v>472</v>
      </c>
      <c r="C43" s="93" t="s">
        <v>485</v>
      </c>
      <c r="D43" s="93" t="s">
        <v>12</v>
      </c>
      <c r="E43" s="93">
        <v>2009</v>
      </c>
      <c r="F43" s="93">
        <v>2</v>
      </c>
      <c r="G43" s="449">
        <v>39</v>
      </c>
      <c r="H43" s="93">
        <v>0</v>
      </c>
      <c r="I43" s="93">
        <v>16.53</v>
      </c>
      <c r="J43" s="93">
        <v>0</v>
      </c>
      <c r="K43" s="93">
        <v>0.14000000000000001</v>
      </c>
      <c r="L43" s="93">
        <v>16.39</v>
      </c>
      <c r="M43" s="93">
        <v>0</v>
      </c>
      <c r="N43" s="93">
        <v>0.28000000000000003</v>
      </c>
      <c r="O43" s="93">
        <v>0.5</v>
      </c>
      <c r="P43" s="450">
        <v>420.22284192061886</v>
      </c>
    </row>
    <row r="44" spans="1:16" x14ac:dyDescent="0.2">
      <c r="A44" s="93" t="s">
        <v>467</v>
      </c>
      <c r="B44" s="93" t="s">
        <v>472</v>
      </c>
      <c r="C44" s="93" t="s">
        <v>485</v>
      </c>
      <c r="D44" s="93" t="s">
        <v>12</v>
      </c>
      <c r="E44" s="93">
        <v>2010</v>
      </c>
      <c r="F44" s="93">
        <v>2</v>
      </c>
      <c r="G44" s="449">
        <v>5</v>
      </c>
      <c r="H44" s="93">
        <v>0</v>
      </c>
      <c r="I44" s="93">
        <v>2.93</v>
      </c>
      <c r="J44" s="93">
        <v>0</v>
      </c>
      <c r="K44" s="93">
        <v>0.02</v>
      </c>
      <c r="L44" s="93">
        <v>2.91</v>
      </c>
      <c r="M44" s="93">
        <v>0</v>
      </c>
      <c r="N44" s="93">
        <v>0.05</v>
      </c>
      <c r="O44" s="93">
        <v>0.09</v>
      </c>
      <c r="P44" s="450">
        <v>547.12643988095419</v>
      </c>
    </row>
    <row r="45" spans="1:16" x14ac:dyDescent="0.2">
      <c r="A45" s="93" t="s">
        <v>467</v>
      </c>
      <c r="B45" s="93" t="s">
        <v>472</v>
      </c>
      <c r="C45" s="93" t="s">
        <v>485</v>
      </c>
      <c r="D45" s="93" t="s">
        <v>12</v>
      </c>
      <c r="E45" s="93">
        <v>2011</v>
      </c>
      <c r="F45" s="93">
        <v>2</v>
      </c>
      <c r="G45" s="449">
        <v>15</v>
      </c>
      <c r="H45" s="93">
        <v>0</v>
      </c>
      <c r="I45" s="93">
        <v>6.97</v>
      </c>
      <c r="J45" s="93">
        <v>0</v>
      </c>
      <c r="K45" s="93">
        <v>0.06</v>
      </c>
      <c r="L45" s="93">
        <v>6.91</v>
      </c>
      <c r="M45" s="93">
        <v>0</v>
      </c>
      <c r="N45" s="93">
        <v>0.12</v>
      </c>
      <c r="O45" s="93">
        <v>0.21</v>
      </c>
      <c r="P45" s="450">
        <v>451.55548089892994</v>
      </c>
    </row>
    <row r="46" spans="1:16" x14ac:dyDescent="0.2">
      <c r="A46" s="93" t="s">
        <v>467</v>
      </c>
      <c r="B46" s="93" t="s">
        <v>472</v>
      </c>
      <c r="C46" s="93" t="s">
        <v>485</v>
      </c>
      <c r="D46" s="93" t="s">
        <v>12</v>
      </c>
      <c r="E46" s="93">
        <v>2012</v>
      </c>
      <c r="F46" s="93">
        <v>2</v>
      </c>
      <c r="G46" s="449">
        <v>37</v>
      </c>
      <c r="H46" s="93">
        <v>0.03</v>
      </c>
      <c r="I46" s="93">
        <v>22.959999999999997</v>
      </c>
      <c r="J46" s="93">
        <v>0.03</v>
      </c>
      <c r="K46" s="93">
        <v>0.13</v>
      </c>
      <c r="L46" s="93">
        <v>22.83</v>
      </c>
      <c r="M46" s="93">
        <v>0</v>
      </c>
      <c r="N46" s="93">
        <v>0.04</v>
      </c>
      <c r="O46" s="93">
        <v>7.0000000000000007E-2</v>
      </c>
      <c r="P46" s="450">
        <v>621.69100715796674</v>
      </c>
    </row>
    <row r="47" spans="1:16" x14ac:dyDescent="0.2">
      <c r="A47" s="93" t="s">
        <v>467</v>
      </c>
      <c r="B47" s="93" t="s">
        <v>472</v>
      </c>
      <c r="C47" s="93" t="s">
        <v>485</v>
      </c>
      <c r="D47" s="93" t="s">
        <v>12</v>
      </c>
      <c r="E47" s="93">
        <v>2017</v>
      </c>
      <c r="F47" s="93">
        <v>0</v>
      </c>
      <c r="G47" s="449">
        <v>9</v>
      </c>
      <c r="H47" s="93">
        <v>7.71</v>
      </c>
      <c r="I47" s="93">
        <v>0</v>
      </c>
      <c r="J47" s="93">
        <v>7.71</v>
      </c>
      <c r="K47" s="93">
        <v>0</v>
      </c>
      <c r="L47" s="93">
        <v>0</v>
      </c>
      <c r="M47" s="93">
        <v>0</v>
      </c>
      <c r="N47" s="93">
        <v>0</v>
      </c>
      <c r="O47" s="93">
        <v>0.01</v>
      </c>
      <c r="P47" s="450">
        <v>845.91851300275152</v>
      </c>
    </row>
    <row r="48" spans="1:16" x14ac:dyDescent="0.2">
      <c r="A48" s="93" t="s">
        <v>467</v>
      </c>
      <c r="B48" s="93" t="s">
        <v>472</v>
      </c>
      <c r="C48" s="93" t="s">
        <v>486</v>
      </c>
      <c r="D48" s="93" t="s">
        <v>13</v>
      </c>
      <c r="E48" s="93">
        <v>1976</v>
      </c>
      <c r="F48" s="93">
        <v>3</v>
      </c>
      <c r="G48" s="449">
        <v>3</v>
      </c>
      <c r="H48" s="93">
        <v>0</v>
      </c>
      <c r="I48" s="93">
        <v>0.91</v>
      </c>
      <c r="J48" s="93">
        <v>0</v>
      </c>
      <c r="K48" s="93">
        <v>0</v>
      </c>
      <c r="L48" s="93">
        <v>0</v>
      </c>
      <c r="M48" s="93">
        <v>0.91</v>
      </c>
      <c r="N48" s="93">
        <v>0.08</v>
      </c>
      <c r="O48" s="93">
        <v>0.13</v>
      </c>
      <c r="P48" s="450">
        <v>353.02724055443218</v>
      </c>
    </row>
    <row r="49" spans="1:16" x14ac:dyDescent="0.2">
      <c r="A49" s="93" t="s">
        <v>467</v>
      </c>
      <c r="B49" s="93" t="s">
        <v>472</v>
      </c>
      <c r="C49" s="93" t="s">
        <v>486</v>
      </c>
      <c r="D49" s="93" t="s">
        <v>13</v>
      </c>
      <c r="E49" s="93">
        <v>1996</v>
      </c>
      <c r="F49" s="93">
        <v>3</v>
      </c>
      <c r="G49" s="449">
        <v>7</v>
      </c>
      <c r="H49" s="93">
        <v>0</v>
      </c>
      <c r="I49" s="93">
        <v>2.36</v>
      </c>
      <c r="J49" s="93">
        <v>0</v>
      </c>
      <c r="K49" s="93">
        <v>0</v>
      </c>
      <c r="L49" s="93">
        <v>0.01</v>
      </c>
      <c r="M49" s="93">
        <v>2.35</v>
      </c>
      <c r="N49" s="93">
        <v>0.2</v>
      </c>
      <c r="O49" s="93">
        <v>0.34</v>
      </c>
      <c r="P49" s="450">
        <v>353.02724055443224</v>
      </c>
    </row>
    <row r="50" spans="1:16" x14ac:dyDescent="0.2">
      <c r="A50" s="93" t="s">
        <v>467</v>
      </c>
      <c r="B50" s="93" t="s">
        <v>472</v>
      </c>
      <c r="C50" s="93" t="s">
        <v>486</v>
      </c>
      <c r="D50" s="93" t="s">
        <v>13</v>
      </c>
      <c r="E50" s="93">
        <v>1999</v>
      </c>
      <c r="F50" s="93">
        <v>3</v>
      </c>
      <c r="G50" s="449">
        <v>60</v>
      </c>
      <c r="H50" s="93">
        <v>0</v>
      </c>
      <c r="I50" s="93">
        <v>18.04</v>
      </c>
      <c r="J50" s="93">
        <v>0</v>
      </c>
      <c r="K50" s="93">
        <v>0.01</v>
      </c>
      <c r="L50" s="93">
        <v>7.0000000000000007E-2</v>
      </c>
      <c r="M50" s="93">
        <v>17.96</v>
      </c>
      <c r="N50" s="93">
        <v>1.51</v>
      </c>
      <c r="O50" s="93">
        <v>2.57</v>
      </c>
      <c r="P50" s="450">
        <v>301.10984632201081</v>
      </c>
    </row>
    <row r="51" spans="1:16" x14ac:dyDescent="0.2">
      <c r="A51" s="93" t="s">
        <v>467</v>
      </c>
      <c r="B51" s="93" t="s">
        <v>472</v>
      </c>
      <c r="C51" s="93" t="s">
        <v>486</v>
      </c>
      <c r="D51" s="93" t="s">
        <v>13</v>
      </c>
      <c r="E51" s="93">
        <v>2000</v>
      </c>
      <c r="F51" s="93">
        <v>3</v>
      </c>
      <c r="G51" s="449">
        <v>106</v>
      </c>
      <c r="H51" s="93">
        <v>0.23</v>
      </c>
      <c r="I51" s="93">
        <v>38.169999999999995</v>
      </c>
      <c r="J51" s="93">
        <v>0.23</v>
      </c>
      <c r="K51" s="93">
        <v>0.25</v>
      </c>
      <c r="L51" s="93">
        <v>1.26</v>
      </c>
      <c r="M51" s="93">
        <v>36.659999999999997</v>
      </c>
      <c r="N51" s="93">
        <v>0.52</v>
      </c>
      <c r="O51" s="93">
        <v>0.84</v>
      </c>
      <c r="P51" s="450">
        <v>362.16600206655858</v>
      </c>
    </row>
    <row r="52" spans="1:16" x14ac:dyDescent="0.2">
      <c r="A52" s="93" t="s">
        <v>467</v>
      </c>
      <c r="B52" s="93" t="s">
        <v>472</v>
      </c>
      <c r="C52" s="93" t="s">
        <v>486</v>
      </c>
      <c r="D52" s="93" t="s">
        <v>13</v>
      </c>
      <c r="E52" s="93">
        <v>2001</v>
      </c>
      <c r="F52" s="93">
        <v>3</v>
      </c>
      <c r="G52" s="449">
        <v>318</v>
      </c>
      <c r="H52" s="93">
        <v>0</v>
      </c>
      <c r="I52" s="93">
        <v>123.49</v>
      </c>
      <c r="J52" s="93">
        <v>0</v>
      </c>
      <c r="K52" s="93">
        <v>1.67</v>
      </c>
      <c r="L52" s="93">
        <v>4.6100000000000003</v>
      </c>
      <c r="M52" s="93">
        <v>117.21</v>
      </c>
      <c r="N52" s="93">
        <v>1.05</v>
      </c>
      <c r="O52" s="93">
        <v>1.69</v>
      </c>
      <c r="P52" s="450">
        <v>388.51377253404587</v>
      </c>
    </row>
    <row r="53" spans="1:16" x14ac:dyDescent="0.2">
      <c r="A53" s="93" t="s">
        <v>467</v>
      </c>
      <c r="B53" s="93" t="s">
        <v>472</v>
      </c>
      <c r="C53" s="93" t="s">
        <v>486</v>
      </c>
      <c r="D53" s="93" t="s">
        <v>13</v>
      </c>
      <c r="E53" s="93">
        <v>2002</v>
      </c>
      <c r="F53" s="93">
        <v>3</v>
      </c>
      <c r="G53" s="449">
        <v>31</v>
      </c>
      <c r="H53" s="93">
        <v>0</v>
      </c>
      <c r="I53" s="93">
        <v>10.489999999999998</v>
      </c>
      <c r="J53" s="93">
        <v>0</v>
      </c>
      <c r="K53" s="93">
        <v>0</v>
      </c>
      <c r="L53" s="93">
        <v>0.04</v>
      </c>
      <c r="M53" s="93">
        <v>10.45</v>
      </c>
      <c r="N53" s="93">
        <v>0.88</v>
      </c>
      <c r="O53" s="93">
        <v>1.5</v>
      </c>
      <c r="P53" s="450">
        <v>341.39194188797882</v>
      </c>
    </row>
    <row r="54" spans="1:16" x14ac:dyDescent="0.2">
      <c r="A54" s="93" t="s">
        <v>467</v>
      </c>
      <c r="B54" s="93" t="s">
        <v>472</v>
      </c>
      <c r="C54" s="93" t="s">
        <v>486</v>
      </c>
      <c r="D54" s="93" t="s">
        <v>13</v>
      </c>
      <c r="E54" s="93">
        <v>2003</v>
      </c>
      <c r="F54" s="93">
        <v>3</v>
      </c>
      <c r="G54" s="449">
        <v>120</v>
      </c>
      <c r="H54" s="93">
        <v>0.01</v>
      </c>
      <c r="I54" s="93">
        <v>38.08</v>
      </c>
      <c r="J54" s="93">
        <v>0.01</v>
      </c>
      <c r="K54" s="93">
        <v>0.02</v>
      </c>
      <c r="L54" s="93">
        <v>0.15</v>
      </c>
      <c r="M54" s="93">
        <v>37.909999999999997</v>
      </c>
      <c r="N54" s="93">
        <v>3.19</v>
      </c>
      <c r="O54" s="93">
        <v>5.44</v>
      </c>
      <c r="P54" s="450">
        <v>316.34569640036909</v>
      </c>
    </row>
    <row r="55" spans="1:16" x14ac:dyDescent="0.2">
      <c r="A55" s="93" t="s">
        <v>467</v>
      </c>
      <c r="B55" s="93" t="s">
        <v>472</v>
      </c>
      <c r="C55" s="93" t="s">
        <v>486</v>
      </c>
      <c r="D55" s="93" t="s">
        <v>13</v>
      </c>
      <c r="E55" s="93">
        <v>2004</v>
      </c>
      <c r="F55" s="93">
        <v>3</v>
      </c>
      <c r="G55" s="449">
        <v>76</v>
      </c>
      <c r="H55" s="93">
        <v>0.01</v>
      </c>
      <c r="I55" s="93">
        <v>29.09</v>
      </c>
      <c r="J55" s="93">
        <v>0.01</v>
      </c>
      <c r="K55" s="93">
        <v>0.01</v>
      </c>
      <c r="L55" s="93">
        <v>0.12</v>
      </c>
      <c r="M55" s="93">
        <v>28.96</v>
      </c>
      <c r="N55" s="93">
        <v>2.44</v>
      </c>
      <c r="O55" s="93">
        <v>4.1500000000000004</v>
      </c>
      <c r="P55" s="450">
        <v>383.05748996055047</v>
      </c>
    </row>
    <row r="56" spans="1:16" x14ac:dyDescent="0.2">
      <c r="A56" s="93" t="s">
        <v>467</v>
      </c>
      <c r="B56" s="93" t="s">
        <v>472</v>
      </c>
      <c r="C56" s="93" t="s">
        <v>486</v>
      </c>
      <c r="D56" s="93" t="s">
        <v>13</v>
      </c>
      <c r="E56" s="93">
        <v>2005</v>
      </c>
      <c r="F56" s="93">
        <v>3</v>
      </c>
      <c r="G56" s="449">
        <v>274</v>
      </c>
      <c r="H56" s="93">
        <v>0.48</v>
      </c>
      <c r="I56" s="93">
        <v>101.97</v>
      </c>
      <c r="J56" s="93">
        <v>0.48</v>
      </c>
      <c r="K56" s="93">
        <v>0.92</v>
      </c>
      <c r="L56" s="93">
        <v>2.67</v>
      </c>
      <c r="M56" s="93">
        <v>98.38</v>
      </c>
      <c r="N56" s="93">
        <v>1.5</v>
      </c>
      <c r="O56" s="93">
        <v>2.48</v>
      </c>
      <c r="P56" s="450">
        <v>373.99148546995457</v>
      </c>
    </row>
    <row r="57" spans="1:16" x14ac:dyDescent="0.2">
      <c r="A57" s="93" t="s">
        <v>467</v>
      </c>
      <c r="B57" s="93" t="s">
        <v>472</v>
      </c>
      <c r="C57" s="93" t="s">
        <v>486</v>
      </c>
      <c r="D57" s="93" t="s">
        <v>13</v>
      </c>
      <c r="E57" s="93">
        <v>2006</v>
      </c>
      <c r="F57" s="93">
        <v>3</v>
      </c>
      <c r="G57" s="449">
        <v>150</v>
      </c>
      <c r="H57" s="93">
        <v>0.01</v>
      </c>
      <c r="I57" s="93">
        <v>59.68</v>
      </c>
      <c r="J57" s="93">
        <v>0.01</v>
      </c>
      <c r="K57" s="93">
        <v>0.03</v>
      </c>
      <c r="L57" s="93">
        <v>0.24</v>
      </c>
      <c r="M57" s="93">
        <v>59.41</v>
      </c>
      <c r="N57" s="93">
        <v>5</v>
      </c>
      <c r="O57" s="93">
        <v>8.52</v>
      </c>
      <c r="P57" s="450">
        <v>397.40554580883025</v>
      </c>
    </row>
    <row r="58" spans="1:16" x14ac:dyDescent="0.2">
      <c r="A58" s="93" t="s">
        <v>467</v>
      </c>
      <c r="B58" s="93" t="s">
        <v>472</v>
      </c>
      <c r="C58" s="93" t="s">
        <v>486</v>
      </c>
      <c r="D58" s="93" t="s">
        <v>13</v>
      </c>
      <c r="E58" s="93">
        <v>2007</v>
      </c>
      <c r="F58" s="93">
        <v>3</v>
      </c>
      <c r="G58" s="449">
        <v>284</v>
      </c>
      <c r="H58" s="93">
        <v>0.02</v>
      </c>
      <c r="I58" s="93">
        <v>103.92</v>
      </c>
      <c r="J58" s="93">
        <v>0.02</v>
      </c>
      <c r="K58" s="93">
        <v>0.05</v>
      </c>
      <c r="L58" s="93">
        <v>0.42</v>
      </c>
      <c r="M58" s="93">
        <v>103.45</v>
      </c>
      <c r="N58" s="93">
        <v>8.6999999999999993</v>
      </c>
      <c r="O58" s="93">
        <v>14.83</v>
      </c>
      <c r="P58" s="450">
        <v>366.40190408103814</v>
      </c>
    </row>
    <row r="59" spans="1:16" x14ac:dyDescent="0.2">
      <c r="A59" s="93" t="s">
        <v>467</v>
      </c>
      <c r="B59" s="93" t="s">
        <v>472</v>
      </c>
      <c r="C59" s="93" t="s">
        <v>486</v>
      </c>
      <c r="D59" s="93" t="s">
        <v>13</v>
      </c>
      <c r="E59" s="93">
        <v>2008</v>
      </c>
      <c r="F59" s="93">
        <v>2</v>
      </c>
      <c r="G59" s="449">
        <v>442</v>
      </c>
      <c r="H59" s="93">
        <v>0.24</v>
      </c>
      <c r="I59" s="93">
        <v>240.19</v>
      </c>
      <c r="J59" s="93">
        <v>0.24</v>
      </c>
      <c r="K59" s="93">
        <v>10.17</v>
      </c>
      <c r="L59" s="93">
        <v>230.02</v>
      </c>
      <c r="M59" s="93">
        <v>0</v>
      </c>
      <c r="N59" s="93">
        <v>1.02</v>
      </c>
      <c r="O59" s="93">
        <v>4.99</v>
      </c>
      <c r="P59" s="450">
        <v>543.82769275206044</v>
      </c>
    </row>
    <row r="60" spans="1:16" x14ac:dyDescent="0.2">
      <c r="A60" s="93" t="s">
        <v>467</v>
      </c>
      <c r="B60" s="93" t="s">
        <v>472</v>
      </c>
      <c r="C60" s="93" t="s">
        <v>486</v>
      </c>
      <c r="D60" s="93" t="s">
        <v>13</v>
      </c>
      <c r="E60" s="93">
        <v>2009</v>
      </c>
      <c r="F60" s="93">
        <v>2</v>
      </c>
      <c r="G60" s="449">
        <v>811</v>
      </c>
      <c r="H60" s="93">
        <v>0.7</v>
      </c>
      <c r="I60" s="93">
        <v>399.36</v>
      </c>
      <c r="J60" s="93">
        <v>0.7</v>
      </c>
      <c r="K60" s="93">
        <v>6.88</v>
      </c>
      <c r="L60" s="93">
        <v>392.48</v>
      </c>
      <c r="M60" s="93">
        <v>0</v>
      </c>
      <c r="N60" s="93">
        <v>1.52</v>
      </c>
      <c r="O60" s="93">
        <v>6.81</v>
      </c>
      <c r="P60" s="450">
        <v>493.37068347032289</v>
      </c>
    </row>
    <row r="61" spans="1:16" x14ac:dyDescent="0.2">
      <c r="A61" s="93" t="s">
        <v>467</v>
      </c>
      <c r="B61" s="93" t="s">
        <v>472</v>
      </c>
      <c r="C61" s="93" t="s">
        <v>486</v>
      </c>
      <c r="D61" s="93" t="s">
        <v>13</v>
      </c>
      <c r="E61" s="93">
        <v>2010</v>
      </c>
      <c r="F61" s="93">
        <v>2</v>
      </c>
      <c r="G61" s="449">
        <v>957</v>
      </c>
      <c r="H61" s="93">
        <v>0.25</v>
      </c>
      <c r="I61" s="93">
        <v>486.41999999999996</v>
      </c>
      <c r="J61" s="93">
        <v>0.25</v>
      </c>
      <c r="K61" s="93">
        <v>1.33</v>
      </c>
      <c r="L61" s="93">
        <v>485.09</v>
      </c>
      <c r="M61" s="93">
        <v>0</v>
      </c>
      <c r="N61" s="93">
        <v>2.2599999999999998</v>
      </c>
      <c r="O61" s="93">
        <v>5.73</v>
      </c>
      <c r="P61" s="450">
        <v>508.68009768734788</v>
      </c>
    </row>
    <row r="62" spans="1:16" x14ac:dyDescent="0.2">
      <c r="A62" s="93" t="s">
        <v>467</v>
      </c>
      <c r="B62" s="93" t="s">
        <v>472</v>
      </c>
      <c r="C62" s="93" t="s">
        <v>486</v>
      </c>
      <c r="D62" s="93" t="s">
        <v>13</v>
      </c>
      <c r="E62" s="93">
        <v>2011</v>
      </c>
      <c r="F62" s="93">
        <v>2</v>
      </c>
      <c r="G62" s="449">
        <v>993</v>
      </c>
      <c r="H62" s="93">
        <v>0.6</v>
      </c>
      <c r="I62" s="93">
        <v>557.58000000000004</v>
      </c>
      <c r="J62" s="93">
        <v>0.6</v>
      </c>
      <c r="K62" s="93">
        <v>3.89</v>
      </c>
      <c r="L62" s="93">
        <v>553.69000000000005</v>
      </c>
      <c r="M62" s="93">
        <v>0</v>
      </c>
      <c r="N62" s="93">
        <v>1.17</v>
      </c>
      <c r="O62" s="93">
        <v>10.8</v>
      </c>
      <c r="P62" s="450">
        <v>562.30831300885529</v>
      </c>
    </row>
    <row r="63" spans="1:16" x14ac:dyDescent="0.2">
      <c r="A63" s="93" t="s">
        <v>467</v>
      </c>
      <c r="B63" s="93" t="s">
        <v>472</v>
      </c>
      <c r="C63" s="93" t="s">
        <v>486</v>
      </c>
      <c r="D63" s="93" t="s">
        <v>13</v>
      </c>
      <c r="E63" s="93">
        <v>2012</v>
      </c>
      <c r="F63" s="93">
        <v>2</v>
      </c>
      <c r="G63" s="449">
        <v>1249</v>
      </c>
      <c r="H63" s="93">
        <v>3.68</v>
      </c>
      <c r="I63" s="93">
        <v>713.77</v>
      </c>
      <c r="J63" s="93">
        <v>3.68</v>
      </c>
      <c r="K63" s="93">
        <v>22.97</v>
      </c>
      <c r="L63" s="93">
        <v>690.8</v>
      </c>
      <c r="M63" s="93">
        <v>0</v>
      </c>
      <c r="N63" s="93">
        <v>1.1000000000000001</v>
      </c>
      <c r="O63" s="93">
        <v>9.91</v>
      </c>
      <c r="P63" s="450">
        <v>574.28776954756802</v>
      </c>
    </row>
    <row r="64" spans="1:16" x14ac:dyDescent="0.2">
      <c r="A64" s="93" t="s">
        <v>467</v>
      </c>
      <c r="B64" s="93" t="s">
        <v>472</v>
      </c>
      <c r="C64" s="93" t="s">
        <v>486</v>
      </c>
      <c r="D64" s="93" t="s">
        <v>13</v>
      </c>
      <c r="E64" s="93">
        <v>2013</v>
      </c>
      <c r="F64" s="93">
        <v>1</v>
      </c>
      <c r="G64" s="449">
        <v>833</v>
      </c>
      <c r="H64" s="93">
        <v>2.75</v>
      </c>
      <c r="I64" s="93">
        <v>545.27</v>
      </c>
      <c r="J64" s="93">
        <v>2.75</v>
      </c>
      <c r="K64" s="93">
        <v>545.27</v>
      </c>
      <c r="L64" s="93">
        <v>0</v>
      </c>
      <c r="M64" s="93">
        <v>0</v>
      </c>
      <c r="N64" s="93">
        <v>0.25</v>
      </c>
      <c r="O64" s="93">
        <v>1.79</v>
      </c>
      <c r="P64" s="450">
        <v>657.52442333644331</v>
      </c>
    </row>
    <row r="65" spans="1:16" x14ac:dyDescent="0.2">
      <c r="A65" s="93" t="s">
        <v>467</v>
      </c>
      <c r="B65" s="93" t="s">
        <v>472</v>
      </c>
      <c r="C65" s="93" t="s">
        <v>486</v>
      </c>
      <c r="D65" s="93" t="s">
        <v>13</v>
      </c>
      <c r="E65" s="93">
        <v>2014</v>
      </c>
      <c r="F65" s="93">
        <v>1</v>
      </c>
      <c r="G65" s="449">
        <v>363</v>
      </c>
      <c r="H65" s="93">
        <v>0.72</v>
      </c>
      <c r="I65" s="93">
        <v>225.74</v>
      </c>
      <c r="J65" s="93">
        <v>0.72</v>
      </c>
      <c r="K65" s="93">
        <v>225.74</v>
      </c>
      <c r="L65" s="93">
        <v>0</v>
      </c>
      <c r="M65" s="93">
        <v>0</v>
      </c>
      <c r="N65" s="93">
        <v>0.05</v>
      </c>
      <c r="O65" s="93">
        <v>0.24</v>
      </c>
      <c r="P65" s="450">
        <v>623.13873602965089</v>
      </c>
    </row>
    <row r="66" spans="1:16" x14ac:dyDescent="0.2">
      <c r="A66" s="93" t="s">
        <v>467</v>
      </c>
      <c r="B66" s="93" t="s">
        <v>472</v>
      </c>
      <c r="C66" s="93" t="s">
        <v>486</v>
      </c>
      <c r="D66" s="93" t="s">
        <v>13</v>
      </c>
      <c r="E66" s="93">
        <v>2015</v>
      </c>
      <c r="F66" s="93">
        <v>1</v>
      </c>
      <c r="G66" s="449">
        <v>204</v>
      </c>
      <c r="H66" s="93">
        <v>0.37</v>
      </c>
      <c r="I66" s="93">
        <v>125.73</v>
      </c>
      <c r="J66" s="93">
        <v>0.37</v>
      </c>
      <c r="K66" s="93">
        <v>125.73</v>
      </c>
      <c r="L66" s="93">
        <v>0</v>
      </c>
      <c r="M66" s="93">
        <v>0</v>
      </c>
      <c r="N66" s="93">
        <v>0.13</v>
      </c>
      <c r="O66" s="93">
        <v>0.6</v>
      </c>
      <c r="P66" s="450">
        <v>619.09409541159232</v>
      </c>
    </row>
    <row r="67" spans="1:16" x14ac:dyDescent="0.2">
      <c r="A67" s="93" t="s">
        <v>467</v>
      </c>
      <c r="B67" s="93" t="s">
        <v>472</v>
      </c>
      <c r="C67" s="93" t="s">
        <v>486</v>
      </c>
      <c r="D67" s="93" t="s">
        <v>13</v>
      </c>
      <c r="E67" s="93">
        <v>2016</v>
      </c>
      <c r="F67" s="93">
        <v>0</v>
      </c>
      <c r="G67" s="449">
        <v>738</v>
      </c>
      <c r="H67" s="93">
        <v>395.59</v>
      </c>
      <c r="I67" s="93">
        <v>0</v>
      </c>
      <c r="J67" s="93">
        <v>395.59</v>
      </c>
      <c r="K67" s="93">
        <v>0</v>
      </c>
      <c r="L67" s="93">
        <v>0</v>
      </c>
      <c r="M67" s="93">
        <v>0</v>
      </c>
      <c r="N67" s="93">
        <v>0.26</v>
      </c>
      <c r="O67" s="93">
        <v>0.94</v>
      </c>
      <c r="P67" s="450">
        <v>535.78287046314244</v>
      </c>
    </row>
    <row r="68" spans="1:16" x14ac:dyDescent="0.2">
      <c r="A68" s="93" t="s">
        <v>467</v>
      </c>
      <c r="B68" s="93" t="s">
        <v>472</v>
      </c>
      <c r="C68" s="93" t="s">
        <v>486</v>
      </c>
      <c r="D68" s="93" t="s">
        <v>13</v>
      </c>
      <c r="E68" s="93">
        <v>2017</v>
      </c>
      <c r="F68" s="93">
        <v>0</v>
      </c>
      <c r="G68" s="449">
        <v>170</v>
      </c>
      <c r="H68" s="93">
        <v>92.15</v>
      </c>
      <c r="I68" s="93">
        <v>0</v>
      </c>
      <c r="J68" s="93">
        <v>92.15</v>
      </c>
      <c r="K68" s="93">
        <v>0</v>
      </c>
      <c r="L68" s="93">
        <v>0</v>
      </c>
      <c r="M68" s="93">
        <v>0</v>
      </c>
      <c r="N68" s="93">
        <v>0.05</v>
      </c>
      <c r="O68" s="93">
        <v>0.1</v>
      </c>
      <c r="P68" s="450">
        <v>542.05211068319022</v>
      </c>
    </row>
    <row r="69" spans="1:16" x14ac:dyDescent="0.2">
      <c r="A69" s="93" t="s">
        <v>467</v>
      </c>
      <c r="B69" s="93" t="s">
        <v>472</v>
      </c>
      <c r="C69" s="93" t="s">
        <v>487</v>
      </c>
      <c r="D69" s="93" t="s">
        <v>14</v>
      </c>
      <c r="E69" s="93">
        <v>1986</v>
      </c>
      <c r="F69" s="93">
        <v>3</v>
      </c>
      <c r="G69" s="449">
        <v>43</v>
      </c>
      <c r="H69" s="93">
        <v>0.02</v>
      </c>
      <c r="I69" s="93">
        <v>11.7</v>
      </c>
      <c r="J69" s="93">
        <v>0.02</v>
      </c>
      <c r="K69" s="93">
        <v>0.18</v>
      </c>
      <c r="L69" s="93">
        <v>0</v>
      </c>
      <c r="M69" s="93">
        <v>11.52</v>
      </c>
      <c r="N69" s="93">
        <v>0</v>
      </c>
      <c r="O69" s="93">
        <v>0.06</v>
      </c>
      <c r="P69" s="450">
        <v>275.16626988001661</v>
      </c>
    </row>
    <row r="70" spans="1:16" x14ac:dyDescent="0.2">
      <c r="A70" s="93" t="s">
        <v>467</v>
      </c>
      <c r="B70" s="93" t="s">
        <v>472</v>
      </c>
      <c r="C70" s="93" t="s">
        <v>487</v>
      </c>
      <c r="D70" s="93" t="s">
        <v>14</v>
      </c>
      <c r="E70" s="93">
        <v>1990</v>
      </c>
      <c r="F70" s="93">
        <v>3</v>
      </c>
      <c r="G70" s="449">
        <v>5</v>
      </c>
      <c r="H70" s="93">
        <v>0.02</v>
      </c>
      <c r="I70" s="93">
        <v>1.8</v>
      </c>
      <c r="J70" s="93">
        <v>0.02</v>
      </c>
      <c r="K70" s="93">
        <v>0.04</v>
      </c>
      <c r="L70" s="93">
        <v>0</v>
      </c>
      <c r="M70" s="93">
        <v>1.76</v>
      </c>
      <c r="N70" s="93">
        <v>0</v>
      </c>
      <c r="O70" s="93">
        <v>0.01</v>
      </c>
      <c r="P70" s="450">
        <v>363.42748606369781</v>
      </c>
    </row>
    <row r="71" spans="1:16" x14ac:dyDescent="0.2">
      <c r="A71" s="93" t="s">
        <v>467</v>
      </c>
      <c r="B71" s="93" t="s">
        <v>472</v>
      </c>
      <c r="C71" s="93" t="s">
        <v>487</v>
      </c>
      <c r="D71" s="93" t="s">
        <v>14</v>
      </c>
      <c r="E71" s="93">
        <v>1994</v>
      </c>
      <c r="F71" s="93">
        <v>3</v>
      </c>
      <c r="G71" s="449">
        <v>6</v>
      </c>
      <c r="H71" s="93">
        <v>0.01</v>
      </c>
      <c r="I71" s="93">
        <v>1.43</v>
      </c>
      <c r="J71" s="93">
        <v>0.01</v>
      </c>
      <c r="K71" s="93">
        <v>0.01</v>
      </c>
      <c r="L71" s="93">
        <v>0.04</v>
      </c>
      <c r="M71" s="93">
        <v>1.38</v>
      </c>
      <c r="N71" s="93">
        <v>0</v>
      </c>
      <c r="O71" s="93">
        <v>0.01</v>
      </c>
      <c r="P71" s="450">
        <v>254.38098868747372</v>
      </c>
    </row>
    <row r="72" spans="1:16" x14ac:dyDescent="0.2">
      <c r="A72" s="93" t="s">
        <v>467</v>
      </c>
      <c r="B72" s="93" t="s">
        <v>472</v>
      </c>
      <c r="C72" s="93" t="s">
        <v>487</v>
      </c>
      <c r="D72" s="93" t="s">
        <v>14</v>
      </c>
      <c r="E72" s="93">
        <v>1995</v>
      </c>
      <c r="F72" s="93">
        <v>3</v>
      </c>
      <c r="G72" s="449">
        <v>20</v>
      </c>
      <c r="H72" s="93">
        <v>0.05</v>
      </c>
      <c r="I72" s="93">
        <v>7.21</v>
      </c>
      <c r="J72" s="93">
        <v>0.05</v>
      </c>
      <c r="K72" s="93">
        <v>0.08</v>
      </c>
      <c r="L72" s="93">
        <v>0</v>
      </c>
      <c r="M72" s="93">
        <v>7.13</v>
      </c>
      <c r="N72" s="93">
        <v>0</v>
      </c>
      <c r="O72" s="93">
        <v>0.03</v>
      </c>
      <c r="P72" s="450">
        <v>360.81617216964406</v>
      </c>
    </row>
    <row r="73" spans="1:16" x14ac:dyDescent="0.2">
      <c r="A73" s="93" t="s">
        <v>467</v>
      </c>
      <c r="B73" s="93" t="s">
        <v>472</v>
      </c>
      <c r="C73" s="93" t="s">
        <v>487</v>
      </c>
      <c r="D73" s="93" t="s">
        <v>14</v>
      </c>
      <c r="E73" s="93">
        <v>1996</v>
      </c>
      <c r="F73" s="93">
        <v>3</v>
      </c>
      <c r="G73" s="449">
        <v>4</v>
      </c>
      <c r="H73" s="93">
        <v>0.01</v>
      </c>
      <c r="I73" s="93">
        <v>1.55</v>
      </c>
      <c r="J73" s="93">
        <v>0.01</v>
      </c>
      <c r="K73" s="93">
        <v>0</v>
      </c>
      <c r="L73" s="93">
        <v>0.01</v>
      </c>
      <c r="M73" s="93">
        <v>1.54</v>
      </c>
      <c r="N73" s="93">
        <v>0.02</v>
      </c>
      <c r="O73" s="93">
        <v>0.03</v>
      </c>
      <c r="P73" s="450">
        <v>435.04661644314359</v>
      </c>
    </row>
    <row r="74" spans="1:16" x14ac:dyDescent="0.2">
      <c r="A74" s="93" t="s">
        <v>467</v>
      </c>
      <c r="B74" s="93" t="s">
        <v>472</v>
      </c>
      <c r="C74" s="93" t="s">
        <v>487</v>
      </c>
      <c r="D74" s="93" t="s">
        <v>14</v>
      </c>
      <c r="E74" s="93">
        <v>1999</v>
      </c>
      <c r="F74" s="93">
        <v>3</v>
      </c>
      <c r="G74" s="449">
        <v>60</v>
      </c>
      <c r="H74" s="93">
        <v>0.38</v>
      </c>
      <c r="I74" s="93">
        <v>23.74</v>
      </c>
      <c r="J74" s="93">
        <v>0.38</v>
      </c>
      <c r="K74" s="93">
        <v>0.51</v>
      </c>
      <c r="L74" s="93">
        <v>0.05</v>
      </c>
      <c r="M74" s="93">
        <v>23.18</v>
      </c>
      <c r="N74" s="93">
        <v>0.01</v>
      </c>
      <c r="O74" s="93">
        <v>0.14000000000000001</v>
      </c>
      <c r="P74" s="450">
        <v>402.90754234369558</v>
      </c>
    </row>
    <row r="75" spans="1:16" x14ac:dyDescent="0.2">
      <c r="A75" s="93" t="s">
        <v>467</v>
      </c>
      <c r="B75" s="93" t="s">
        <v>472</v>
      </c>
      <c r="C75" s="93" t="s">
        <v>487</v>
      </c>
      <c r="D75" s="93" t="s">
        <v>14</v>
      </c>
      <c r="E75" s="93">
        <v>2000</v>
      </c>
      <c r="F75" s="93">
        <v>3</v>
      </c>
      <c r="G75" s="449">
        <v>878</v>
      </c>
      <c r="H75" s="93">
        <v>1.0900000000000001</v>
      </c>
      <c r="I75" s="93">
        <v>287.84999999999997</v>
      </c>
      <c r="J75" s="93">
        <v>1.0900000000000001</v>
      </c>
      <c r="K75" s="93">
        <v>2.84</v>
      </c>
      <c r="L75" s="93">
        <v>2.61</v>
      </c>
      <c r="M75" s="93">
        <v>282.39999999999998</v>
      </c>
      <c r="N75" s="93">
        <v>0.13</v>
      </c>
      <c r="O75" s="93">
        <v>1.64</v>
      </c>
      <c r="P75" s="450">
        <v>329.1547315164164</v>
      </c>
    </row>
    <row r="76" spans="1:16" x14ac:dyDescent="0.2">
      <c r="A76" s="93" t="s">
        <v>467</v>
      </c>
      <c r="B76" s="93" t="s">
        <v>472</v>
      </c>
      <c r="C76" s="93" t="s">
        <v>487</v>
      </c>
      <c r="D76" s="93" t="s">
        <v>14</v>
      </c>
      <c r="E76" s="93">
        <v>2001</v>
      </c>
      <c r="F76" s="93">
        <v>3</v>
      </c>
      <c r="G76" s="449">
        <v>272</v>
      </c>
      <c r="H76" s="93">
        <v>0.06</v>
      </c>
      <c r="I76" s="93">
        <v>126.5</v>
      </c>
      <c r="J76" s="93">
        <v>0.06</v>
      </c>
      <c r="K76" s="93">
        <v>0.01</v>
      </c>
      <c r="L76" s="93">
        <v>0.56999999999999995</v>
      </c>
      <c r="M76" s="93">
        <v>125.92</v>
      </c>
      <c r="N76" s="93">
        <v>0.08</v>
      </c>
      <c r="O76" s="93">
        <v>0.75</v>
      </c>
      <c r="P76" s="450">
        <v>464.78145980462176</v>
      </c>
    </row>
    <row r="77" spans="1:16" x14ac:dyDescent="0.2">
      <c r="A77" s="93" t="s">
        <v>467</v>
      </c>
      <c r="B77" s="93" t="s">
        <v>472</v>
      </c>
      <c r="C77" s="93" t="s">
        <v>487</v>
      </c>
      <c r="D77" s="93" t="s">
        <v>14</v>
      </c>
      <c r="E77" s="93">
        <v>2002</v>
      </c>
      <c r="F77" s="93">
        <v>3</v>
      </c>
      <c r="G77" s="449">
        <v>40</v>
      </c>
      <c r="H77" s="93">
        <v>0.09</v>
      </c>
      <c r="I77" s="93">
        <v>13.5</v>
      </c>
      <c r="J77" s="93">
        <v>0.09</v>
      </c>
      <c r="K77" s="93">
        <v>0.01</v>
      </c>
      <c r="L77" s="93">
        <v>7.0000000000000007E-2</v>
      </c>
      <c r="M77" s="93">
        <v>13.42</v>
      </c>
      <c r="N77" s="93">
        <v>0.15</v>
      </c>
      <c r="O77" s="93">
        <v>0.23</v>
      </c>
      <c r="P77" s="450">
        <v>339.04265673647092</v>
      </c>
    </row>
    <row r="78" spans="1:16" x14ac:dyDescent="0.2">
      <c r="A78" s="93" t="s">
        <v>467</v>
      </c>
      <c r="B78" s="93" t="s">
        <v>472</v>
      </c>
      <c r="C78" s="93" t="s">
        <v>487</v>
      </c>
      <c r="D78" s="93" t="s">
        <v>14</v>
      </c>
      <c r="E78" s="93">
        <v>2003</v>
      </c>
      <c r="F78" s="93">
        <v>3</v>
      </c>
      <c r="G78" s="449">
        <v>68</v>
      </c>
      <c r="H78" s="93">
        <v>0.17</v>
      </c>
      <c r="I78" s="93">
        <v>28.869999999999997</v>
      </c>
      <c r="J78" s="93">
        <v>0.17</v>
      </c>
      <c r="K78" s="93">
        <v>0.09</v>
      </c>
      <c r="L78" s="93">
        <v>0.4</v>
      </c>
      <c r="M78" s="93">
        <v>28.38</v>
      </c>
      <c r="N78" s="93">
        <v>0.19</v>
      </c>
      <c r="O78" s="93">
        <v>0.35</v>
      </c>
      <c r="P78" s="450">
        <v>427.16579899475033</v>
      </c>
    </row>
    <row r="79" spans="1:16" x14ac:dyDescent="0.2">
      <c r="A79" s="93" t="s">
        <v>467</v>
      </c>
      <c r="B79" s="93" t="s">
        <v>472</v>
      </c>
      <c r="C79" s="93" t="s">
        <v>487</v>
      </c>
      <c r="D79" s="93" t="s">
        <v>14</v>
      </c>
      <c r="E79" s="93">
        <v>2004</v>
      </c>
      <c r="F79" s="93">
        <v>3</v>
      </c>
      <c r="G79" s="449">
        <v>303</v>
      </c>
      <c r="H79" s="93">
        <v>0.79</v>
      </c>
      <c r="I79" s="93">
        <v>120.72</v>
      </c>
      <c r="J79" s="93">
        <v>0.79</v>
      </c>
      <c r="K79" s="93">
        <v>2.0699999999999998</v>
      </c>
      <c r="L79" s="93">
        <v>1.44</v>
      </c>
      <c r="M79" s="93">
        <v>117.21</v>
      </c>
      <c r="N79" s="93">
        <v>0.62</v>
      </c>
      <c r="O79" s="93">
        <v>1.29</v>
      </c>
      <c r="P79" s="450">
        <v>401.64609582212142</v>
      </c>
    </row>
    <row r="80" spans="1:16" x14ac:dyDescent="0.2">
      <c r="A80" s="93" t="s">
        <v>467</v>
      </c>
      <c r="B80" s="93" t="s">
        <v>472</v>
      </c>
      <c r="C80" s="93" t="s">
        <v>487</v>
      </c>
      <c r="D80" s="93" t="s">
        <v>14</v>
      </c>
      <c r="E80" s="93">
        <v>2005</v>
      </c>
      <c r="F80" s="93">
        <v>3</v>
      </c>
      <c r="G80" s="449">
        <v>1071</v>
      </c>
      <c r="H80" s="93">
        <v>2.46</v>
      </c>
      <c r="I80" s="93">
        <v>383.06</v>
      </c>
      <c r="J80" s="93">
        <v>2.46</v>
      </c>
      <c r="K80" s="93">
        <v>6.45</v>
      </c>
      <c r="L80" s="93">
        <v>7.19</v>
      </c>
      <c r="M80" s="93">
        <v>369.42</v>
      </c>
      <c r="N80" s="93">
        <v>0.5</v>
      </c>
      <c r="O80" s="93">
        <v>2.5299999999999998</v>
      </c>
      <c r="P80" s="450">
        <v>359.94186671276969</v>
      </c>
    </row>
    <row r="81" spans="1:16" x14ac:dyDescent="0.2">
      <c r="A81" s="93" t="s">
        <v>467</v>
      </c>
      <c r="B81" s="93" t="s">
        <v>472</v>
      </c>
      <c r="C81" s="93" t="s">
        <v>487</v>
      </c>
      <c r="D81" s="93" t="s">
        <v>14</v>
      </c>
      <c r="E81" s="93">
        <v>2006</v>
      </c>
      <c r="F81" s="93">
        <v>3</v>
      </c>
      <c r="G81" s="449">
        <v>812</v>
      </c>
      <c r="H81" s="93">
        <v>1.38</v>
      </c>
      <c r="I81" s="93">
        <v>301.75</v>
      </c>
      <c r="J81" s="93">
        <v>1.38</v>
      </c>
      <c r="K81" s="93">
        <v>3.74</v>
      </c>
      <c r="L81" s="93">
        <v>2.95</v>
      </c>
      <c r="M81" s="93">
        <v>295.06</v>
      </c>
      <c r="N81" s="93">
        <v>0.34</v>
      </c>
      <c r="O81" s="93">
        <v>1.94</v>
      </c>
      <c r="P81" s="450">
        <v>373.36045653818655</v>
      </c>
    </row>
    <row r="82" spans="1:16" x14ac:dyDescent="0.2">
      <c r="A82" s="93" t="s">
        <v>467</v>
      </c>
      <c r="B82" s="93" t="s">
        <v>472</v>
      </c>
      <c r="C82" s="93" t="s">
        <v>487</v>
      </c>
      <c r="D82" s="93" t="s">
        <v>14</v>
      </c>
      <c r="E82" s="93">
        <v>2007</v>
      </c>
      <c r="F82" s="93">
        <v>3</v>
      </c>
      <c r="G82" s="449">
        <v>1064</v>
      </c>
      <c r="H82" s="93">
        <v>2.2200000000000002</v>
      </c>
      <c r="I82" s="93">
        <v>482.43</v>
      </c>
      <c r="J82" s="93">
        <v>2.2200000000000002</v>
      </c>
      <c r="K82" s="93">
        <v>3.82</v>
      </c>
      <c r="L82" s="93">
        <v>2.1800000000000002</v>
      </c>
      <c r="M82" s="93">
        <v>476.43</v>
      </c>
      <c r="N82" s="93">
        <v>1.21</v>
      </c>
      <c r="O82" s="93">
        <v>4.2</v>
      </c>
      <c r="P82" s="450">
        <v>455.67717589911297</v>
      </c>
    </row>
    <row r="83" spans="1:16" x14ac:dyDescent="0.2">
      <c r="A83" s="93" t="s">
        <v>467</v>
      </c>
      <c r="B83" s="93" t="s">
        <v>472</v>
      </c>
      <c r="C83" s="93" t="s">
        <v>487</v>
      </c>
      <c r="D83" s="93" t="s">
        <v>14</v>
      </c>
      <c r="E83" s="93">
        <v>2008</v>
      </c>
      <c r="F83" s="93">
        <v>2</v>
      </c>
      <c r="G83" s="449">
        <v>357</v>
      </c>
      <c r="H83" s="93">
        <v>0.14000000000000001</v>
      </c>
      <c r="I83" s="93">
        <v>183.91</v>
      </c>
      <c r="J83" s="93">
        <v>0.14000000000000001</v>
      </c>
      <c r="K83" s="93">
        <v>0.26</v>
      </c>
      <c r="L83" s="93">
        <v>183.65</v>
      </c>
      <c r="M83" s="93">
        <v>0</v>
      </c>
      <c r="N83" s="93">
        <v>1.2</v>
      </c>
      <c r="O83" s="93">
        <v>1.28</v>
      </c>
      <c r="P83" s="450">
        <v>516.19781984923827</v>
      </c>
    </row>
    <row r="84" spans="1:16" x14ac:dyDescent="0.2">
      <c r="A84" s="93" t="s">
        <v>467</v>
      </c>
      <c r="B84" s="93" t="s">
        <v>472</v>
      </c>
      <c r="C84" s="93" t="s">
        <v>487</v>
      </c>
      <c r="D84" s="93" t="s">
        <v>14</v>
      </c>
      <c r="E84" s="93">
        <v>2009</v>
      </c>
      <c r="F84" s="93">
        <v>2</v>
      </c>
      <c r="G84" s="449">
        <v>345</v>
      </c>
      <c r="H84" s="93">
        <v>7.0000000000000007E-2</v>
      </c>
      <c r="I84" s="93">
        <v>171.23</v>
      </c>
      <c r="J84" s="93">
        <v>7.0000000000000007E-2</v>
      </c>
      <c r="K84" s="93">
        <v>0.16</v>
      </c>
      <c r="L84" s="93">
        <v>171.07</v>
      </c>
      <c r="M84" s="93">
        <v>0</v>
      </c>
      <c r="N84" s="93">
        <v>0.63</v>
      </c>
      <c r="O84" s="93">
        <v>0.83</v>
      </c>
      <c r="P84" s="450">
        <v>496.80534021460278</v>
      </c>
    </row>
    <row r="85" spans="1:16" x14ac:dyDescent="0.2">
      <c r="A85" s="93" t="s">
        <v>467</v>
      </c>
      <c r="B85" s="93" t="s">
        <v>472</v>
      </c>
      <c r="C85" s="93" t="s">
        <v>487</v>
      </c>
      <c r="D85" s="93" t="s">
        <v>14</v>
      </c>
      <c r="E85" s="93">
        <v>2010</v>
      </c>
      <c r="F85" s="93">
        <v>2</v>
      </c>
      <c r="G85" s="449">
        <v>135</v>
      </c>
      <c r="H85" s="93">
        <v>0.03</v>
      </c>
      <c r="I85" s="93">
        <v>65.199999999999989</v>
      </c>
      <c r="J85" s="93">
        <v>0.03</v>
      </c>
      <c r="K85" s="93">
        <v>7.0000000000000007E-2</v>
      </c>
      <c r="L85" s="93">
        <v>65.13</v>
      </c>
      <c r="M85" s="93">
        <v>0</v>
      </c>
      <c r="N85" s="93">
        <v>0.27</v>
      </c>
      <c r="O85" s="93">
        <v>0.34</v>
      </c>
      <c r="P85" s="450">
        <v>481.50957425513508</v>
      </c>
    </row>
    <row r="86" spans="1:16" x14ac:dyDescent="0.2">
      <c r="A86" s="93" t="s">
        <v>467</v>
      </c>
      <c r="B86" s="93" t="s">
        <v>472</v>
      </c>
      <c r="C86" s="93" t="s">
        <v>487</v>
      </c>
      <c r="D86" s="93" t="s">
        <v>14</v>
      </c>
      <c r="E86" s="93">
        <v>2011</v>
      </c>
      <c r="F86" s="93">
        <v>2</v>
      </c>
      <c r="G86" s="449">
        <v>834</v>
      </c>
      <c r="H86" s="93">
        <v>0.28999999999999998</v>
      </c>
      <c r="I86" s="93">
        <v>429.67999999999995</v>
      </c>
      <c r="J86" s="93">
        <v>0.28999999999999998</v>
      </c>
      <c r="K86" s="93">
        <v>1.65</v>
      </c>
      <c r="L86" s="93">
        <v>428.03</v>
      </c>
      <c r="M86" s="93">
        <v>0</v>
      </c>
      <c r="N86" s="93">
        <v>1.73</v>
      </c>
      <c r="O86" s="93">
        <v>1.79</v>
      </c>
      <c r="P86" s="450">
        <v>515.7371554734525</v>
      </c>
    </row>
    <row r="87" spans="1:16" x14ac:dyDescent="0.2">
      <c r="A87" s="93" t="s">
        <v>467</v>
      </c>
      <c r="B87" s="93" t="s">
        <v>472</v>
      </c>
      <c r="C87" s="93" t="s">
        <v>487</v>
      </c>
      <c r="D87" s="93" t="s">
        <v>14</v>
      </c>
      <c r="E87" s="93">
        <v>2012</v>
      </c>
      <c r="F87" s="93">
        <v>2</v>
      </c>
      <c r="G87" s="449">
        <v>1534</v>
      </c>
      <c r="H87" s="93">
        <v>2.84</v>
      </c>
      <c r="I87" s="93">
        <v>833.58</v>
      </c>
      <c r="J87" s="93">
        <v>2.84</v>
      </c>
      <c r="K87" s="93">
        <v>15.85</v>
      </c>
      <c r="L87" s="93">
        <v>817.73</v>
      </c>
      <c r="M87" s="93">
        <v>0</v>
      </c>
      <c r="N87" s="93">
        <v>0.82</v>
      </c>
      <c r="O87" s="93">
        <v>1.23</v>
      </c>
      <c r="P87" s="450">
        <v>545.21161600037624</v>
      </c>
    </row>
    <row r="88" spans="1:16" x14ac:dyDescent="0.2">
      <c r="A88" s="93" t="s">
        <v>467</v>
      </c>
      <c r="B88" s="93" t="s">
        <v>472</v>
      </c>
      <c r="C88" s="93" t="s">
        <v>487</v>
      </c>
      <c r="D88" s="93" t="s">
        <v>14</v>
      </c>
      <c r="E88" s="93">
        <v>2013</v>
      </c>
      <c r="F88" s="93">
        <v>1</v>
      </c>
      <c r="G88" s="449">
        <v>908</v>
      </c>
      <c r="H88" s="93">
        <v>2.31</v>
      </c>
      <c r="I88" s="93">
        <v>519.21</v>
      </c>
      <c r="J88" s="93">
        <v>2.31</v>
      </c>
      <c r="K88" s="93">
        <v>519.21</v>
      </c>
      <c r="L88" s="93">
        <v>0</v>
      </c>
      <c r="M88" s="93">
        <v>0</v>
      </c>
      <c r="N88" s="93">
        <v>0.05</v>
      </c>
      <c r="O88" s="93">
        <v>0.45</v>
      </c>
      <c r="P88" s="450">
        <v>574.53775306620059</v>
      </c>
    </row>
    <row r="89" spans="1:16" x14ac:dyDescent="0.2">
      <c r="A89" s="93" t="s">
        <v>467</v>
      </c>
      <c r="B89" s="93" t="s">
        <v>472</v>
      </c>
      <c r="C89" s="93" t="s">
        <v>487</v>
      </c>
      <c r="D89" s="93" t="s">
        <v>14</v>
      </c>
      <c r="E89" s="93">
        <v>2014</v>
      </c>
      <c r="F89" s="93">
        <v>1</v>
      </c>
      <c r="G89" s="449">
        <v>55</v>
      </c>
      <c r="H89" s="93">
        <v>0.02</v>
      </c>
      <c r="I89" s="93">
        <v>30.37</v>
      </c>
      <c r="J89" s="93">
        <v>0.02</v>
      </c>
      <c r="K89" s="93">
        <v>30.37</v>
      </c>
      <c r="L89" s="93">
        <v>0</v>
      </c>
      <c r="M89" s="93">
        <v>0</v>
      </c>
      <c r="N89" s="93">
        <v>0</v>
      </c>
      <c r="O89" s="93">
        <v>0.06</v>
      </c>
      <c r="P89" s="450">
        <v>553.03851895414209</v>
      </c>
    </row>
    <row r="90" spans="1:16" x14ac:dyDescent="0.2">
      <c r="A90" s="93" t="s">
        <v>467</v>
      </c>
      <c r="B90" s="93" t="s">
        <v>472</v>
      </c>
      <c r="C90" s="93" t="s">
        <v>487</v>
      </c>
      <c r="D90" s="93" t="s">
        <v>14</v>
      </c>
      <c r="E90" s="93">
        <v>2015</v>
      </c>
      <c r="F90" s="93">
        <v>1</v>
      </c>
      <c r="G90" s="449">
        <v>80</v>
      </c>
      <c r="H90" s="93">
        <v>0.01</v>
      </c>
      <c r="I90" s="93">
        <v>39.619999999999997</v>
      </c>
      <c r="J90" s="93">
        <v>0.01</v>
      </c>
      <c r="K90" s="93">
        <v>39.619999999999997</v>
      </c>
      <c r="L90" s="93">
        <v>0</v>
      </c>
      <c r="M90" s="93">
        <v>0</v>
      </c>
      <c r="N90" s="93">
        <v>0</v>
      </c>
      <c r="O90" s="93">
        <v>7.0000000000000007E-2</v>
      </c>
      <c r="P90" s="450">
        <v>498.47062921193725</v>
      </c>
    </row>
    <row r="91" spans="1:16" x14ac:dyDescent="0.2">
      <c r="A91" s="93" t="s">
        <v>467</v>
      </c>
      <c r="B91" s="93" t="s">
        <v>472</v>
      </c>
      <c r="C91" s="93" t="s">
        <v>487</v>
      </c>
      <c r="D91" s="93" t="s">
        <v>14</v>
      </c>
      <c r="E91" s="93">
        <v>2016</v>
      </c>
      <c r="F91" s="93">
        <v>0</v>
      </c>
      <c r="G91" s="449">
        <v>28</v>
      </c>
      <c r="H91" s="93">
        <v>20.76</v>
      </c>
      <c r="I91" s="93">
        <v>0</v>
      </c>
      <c r="J91" s="93">
        <v>20.76</v>
      </c>
      <c r="K91" s="93">
        <v>0</v>
      </c>
      <c r="L91" s="93">
        <v>0</v>
      </c>
      <c r="M91" s="93">
        <v>0</v>
      </c>
      <c r="N91" s="93">
        <v>0.02</v>
      </c>
      <c r="O91" s="93">
        <v>0.13</v>
      </c>
      <c r="P91" s="450">
        <v>750.59415045659773</v>
      </c>
    </row>
    <row r="92" spans="1:16" x14ac:dyDescent="0.2">
      <c r="A92" s="93" t="s">
        <v>467</v>
      </c>
      <c r="B92" s="93" t="s">
        <v>472</v>
      </c>
      <c r="C92" s="93" t="s">
        <v>487</v>
      </c>
      <c r="D92" s="93" t="s">
        <v>14</v>
      </c>
      <c r="E92" s="93">
        <v>2017</v>
      </c>
      <c r="F92" s="93">
        <v>0</v>
      </c>
      <c r="G92" s="449">
        <v>6</v>
      </c>
      <c r="H92" s="93">
        <v>4.96</v>
      </c>
      <c r="I92" s="93">
        <v>0</v>
      </c>
      <c r="J92" s="93">
        <v>4.96</v>
      </c>
      <c r="K92" s="93">
        <v>0</v>
      </c>
      <c r="L92" s="93">
        <v>0</v>
      </c>
      <c r="M92" s="93">
        <v>0</v>
      </c>
      <c r="N92" s="93">
        <v>0.01</v>
      </c>
      <c r="O92" s="93">
        <v>0.03</v>
      </c>
      <c r="P92" s="450">
        <v>889.60661016532958</v>
      </c>
    </row>
    <row r="93" spans="1:16" x14ac:dyDescent="0.2">
      <c r="A93" s="93" t="s">
        <v>467</v>
      </c>
      <c r="B93" s="93" t="s">
        <v>472</v>
      </c>
      <c r="C93" s="93" t="s">
        <v>487</v>
      </c>
      <c r="D93" s="93" t="s">
        <v>1522</v>
      </c>
      <c r="E93" s="93">
        <v>1990</v>
      </c>
      <c r="F93" s="93">
        <v>3</v>
      </c>
      <c r="G93" s="449">
        <v>2</v>
      </c>
      <c r="H93" s="93">
        <v>0.01</v>
      </c>
      <c r="I93" s="93">
        <v>0.85</v>
      </c>
      <c r="J93" s="93">
        <v>0.01</v>
      </c>
      <c r="K93" s="93">
        <v>0</v>
      </c>
      <c r="L93" s="93">
        <v>0</v>
      </c>
      <c r="M93" s="93">
        <v>0.85</v>
      </c>
      <c r="N93" s="93">
        <v>0.01</v>
      </c>
      <c r="O93" s="93">
        <v>0.01</v>
      </c>
      <c r="P93" s="450">
        <v>359.61629326304046</v>
      </c>
    </row>
    <row r="94" spans="1:16" x14ac:dyDescent="0.2">
      <c r="A94" s="93" t="s">
        <v>467</v>
      </c>
      <c r="B94" s="93" t="s">
        <v>472</v>
      </c>
      <c r="C94" s="93" t="s">
        <v>487</v>
      </c>
      <c r="D94" s="93" t="s">
        <v>1522</v>
      </c>
      <c r="E94" s="93">
        <v>2004</v>
      </c>
      <c r="F94" s="93">
        <v>3</v>
      </c>
      <c r="G94" s="449">
        <v>28</v>
      </c>
      <c r="H94" s="93">
        <v>0.08</v>
      </c>
      <c r="I94" s="93">
        <v>12.08</v>
      </c>
      <c r="J94" s="93">
        <v>0.08</v>
      </c>
      <c r="K94" s="93">
        <v>0.01</v>
      </c>
      <c r="L94" s="93">
        <v>7.0000000000000007E-2</v>
      </c>
      <c r="M94" s="93">
        <v>12</v>
      </c>
      <c r="N94" s="93">
        <v>0.13</v>
      </c>
      <c r="O94" s="93">
        <v>0.2</v>
      </c>
      <c r="P94" s="450">
        <v>435.04661644314365</v>
      </c>
    </row>
    <row r="95" spans="1:16" x14ac:dyDescent="0.2">
      <c r="A95" s="93" t="s">
        <v>467</v>
      </c>
      <c r="B95" s="93" t="s">
        <v>472</v>
      </c>
      <c r="C95" s="93" t="s">
        <v>487</v>
      </c>
      <c r="D95" s="93" t="s">
        <v>1522</v>
      </c>
      <c r="E95" s="93">
        <v>2005</v>
      </c>
      <c r="F95" s="93">
        <v>3</v>
      </c>
      <c r="G95" s="449">
        <v>10</v>
      </c>
      <c r="H95" s="93">
        <v>0.04</v>
      </c>
      <c r="I95" s="93">
        <v>5.9</v>
      </c>
      <c r="J95" s="93">
        <v>0.04</v>
      </c>
      <c r="K95" s="93">
        <v>0</v>
      </c>
      <c r="L95" s="93">
        <v>0.03</v>
      </c>
      <c r="M95" s="93">
        <v>5.87</v>
      </c>
      <c r="N95" s="93">
        <v>0.06</v>
      </c>
      <c r="O95" s="93">
        <v>0.1</v>
      </c>
      <c r="P95" s="450">
        <v>591.65710944896227</v>
      </c>
    </row>
    <row r="96" spans="1:16" x14ac:dyDescent="0.2">
      <c r="A96" s="93" t="s">
        <v>467</v>
      </c>
      <c r="B96" s="93" t="s">
        <v>472</v>
      </c>
      <c r="C96" s="93" t="s">
        <v>487</v>
      </c>
      <c r="D96" s="93" t="s">
        <v>1522</v>
      </c>
      <c r="E96" s="93">
        <v>2006</v>
      </c>
      <c r="F96" s="93">
        <v>3</v>
      </c>
      <c r="G96" s="449">
        <v>9</v>
      </c>
      <c r="H96" s="93">
        <v>0.04</v>
      </c>
      <c r="I96" s="93">
        <v>6.25</v>
      </c>
      <c r="J96" s="93">
        <v>0.04</v>
      </c>
      <c r="K96" s="93">
        <v>0</v>
      </c>
      <c r="L96" s="93">
        <v>0.03</v>
      </c>
      <c r="M96" s="93">
        <v>6.22</v>
      </c>
      <c r="N96" s="93">
        <v>7.0000000000000007E-2</v>
      </c>
      <c r="O96" s="93">
        <v>0.11</v>
      </c>
      <c r="P96" s="450">
        <v>680.54790113300135</v>
      </c>
    </row>
    <row r="97" spans="1:16" x14ac:dyDescent="0.2">
      <c r="A97" s="93" t="s">
        <v>467</v>
      </c>
      <c r="B97" s="93" t="s">
        <v>472</v>
      </c>
      <c r="C97" s="93" t="s">
        <v>487</v>
      </c>
      <c r="D97" s="93" t="s">
        <v>1522</v>
      </c>
      <c r="E97" s="93">
        <v>2007</v>
      </c>
      <c r="F97" s="93">
        <v>3</v>
      </c>
      <c r="G97" s="449">
        <v>41</v>
      </c>
      <c r="H97" s="93">
        <v>0.13</v>
      </c>
      <c r="I97" s="93">
        <v>20.6</v>
      </c>
      <c r="J97" s="93">
        <v>0.13</v>
      </c>
      <c r="K97" s="93">
        <v>0.01</v>
      </c>
      <c r="L97" s="93">
        <v>0.11</v>
      </c>
      <c r="M97" s="93">
        <v>20.48</v>
      </c>
      <c r="N97" s="93">
        <v>0.22</v>
      </c>
      <c r="O97" s="93">
        <v>0.35</v>
      </c>
      <c r="P97" s="450">
        <v>502.12763060318304</v>
      </c>
    </row>
    <row r="98" spans="1:16" x14ac:dyDescent="0.2">
      <c r="A98" s="93" t="s">
        <v>467</v>
      </c>
      <c r="B98" s="93" t="s">
        <v>472</v>
      </c>
      <c r="C98" s="93" t="s">
        <v>487</v>
      </c>
      <c r="D98" s="93" t="s">
        <v>1522</v>
      </c>
      <c r="E98" s="93">
        <v>2008</v>
      </c>
      <c r="F98" s="93">
        <v>2</v>
      </c>
      <c r="G98" s="449">
        <v>55</v>
      </c>
      <c r="H98" s="93">
        <v>0.04</v>
      </c>
      <c r="I98" s="93">
        <v>28.869999999999997</v>
      </c>
      <c r="J98" s="93">
        <v>0.04</v>
      </c>
      <c r="K98" s="93">
        <v>0.08</v>
      </c>
      <c r="L98" s="93">
        <v>28.79</v>
      </c>
      <c r="M98" s="93">
        <v>0</v>
      </c>
      <c r="N98" s="93">
        <v>0.36</v>
      </c>
      <c r="O98" s="93">
        <v>0.33</v>
      </c>
      <c r="P98" s="450">
        <v>522.09275502031358</v>
      </c>
    </row>
    <row r="99" spans="1:16" x14ac:dyDescent="0.2">
      <c r="A99" s="93" t="s">
        <v>467</v>
      </c>
      <c r="B99" s="93" t="s">
        <v>472</v>
      </c>
      <c r="C99" s="93" t="s">
        <v>487</v>
      </c>
      <c r="D99" s="93" t="s">
        <v>1522</v>
      </c>
      <c r="E99" s="93">
        <v>2009</v>
      </c>
      <c r="F99" s="93">
        <v>2</v>
      </c>
      <c r="G99" s="449">
        <v>50</v>
      </c>
      <c r="H99" s="93">
        <v>0.04</v>
      </c>
      <c r="I99" s="93">
        <v>28.61</v>
      </c>
      <c r="J99" s="93">
        <v>0.04</v>
      </c>
      <c r="K99" s="93">
        <v>0.08</v>
      </c>
      <c r="L99" s="93">
        <v>28.53</v>
      </c>
      <c r="M99" s="93">
        <v>0</v>
      </c>
      <c r="N99" s="93">
        <v>0.36</v>
      </c>
      <c r="O99" s="93">
        <v>0.33</v>
      </c>
      <c r="P99" s="450">
        <v>578.19970630712146</v>
      </c>
    </row>
    <row r="100" spans="1:16" x14ac:dyDescent="0.2">
      <c r="A100" s="93" t="s">
        <v>467</v>
      </c>
      <c r="B100" s="93" t="s">
        <v>472</v>
      </c>
      <c r="C100" s="93" t="s">
        <v>487</v>
      </c>
      <c r="D100" s="93" t="s">
        <v>1522</v>
      </c>
      <c r="E100" s="93">
        <v>2010</v>
      </c>
      <c r="F100" s="93">
        <v>2</v>
      </c>
      <c r="G100" s="449">
        <v>4</v>
      </c>
      <c r="H100" s="93">
        <v>0</v>
      </c>
      <c r="I100" s="93">
        <v>2.7399999999999998</v>
      </c>
      <c r="J100" s="93">
        <v>0</v>
      </c>
      <c r="K100" s="93">
        <v>0.01</v>
      </c>
      <c r="L100" s="93">
        <v>2.73</v>
      </c>
      <c r="M100" s="93">
        <v>0</v>
      </c>
      <c r="N100" s="93">
        <v>0.03</v>
      </c>
      <c r="O100" s="93">
        <v>0.03</v>
      </c>
      <c r="P100" s="450">
        <v>648.74011930617837</v>
      </c>
    </row>
    <row r="101" spans="1:16" x14ac:dyDescent="0.2">
      <c r="A101" s="93" t="s">
        <v>467</v>
      </c>
      <c r="B101" s="93" t="s">
        <v>472</v>
      </c>
      <c r="C101" s="93" t="s">
        <v>487</v>
      </c>
      <c r="D101" s="93" t="s">
        <v>1522</v>
      </c>
      <c r="E101" s="93">
        <v>2011</v>
      </c>
      <c r="F101" s="93">
        <v>2</v>
      </c>
      <c r="G101" s="449">
        <v>49</v>
      </c>
      <c r="H101" s="93">
        <v>0.04</v>
      </c>
      <c r="I101" s="93">
        <v>27.95</v>
      </c>
      <c r="J101" s="93">
        <v>0.04</v>
      </c>
      <c r="K101" s="93">
        <v>0.08</v>
      </c>
      <c r="L101" s="93">
        <v>27.87</v>
      </c>
      <c r="M101" s="93">
        <v>0</v>
      </c>
      <c r="N101" s="93">
        <v>0.35</v>
      </c>
      <c r="O101" s="93">
        <v>0.32</v>
      </c>
      <c r="P101" s="450">
        <v>576.7477991378388</v>
      </c>
    </row>
    <row r="102" spans="1:16" x14ac:dyDescent="0.2">
      <c r="A102" s="93" t="s">
        <v>467</v>
      </c>
      <c r="B102" s="93" t="s">
        <v>472</v>
      </c>
      <c r="C102" s="93" t="s">
        <v>487</v>
      </c>
      <c r="D102" s="93" t="s">
        <v>1522</v>
      </c>
      <c r="E102" s="93">
        <v>2012</v>
      </c>
      <c r="F102" s="93">
        <v>2</v>
      </c>
      <c r="G102" s="449">
        <v>16</v>
      </c>
      <c r="H102" s="93">
        <v>0.01</v>
      </c>
      <c r="I102" s="93">
        <v>9.34</v>
      </c>
      <c r="J102" s="93">
        <v>0.01</v>
      </c>
      <c r="K102" s="93">
        <v>0.03</v>
      </c>
      <c r="L102" s="93">
        <v>9.31</v>
      </c>
      <c r="M102" s="93">
        <v>0</v>
      </c>
      <c r="N102" s="93">
        <v>0.12</v>
      </c>
      <c r="O102" s="93">
        <v>0.11</v>
      </c>
      <c r="P102" s="450">
        <v>580.79720394262131</v>
      </c>
    </row>
    <row r="103" spans="1:16" x14ac:dyDescent="0.2">
      <c r="A103" s="93" t="s">
        <v>467</v>
      </c>
      <c r="B103" s="93" t="s">
        <v>472</v>
      </c>
      <c r="C103" s="93" t="s">
        <v>487</v>
      </c>
      <c r="D103" s="93" t="s">
        <v>1522</v>
      </c>
      <c r="E103" s="93">
        <v>2013</v>
      </c>
      <c r="F103" s="93">
        <v>1</v>
      </c>
      <c r="G103" s="449">
        <v>54</v>
      </c>
      <c r="H103" s="93">
        <v>0.09</v>
      </c>
      <c r="I103" s="93">
        <v>35.19</v>
      </c>
      <c r="J103" s="93">
        <v>0.09</v>
      </c>
      <c r="K103" s="93">
        <v>35.19</v>
      </c>
      <c r="L103" s="93">
        <v>0</v>
      </c>
      <c r="M103" s="93">
        <v>0</v>
      </c>
      <c r="N103" s="93">
        <v>0.01</v>
      </c>
      <c r="O103" s="93">
        <v>0.11</v>
      </c>
      <c r="P103" s="450">
        <v>651.29658298650043</v>
      </c>
    </row>
    <row r="104" spans="1:16" x14ac:dyDescent="0.2">
      <c r="A104" s="93" t="s">
        <v>467</v>
      </c>
      <c r="B104" s="93" t="s">
        <v>472</v>
      </c>
      <c r="C104" s="93" t="s">
        <v>487</v>
      </c>
      <c r="D104" s="93" t="s">
        <v>1522</v>
      </c>
      <c r="E104" s="93">
        <v>2015</v>
      </c>
      <c r="F104" s="93">
        <v>1</v>
      </c>
      <c r="G104" s="449">
        <v>4</v>
      </c>
      <c r="H104" s="93">
        <v>0.01</v>
      </c>
      <c r="I104" s="93">
        <v>3.01</v>
      </c>
      <c r="J104" s="93">
        <v>0.01</v>
      </c>
      <c r="K104" s="93">
        <v>3.01</v>
      </c>
      <c r="L104" s="93">
        <v>0</v>
      </c>
      <c r="M104" s="93">
        <v>0</v>
      </c>
      <c r="N104" s="93">
        <v>0</v>
      </c>
      <c r="O104" s="93">
        <v>0.01</v>
      </c>
      <c r="P104" s="450">
        <v>736.51826080809872</v>
      </c>
    </row>
    <row r="105" spans="1:16" x14ac:dyDescent="0.2">
      <c r="A105" s="93" t="s">
        <v>467</v>
      </c>
      <c r="B105" s="93" t="s">
        <v>472</v>
      </c>
      <c r="C105" s="93" t="s">
        <v>487</v>
      </c>
      <c r="D105" s="93" t="s">
        <v>1522</v>
      </c>
      <c r="E105" s="93">
        <v>2016</v>
      </c>
      <c r="F105" s="93">
        <v>0</v>
      </c>
      <c r="G105" s="449">
        <v>8</v>
      </c>
      <c r="H105" s="93">
        <v>5.53</v>
      </c>
      <c r="I105" s="93">
        <v>0</v>
      </c>
      <c r="J105" s="93">
        <v>5.53</v>
      </c>
      <c r="K105" s="93">
        <v>0</v>
      </c>
      <c r="L105" s="93">
        <v>0</v>
      </c>
      <c r="M105" s="93">
        <v>0</v>
      </c>
      <c r="N105" s="93">
        <v>0.01</v>
      </c>
      <c r="O105" s="93">
        <v>0.03</v>
      </c>
      <c r="P105" s="450">
        <v>726.97942097971384</v>
      </c>
    </row>
    <row r="106" spans="1:16" x14ac:dyDescent="0.2">
      <c r="A106" s="93" t="s">
        <v>467</v>
      </c>
      <c r="B106" s="93" t="s">
        <v>472</v>
      </c>
      <c r="C106" s="93" t="s">
        <v>488</v>
      </c>
      <c r="D106" s="93" t="s">
        <v>9</v>
      </c>
      <c r="E106" s="93">
        <v>1986</v>
      </c>
      <c r="F106" s="93">
        <v>3</v>
      </c>
      <c r="G106" s="449">
        <v>1</v>
      </c>
      <c r="H106" s="93">
        <v>0</v>
      </c>
      <c r="I106" s="93">
        <v>0.6100000000000001</v>
      </c>
      <c r="J106" s="93">
        <v>0</v>
      </c>
      <c r="K106" s="93">
        <v>0.04</v>
      </c>
      <c r="L106" s="93">
        <v>0.01</v>
      </c>
      <c r="M106" s="93">
        <v>0.56000000000000005</v>
      </c>
      <c r="N106" s="93">
        <v>0</v>
      </c>
      <c r="O106" s="93">
        <v>0</v>
      </c>
      <c r="P106" s="450">
        <v>485.25609485178262</v>
      </c>
    </row>
    <row r="107" spans="1:16" x14ac:dyDescent="0.2">
      <c r="A107" s="93" t="s">
        <v>467</v>
      </c>
      <c r="B107" s="93" t="s">
        <v>472</v>
      </c>
      <c r="C107" s="93" t="s">
        <v>488</v>
      </c>
      <c r="D107" s="93" t="s">
        <v>9</v>
      </c>
      <c r="E107" s="93">
        <v>1989</v>
      </c>
      <c r="F107" s="93">
        <v>3</v>
      </c>
      <c r="G107" s="449">
        <v>17</v>
      </c>
      <c r="H107" s="93">
        <v>0</v>
      </c>
      <c r="I107" s="93">
        <v>4.4300000000000006</v>
      </c>
      <c r="J107" s="93">
        <v>0</v>
      </c>
      <c r="K107" s="93">
        <v>0</v>
      </c>
      <c r="L107" s="93">
        <v>0.03</v>
      </c>
      <c r="M107" s="93">
        <v>4.4000000000000004</v>
      </c>
      <c r="N107" s="93">
        <v>0</v>
      </c>
      <c r="O107" s="93">
        <v>0</v>
      </c>
      <c r="P107" s="450">
        <v>253.9391234736494</v>
      </c>
    </row>
    <row r="108" spans="1:16" x14ac:dyDescent="0.2">
      <c r="A108" s="93" t="s">
        <v>467</v>
      </c>
      <c r="B108" s="93" t="s">
        <v>472</v>
      </c>
      <c r="C108" s="93" t="s">
        <v>488</v>
      </c>
      <c r="D108" s="93" t="s">
        <v>9</v>
      </c>
      <c r="E108" s="93">
        <v>1990</v>
      </c>
      <c r="F108" s="93">
        <v>3</v>
      </c>
      <c r="G108" s="449">
        <v>43</v>
      </c>
      <c r="H108" s="93">
        <v>0.47</v>
      </c>
      <c r="I108" s="93">
        <v>14.280000000000001</v>
      </c>
      <c r="J108" s="93">
        <v>0.47</v>
      </c>
      <c r="K108" s="93">
        <v>0.98</v>
      </c>
      <c r="L108" s="93">
        <v>2</v>
      </c>
      <c r="M108" s="93">
        <v>11.3</v>
      </c>
      <c r="N108" s="93">
        <v>0.13</v>
      </c>
      <c r="O108" s="93">
        <v>0.45</v>
      </c>
      <c r="P108" s="450">
        <v>339.21467525462316</v>
      </c>
    </row>
    <row r="109" spans="1:16" x14ac:dyDescent="0.2">
      <c r="A109" s="93" t="s">
        <v>467</v>
      </c>
      <c r="B109" s="93" t="s">
        <v>472</v>
      </c>
      <c r="C109" s="93" t="s">
        <v>488</v>
      </c>
      <c r="D109" s="93" t="s">
        <v>9</v>
      </c>
      <c r="E109" s="93">
        <v>1994</v>
      </c>
      <c r="F109" s="93">
        <v>3</v>
      </c>
      <c r="G109" s="449">
        <v>0</v>
      </c>
      <c r="H109" s="93">
        <v>0</v>
      </c>
      <c r="I109" s="93">
        <v>0.06</v>
      </c>
      <c r="J109" s="93">
        <v>0</v>
      </c>
      <c r="K109" s="93">
        <v>0.01</v>
      </c>
      <c r="L109" s="93">
        <v>0.01</v>
      </c>
      <c r="M109" s="93">
        <v>0.04</v>
      </c>
      <c r="N109" s="93">
        <v>0</v>
      </c>
      <c r="O109" s="93">
        <v>0</v>
      </c>
      <c r="P109" s="450">
        <v>404.08870482754344</v>
      </c>
    </row>
    <row r="110" spans="1:16" x14ac:dyDescent="0.2">
      <c r="A110" s="93" t="s">
        <v>467</v>
      </c>
      <c r="B110" s="93" t="s">
        <v>472</v>
      </c>
      <c r="C110" s="93" t="s">
        <v>488</v>
      </c>
      <c r="D110" s="93" t="s">
        <v>9</v>
      </c>
      <c r="E110" s="93">
        <v>1998</v>
      </c>
      <c r="F110" s="93">
        <v>3</v>
      </c>
      <c r="G110" s="449">
        <v>18</v>
      </c>
      <c r="H110" s="93">
        <v>0.27</v>
      </c>
      <c r="I110" s="93">
        <v>4.74</v>
      </c>
      <c r="J110" s="93">
        <v>0.27</v>
      </c>
      <c r="K110" s="93">
        <v>0.56000000000000005</v>
      </c>
      <c r="L110" s="93">
        <v>1.1200000000000001</v>
      </c>
      <c r="M110" s="93">
        <v>3.06</v>
      </c>
      <c r="N110" s="93">
        <v>7.0000000000000007E-2</v>
      </c>
      <c r="O110" s="93">
        <v>0.26</v>
      </c>
      <c r="P110" s="450">
        <v>277.04607286787228</v>
      </c>
    </row>
    <row r="111" spans="1:16" x14ac:dyDescent="0.2">
      <c r="A111" s="93" t="s">
        <v>467</v>
      </c>
      <c r="B111" s="93" t="s">
        <v>472</v>
      </c>
      <c r="C111" s="93" t="s">
        <v>488</v>
      </c>
      <c r="D111" s="93" t="s">
        <v>9</v>
      </c>
      <c r="E111" s="93">
        <v>1999</v>
      </c>
      <c r="F111" s="93">
        <v>3</v>
      </c>
      <c r="G111" s="449">
        <v>54</v>
      </c>
      <c r="H111" s="93">
        <v>1.1000000000000001</v>
      </c>
      <c r="I111" s="93">
        <v>19.350000000000001</v>
      </c>
      <c r="J111" s="93">
        <v>1.1000000000000001</v>
      </c>
      <c r="K111" s="93">
        <v>2.29</v>
      </c>
      <c r="L111" s="93">
        <v>4.57</v>
      </c>
      <c r="M111" s="93">
        <v>12.49</v>
      </c>
      <c r="N111" s="93">
        <v>0.28000000000000003</v>
      </c>
      <c r="O111" s="93">
        <v>1.05</v>
      </c>
      <c r="P111" s="450">
        <v>377.91437850307688</v>
      </c>
    </row>
    <row r="112" spans="1:16" x14ac:dyDescent="0.2">
      <c r="A112" s="93" t="s">
        <v>467</v>
      </c>
      <c r="B112" s="93" t="s">
        <v>472</v>
      </c>
      <c r="C112" s="93" t="s">
        <v>488</v>
      </c>
      <c r="D112" s="93" t="s">
        <v>9</v>
      </c>
      <c r="E112" s="93">
        <v>2000</v>
      </c>
      <c r="F112" s="93">
        <v>3</v>
      </c>
      <c r="G112" s="449">
        <v>71</v>
      </c>
      <c r="H112" s="93">
        <v>0.33</v>
      </c>
      <c r="I112" s="93">
        <v>26.37</v>
      </c>
      <c r="J112" s="93">
        <v>0.33</v>
      </c>
      <c r="K112" s="93">
        <v>0.86</v>
      </c>
      <c r="L112" s="93">
        <v>1.41</v>
      </c>
      <c r="M112" s="93">
        <v>24.1</v>
      </c>
      <c r="N112" s="93">
        <v>0.11</v>
      </c>
      <c r="O112" s="93">
        <v>0.32</v>
      </c>
      <c r="P112" s="450">
        <v>373.72305835128884</v>
      </c>
    </row>
    <row r="113" spans="1:16" x14ac:dyDescent="0.2">
      <c r="A113" s="93" t="s">
        <v>467</v>
      </c>
      <c r="B113" s="93" t="s">
        <v>472</v>
      </c>
      <c r="C113" s="93" t="s">
        <v>488</v>
      </c>
      <c r="D113" s="93" t="s">
        <v>9</v>
      </c>
      <c r="E113" s="93">
        <v>2001</v>
      </c>
      <c r="F113" s="93">
        <v>3</v>
      </c>
      <c r="G113" s="449">
        <v>17</v>
      </c>
      <c r="H113" s="93">
        <v>0.15</v>
      </c>
      <c r="I113" s="93">
        <v>7.3900000000000006</v>
      </c>
      <c r="J113" s="93">
        <v>0.15</v>
      </c>
      <c r="K113" s="93">
        <v>0.28999999999999998</v>
      </c>
      <c r="L113" s="93">
        <v>0.56999999999999995</v>
      </c>
      <c r="M113" s="93">
        <v>6.53</v>
      </c>
      <c r="N113" s="93">
        <v>0.04</v>
      </c>
      <c r="O113" s="93">
        <v>0.13</v>
      </c>
      <c r="P113" s="450">
        <v>444.59353661450734</v>
      </c>
    </row>
    <row r="114" spans="1:16" x14ac:dyDescent="0.2">
      <c r="A114" s="93" t="s">
        <v>467</v>
      </c>
      <c r="B114" s="93" t="s">
        <v>472</v>
      </c>
      <c r="C114" s="93" t="s">
        <v>488</v>
      </c>
      <c r="D114" s="93" t="s">
        <v>9</v>
      </c>
      <c r="E114" s="93">
        <v>2002</v>
      </c>
      <c r="F114" s="93">
        <v>3</v>
      </c>
      <c r="G114" s="449">
        <v>25</v>
      </c>
      <c r="H114" s="93">
        <v>0.22</v>
      </c>
      <c r="I114" s="93">
        <v>9.92</v>
      </c>
      <c r="J114" s="93">
        <v>0.22</v>
      </c>
      <c r="K114" s="93">
        <v>0.2</v>
      </c>
      <c r="L114" s="93">
        <v>0.31</v>
      </c>
      <c r="M114" s="93">
        <v>9.41</v>
      </c>
      <c r="N114" s="93">
        <v>0.03</v>
      </c>
      <c r="O114" s="93">
        <v>7.0000000000000007E-2</v>
      </c>
      <c r="P114" s="450">
        <v>412.29319212855211</v>
      </c>
    </row>
    <row r="115" spans="1:16" x14ac:dyDescent="0.2">
      <c r="A115" s="93" t="s">
        <v>467</v>
      </c>
      <c r="B115" s="93" t="s">
        <v>472</v>
      </c>
      <c r="C115" s="93" t="s">
        <v>488</v>
      </c>
      <c r="D115" s="93" t="s">
        <v>9</v>
      </c>
      <c r="E115" s="93">
        <v>2003</v>
      </c>
      <c r="F115" s="93">
        <v>3</v>
      </c>
      <c r="G115" s="449">
        <v>60</v>
      </c>
      <c r="H115" s="93">
        <v>1.49</v>
      </c>
      <c r="I115" s="93">
        <v>25.98</v>
      </c>
      <c r="J115" s="93">
        <v>1.49</v>
      </c>
      <c r="K115" s="93">
        <v>2.29</v>
      </c>
      <c r="L115" s="93">
        <v>4.09</v>
      </c>
      <c r="M115" s="93">
        <v>19.600000000000001</v>
      </c>
      <c r="N115" s="93">
        <v>0.26</v>
      </c>
      <c r="O115" s="93">
        <v>0.95</v>
      </c>
      <c r="P115" s="450">
        <v>457.54445307363216</v>
      </c>
    </row>
    <row r="116" spans="1:16" x14ac:dyDescent="0.2">
      <c r="A116" s="93" t="s">
        <v>467</v>
      </c>
      <c r="B116" s="93" t="s">
        <v>472</v>
      </c>
      <c r="C116" s="93" t="s">
        <v>488</v>
      </c>
      <c r="D116" s="93" t="s">
        <v>9</v>
      </c>
      <c r="E116" s="93">
        <v>2004</v>
      </c>
      <c r="F116" s="93">
        <v>3</v>
      </c>
      <c r="G116" s="449">
        <v>201</v>
      </c>
      <c r="H116" s="93">
        <v>0.54</v>
      </c>
      <c r="I116" s="93">
        <v>70.709999999999994</v>
      </c>
      <c r="J116" s="93">
        <v>0.54</v>
      </c>
      <c r="K116" s="93">
        <v>1.72</v>
      </c>
      <c r="L116" s="93">
        <v>1.24</v>
      </c>
      <c r="M116" s="93">
        <v>67.75</v>
      </c>
      <c r="N116" s="93">
        <v>0.14000000000000001</v>
      </c>
      <c r="O116" s="93">
        <v>0.26</v>
      </c>
      <c r="P116" s="450">
        <v>354.6859840978031</v>
      </c>
    </row>
    <row r="117" spans="1:16" x14ac:dyDescent="0.2">
      <c r="A117" s="93" t="s">
        <v>467</v>
      </c>
      <c r="B117" s="93" t="s">
        <v>472</v>
      </c>
      <c r="C117" s="93" t="s">
        <v>488</v>
      </c>
      <c r="D117" s="93" t="s">
        <v>9</v>
      </c>
      <c r="E117" s="93">
        <v>2005</v>
      </c>
      <c r="F117" s="93">
        <v>3</v>
      </c>
      <c r="G117" s="449">
        <v>865</v>
      </c>
      <c r="H117" s="93">
        <v>2.74</v>
      </c>
      <c r="I117" s="93">
        <v>326.53000000000003</v>
      </c>
      <c r="J117" s="93">
        <v>2.74</v>
      </c>
      <c r="K117" s="93">
        <v>9.61</v>
      </c>
      <c r="L117" s="93">
        <v>12.19</v>
      </c>
      <c r="M117" s="93">
        <v>304.73</v>
      </c>
      <c r="N117" s="93">
        <v>0.75</v>
      </c>
      <c r="O117" s="93">
        <v>1.73</v>
      </c>
      <c r="P117" s="450">
        <v>380.7449112843928</v>
      </c>
    </row>
    <row r="118" spans="1:16" x14ac:dyDescent="0.2">
      <c r="A118" s="93" t="s">
        <v>467</v>
      </c>
      <c r="B118" s="93" t="s">
        <v>472</v>
      </c>
      <c r="C118" s="93" t="s">
        <v>488</v>
      </c>
      <c r="D118" s="93" t="s">
        <v>9</v>
      </c>
      <c r="E118" s="93">
        <v>2006</v>
      </c>
      <c r="F118" s="93">
        <v>3</v>
      </c>
      <c r="G118" s="449">
        <v>595</v>
      </c>
      <c r="H118" s="93">
        <v>2.7</v>
      </c>
      <c r="I118" s="93">
        <v>212.87</v>
      </c>
      <c r="J118" s="93">
        <v>2.7</v>
      </c>
      <c r="K118" s="93">
        <v>7.31</v>
      </c>
      <c r="L118" s="93">
        <v>6.56</v>
      </c>
      <c r="M118" s="93">
        <v>199</v>
      </c>
      <c r="N118" s="93">
        <v>0.49</v>
      </c>
      <c r="O118" s="93">
        <v>1.1100000000000001</v>
      </c>
      <c r="P118" s="450">
        <v>362.22822576544286</v>
      </c>
    </row>
    <row r="119" spans="1:16" x14ac:dyDescent="0.2">
      <c r="A119" s="93" t="s">
        <v>467</v>
      </c>
      <c r="B119" s="93" t="s">
        <v>472</v>
      </c>
      <c r="C119" s="93" t="s">
        <v>488</v>
      </c>
      <c r="D119" s="93" t="s">
        <v>9</v>
      </c>
      <c r="E119" s="93">
        <v>2007</v>
      </c>
      <c r="F119" s="93">
        <v>3</v>
      </c>
      <c r="G119" s="449">
        <v>647</v>
      </c>
      <c r="H119" s="93">
        <v>2.82</v>
      </c>
      <c r="I119" s="93">
        <v>309.63</v>
      </c>
      <c r="J119" s="93">
        <v>2.82</v>
      </c>
      <c r="K119" s="93">
        <v>6.61</v>
      </c>
      <c r="L119" s="93">
        <v>18.190000000000001</v>
      </c>
      <c r="M119" s="93">
        <v>284.83</v>
      </c>
      <c r="N119" s="93">
        <v>3.49</v>
      </c>
      <c r="O119" s="93">
        <v>21.61</v>
      </c>
      <c r="P119" s="450">
        <v>482.96112584974156</v>
      </c>
    </row>
    <row r="120" spans="1:16" x14ac:dyDescent="0.2">
      <c r="A120" s="93" t="s">
        <v>467</v>
      </c>
      <c r="B120" s="93" t="s">
        <v>472</v>
      </c>
      <c r="C120" s="93" t="s">
        <v>488</v>
      </c>
      <c r="D120" s="93" t="s">
        <v>9</v>
      </c>
      <c r="E120" s="93">
        <v>2008</v>
      </c>
      <c r="F120" s="93">
        <v>2</v>
      </c>
      <c r="G120" s="449">
        <v>212</v>
      </c>
      <c r="H120" s="93">
        <v>0.19</v>
      </c>
      <c r="I120" s="93">
        <v>102.8</v>
      </c>
      <c r="J120" s="93">
        <v>0.19</v>
      </c>
      <c r="K120" s="93">
        <v>0.24</v>
      </c>
      <c r="L120" s="93">
        <v>102.56</v>
      </c>
      <c r="M120" s="93">
        <v>0</v>
      </c>
      <c r="N120" s="93">
        <v>0.26</v>
      </c>
      <c r="O120" s="93">
        <v>0.97</v>
      </c>
      <c r="P120" s="450">
        <v>485.4694918952045</v>
      </c>
    </row>
    <row r="121" spans="1:16" x14ac:dyDescent="0.2">
      <c r="A121" s="93" t="s">
        <v>467</v>
      </c>
      <c r="B121" s="93" t="s">
        <v>472</v>
      </c>
      <c r="C121" s="93" t="s">
        <v>488</v>
      </c>
      <c r="D121" s="93" t="s">
        <v>9</v>
      </c>
      <c r="E121" s="93">
        <v>2009</v>
      </c>
      <c r="F121" s="93">
        <v>2</v>
      </c>
      <c r="G121" s="449">
        <v>153</v>
      </c>
      <c r="H121" s="93">
        <v>0.17</v>
      </c>
      <c r="I121" s="93">
        <v>96.789999999999992</v>
      </c>
      <c r="J121" s="93">
        <v>0.17</v>
      </c>
      <c r="K121" s="93">
        <v>0.21</v>
      </c>
      <c r="L121" s="93">
        <v>96.58</v>
      </c>
      <c r="M121" s="93">
        <v>0</v>
      </c>
      <c r="N121" s="93">
        <v>0.28999999999999998</v>
      </c>
      <c r="O121" s="93">
        <v>1.1000000000000001</v>
      </c>
      <c r="P121" s="450">
        <v>632.67906643192157</v>
      </c>
    </row>
    <row r="122" spans="1:16" x14ac:dyDescent="0.2">
      <c r="A122" s="93" t="s">
        <v>467</v>
      </c>
      <c r="B122" s="93" t="s">
        <v>472</v>
      </c>
      <c r="C122" s="93" t="s">
        <v>488</v>
      </c>
      <c r="D122" s="93" t="s">
        <v>9</v>
      </c>
      <c r="E122" s="93">
        <v>2010</v>
      </c>
      <c r="F122" s="93">
        <v>2</v>
      </c>
      <c r="G122" s="449">
        <v>98</v>
      </c>
      <c r="H122" s="93">
        <v>0.11</v>
      </c>
      <c r="I122" s="93">
        <v>57.08</v>
      </c>
      <c r="J122" s="93">
        <v>0.11</v>
      </c>
      <c r="K122" s="93">
        <v>0.14000000000000001</v>
      </c>
      <c r="L122" s="93">
        <v>56.94</v>
      </c>
      <c r="M122" s="93">
        <v>0</v>
      </c>
      <c r="N122" s="93">
        <v>0.11</v>
      </c>
      <c r="O122" s="93">
        <v>0.4</v>
      </c>
      <c r="P122" s="450">
        <v>585.53541382167293</v>
      </c>
    </row>
    <row r="123" spans="1:16" x14ac:dyDescent="0.2">
      <c r="A123" s="93" t="s">
        <v>467</v>
      </c>
      <c r="B123" s="93" t="s">
        <v>472</v>
      </c>
      <c r="C123" s="93" t="s">
        <v>488</v>
      </c>
      <c r="D123" s="93" t="s">
        <v>9</v>
      </c>
      <c r="E123" s="93">
        <v>2011</v>
      </c>
      <c r="F123" s="93">
        <v>2</v>
      </c>
      <c r="G123" s="449">
        <v>90</v>
      </c>
      <c r="H123" s="93">
        <v>0.09</v>
      </c>
      <c r="I123" s="93">
        <v>48.7</v>
      </c>
      <c r="J123" s="93">
        <v>0.09</v>
      </c>
      <c r="K123" s="93">
        <v>0.13</v>
      </c>
      <c r="L123" s="93">
        <v>48.57</v>
      </c>
      <c r="M123" s="93">
        <v>0</v>
      </c>
      <c r="N123" s="93">
        <v>0.1</v>
      </c>
      <c r="O123" s="93">
        <v>0.34</v>
      </c>
      <c r="P123" s="450">
        <v>544.89254357545451</v>
      </c>
    </row>
    <row r="124" spans="1:16" x14ac:dyDescent="0.2">
      <c r="A124" s="93" t="s">
        <v>467</v>
      </c>
      <c r="B124" s="93" t="s">
        <v>472</v>
      </c>
      <c r="C124" s="93" t="s">
        <v>488</v>
      </c>
      <c r="D124" s="93" t="s">
        <v>9</v>
      </c>
      <c r="E124" s="93">
        <v>2012</v>
      </c>
      <c r="F124" s="93">
        <v>2</v>
      </c>
      <c r="G124" s="449">
        <v>239</v>
      </c>
      <c r="H124" s="93">
        <v>0.15</v>
      </c>
      <c r="I124" s="93">
        <v>120.24</v>
      </c>
      <c r="J124" s="93">
        <v>0.15</v>
      </c>
      <c r="K124" s="93">
        <v>0.32</v>
      </c>
      <c r="L124" s="93">
        <v>119.92</v>
      </c>
      <c r="M124" s="93">
        <v>0</v>
      </c>
      <c r="N124" s="93">
        <v>0.4</v>
      </c>
      <c r="O124" s="93">
        <v>0.95</v>
      </c>
      <c r="P124" s="450">
        <v>503.75361220952107</v>
      </c>
    </row>
    <row r="125" spans="1:16" x14ac:dyDescent="0.2">
      <c r="A125" s="93" t="s">
        <v>467</v>
      </c>
      <c r="B125" s="93" t="s">
        <v>472</v>
      </c>
      <c r="C125" s="93" t="s">
        <v>488</v>
      </c>
      <c r="D125" s="93" t="s">
        <v>9</v>
      </c>
      <c r="E125" s="93">
        <v>2013</v>
      </c>
      <c r="F125" s="93">
        <v>1</v>
      </c>
      <c r="G125" s="449">
        <v>169</v>
      </c>
      <c r="H125" s="93">
        <v>0.11</v>
      </c>
      <c r="I125" s="93">
        <v>94.61</v>
      </c>
      <c r="J125" s="93">
        <v>0.11</v>
      </c>
      <c r="K125" s="93">
        <v>94.61</v>
      </c>
      <c r="L125" s="93">
        <v>0</v>
      </c>
      <c r="M125" s="93">
        <v>0</v>
      </c>
      <c r="N125" s="93">
        <v>0.45</v>
      </c>
      <c r="O125" s="93">
        <v>0.47</v>
      </c>
      <c r="P125" s="450">
        <v>561.93099390533234</v>
      </c>
    </row>
    <row r="126" spans="1:16" x14ac:dyDescent="0.2">
      <c r="A126" s="93" t="s">
        <v>467</v>
      </c>
      <c r="B126" s="93" t="s">
        <v>472</v>
      </c>
      <c r="C126" s="93" t="s">
        <v>488</v>
      </c>
      <c r="D126" s="93" t="s">
        <v>9</v>
      </c>
      <c r="E126" s="93">
        <v>2015</v>
      </c>
      <c r="F126" s="93">
        <v>1</v>
      </c>
      <c r="G126" s="449">
        <v>7</v>
      </c>
      <c r="H126" s="93">
        <v>0.01</v>
      </c>
      <c r="I126" s="93">
        <v>4.07</v>
      </c>
      <c r="J126" s="93">
        <v>0.01</v>
      </c>
      <c r="K126" s="93">
        <v>4.07</v>
      </c>
      <c r="L126" s="93">
        <v>0</v>
      </c>
      <c r="M126" s="93">
        <v>0</v>
      </c>
      <c r="N126" s="93">
        <v>0.02</v>
      </c>
      <c r="O126" s="93">
        <v>0.01</v>
      </c>
      <c r="P126" s="450">
        <v>594.61185679640175</v>
      </c>
    </row>
    <row r="127" spans="1:16" x14ac:dyDescent="0.2">
      <c r="A127" s="93" t="s">
        <v>467</v>
      </c>
      <c r="B127" s="93" t="s">
        <v>472</v>
      </c>
      <c r="C127" s="93" t="s">
        <v>488</v>
      </c>
      <c r="D127" s="93" t="s">
        <v>9</v>
      </c>
      <c r="E127" s="93">
        <v>2016</v>
      </c>
      <c r="F127" s="93">
        <v>0</v>
      </c>
      <c r="G127" s="449">
        <v>9</v>
      </c>
      <c r="H127" s="93">
        <v>4.75</v>
      </c>
      <c r="I127" s="93">
        <v>0</v>
      </c>
      <c r="J127" s="93">
        <v>4.75</v>
      </c>
      <c r="K127" s="93">
        <v>0</v>
      </c>
      <c r="L127" s="93">
        <v>0</v>
      </c>
      <c r="M127" s="93">
        <v>0</v>
      </c>
      <c r="N127" s="93">
        <v>0</v>
      </c>
      <c r="O127" s="93">
        <v>0.01</v>
      </c>
      <c r="P127" s="450">
        <v>533.83754108476569</v>
      </c>
    </row>
    <row r="128" spans="1:16" x14ac:dyDescent="0.2">
      <c r="A128" s="93" t="s">
        <v>467</v>
      </c>
      <c r="B128" s="93" t="s">
        <v>472</v>
      </c>
      <c r="C128" s="93" t="s">
        <v>488</v>
      </c>
      <c r="D128" s="93" t="s">
        <v>9</v>
      </c>
      <c r="E128" s="93">
        <v>2017</v>
      </c>
      <c r="F128" s="93">
        <v>0</v>
      </c>
      <c r="G128" s="449">
        <v>81</v>
      </c>
      <c r="H128" s="93">
        <v>37.409999999999997</v>
      </c>
      <c r="I128" s="93">
        <v>0</v>
      </c>
      <c r="J128" s="93">
        <v>37.409999999999997</v>
      </c>
      <c r="K128" s="93">
        <v>0</v>
      </c>
      <c r="L128" s="93">
        <v>0</v>
      </c>
      <c r="M128" s="93">
        <v>0</v>
      </c>
      <c r="N128" s="93">
        <v>0.01</v>
      </c>
      <c r="O128" s="93">
        <v>0.04</v>
      </c>
      <c r="P128" s="450">
        <v>464.5424864215293</v>
      </c>
    </row>
    <row r="129" spans="1:16" x14ac:dyDescent="0.2">
      <c r="A129" s="93" t="s">
        <v>467</v>
      </c>
      <c r="B129" s="93" t="s">
        <v>473</v>
      </c>
      <c r="C129" s="93" t="s">
        <v>484</v>
      </c>
      <c r="D129" s="93" t="s">
        <v>6</v>
      </c>
      <c r="E129" s="93">
        <v>1965</v>
      </c>
      <c r="F129" s="93">
        <v>3</v>
      </c>
      <c r="G129" s="449">
        <v>24</v>
      </c>
      <c r="H129" s="93">
        <v>0.05</v>
      </c>
      <c r="I129" s="93">
        <v>9.19</v>
      </c>
      <c r="J129" s="93">
        <v>0.05</v>
      </c>
      <c r="K129" s="93">
        <v>0.82</v>
      </c>
      <c r="L129" s="93">
        <v>1.71</v>
      </c>
      <c r="M129" s="93">
        <v>6.66</v>
      </c>
      <c r="N129" s="93">
        <v>0.01</v>
      </c>
      <c r="O129" s="93">
        <v>0.18</v>
      </c>
      <c r="P129" s="450">
        <v>378.15305231159499</v>
      </c>
    </row>
    <row r="130" spans="1:16" x14ac:dyDescent="0.2">
      <c r="A130" s="93" t="s">
        <v>467</v>
      </c>
      <c r="B130" s="93" t="s">
        <v>473</v>
      </c>
      <c r="C130" s="93" t="s">
        <v>484</v>
      </c>
      <c r="D130" s="93" t="s">
        <v>6</v>
      </c>
      <c r="E130" s="93">
        <v>1971</v>
      </c>
      <c r="F130" s="93">
        <v>3</v>
      </c>
      <c r="G130" s="449">
        <v>1</v>
      </c>
      <c r="H130" s="93">
        <v>0</v>
      </c>
      <c r="I130" s="93">
        <v>0.34</v>
      </c>
      <c r="J130" s="93">
        <v>0</v>
      </c>
      <c r="K130" s="93">
        <v>0.13</v>
      </c>
      <c r="L130" s="93">
        <v>0.2</v>
      </c>
      <c r="M130" s="93">
        <v>0.01</v>
      </c>
      <c r="N130" s="93">
        <v>0</v>
      </c>
      <c r="O130" s="93">
        <v>0</v>
      </c>
      <c r="P130" s="450">
        <v>541.16185767832008</v>
      </c>
    </row>
    <row r="131" spans="1:16" x14ac:dyDescent="0.2">
      <c r="A131" s="93" t="s">
        <v>467</v>
      </c>
      <c r="B131" s="93" t="s">
        <v>473</v>
      </c>
      <c r="C131" s="93" t="s">
        <v>484</v>
      </c>
      <c r="D131" s="93" t="s">
        <v>6</v>
      </c>
      <c r="E131" s="93">
        <v>1973</v>
      </c>
      <c r="F131" s="93">
        <v>3</v>
      </c>
      <c r="G131" s="449">
        <v>22</v>
      </c>
      <c r="H131" s="93">
        <v>0.27</v>
      </c>
      <c r="I131" s="93">
        <v>7.09</v>
      </c>
      <c r="J131" s="93">
        <v>0.27</v>
      </c>
      <c r="K131" s="93">
        <v>2.38</v>
      </c>
      <c r="L131" s="93">
        <v>2.95</v>
      </c>
      <c r="M131" s="93">
        <v>1.76</v>
      </c>
      <c r="N131" s="93">
        <v>0.01</v>
      </c>
      <c r="O131" s="93">
        <v>0.16</v>
      </c>
      <c r="P131" s="450">
        <v>336.42258784912087</v>
      </c>
    </row>
    <row r="132" spans="1:16" x14ac:dyDescent="0.2">
      <c r="A132" s="93" t="s">
        <v>467</v>
      </c>
      <c r="B132" s="93" t="s">
        <v>473</v>
      </c>
      <c r="C132" s="93" t="s">
        <v>484</v>
      </c>
      <c r="D132" s="93" t="s">
        <v>6</v>
      </c>
      <c r="E132" s="93">
        <v>1974</v>
      </c>
      <c r="F132" s="93">
        <v>3</v>
      </c>
      <c r="G132" s="449">
        <v>7</v>
      </c>
      <c r="H132" s="93">
        <v>0.08</v>
      </c>
      <c r="I132" s="93">
        <v>2.52</v>
      </c>
      <c r="J132" s="93">
        <v>0.08</v>
      </c>
      <c r="K132" s="93">
        <v>0.78</v>
      </c>
      <c r="L132" s="93">
        <v>1.34</v>
      </c>
      <c r="M132" s="93">
        <v>0.4</v>
      </c>
      <c r="N132" s="93">
        <v>0</v>
      </c>
      <c r="O132" s="93">
        <v>0.05</v>
      </c>
      <c r="P132" s="450">
        <v>384.78781290587636</v>
      </c>
    </row>
    <row r="133" spans="1:16" x14ac:dyDescent="0.2">
      <c r="A133" s="93" t="s">
        <v>467</v>
      </c>
      <c r="B133" s="93" t="s">
        <v>473</v>
      </c>
      <c r="C133" s="93" t="s">
        <v>484</v>
      </c>
      <c r="D133" s="93" t="s">
        <v>6</v>
      </c>
      <c r="E133" s="93">
        <v>1981</v>
      </c>
      <c r="F133" s="93">
        <v>3</v>
      </c>
      <c r="G133" s="449">
        <v>50</v>
      </c>
      <c r="H133" s="93">
        <v>0.13</v>
      </c>
      <c r="I133" s="93">
        <v>13.82</v>
      </c>
      <c r="J133" s="93">
        <v>0.13</v>
      </c>
      <c r="K133" s="93">
        <v>0.75</v>
      </c>
      <c r="L133" s="93">
        <v>0.68</v>
      </c>
      <c r="M133" s="93">
        <v>12.39</v>
      </c>
      <c r="N133" s="93">
        <v>0.46</v>
      </c>
      <c r="O133" s="93">
        <v>1.27</v>
      </c>
      <c r="P133" s="450">
        <v>278.68571233489496</v>
      </c>
    </row>
    <row r="134" spans="1:16" x14ac:dyDescent="0.2">
      <c r="A134" s="93" t="s">
        <v>467</v>
      </c>
      <c r="B134" s="93" t="s">
        <v>473</v>
      </c>
      <c r="C134" s="93" t="s">
        <v>484</v>
      </c>
      <c r="D134" s="93" t="s">
        <v>6</v>
      </c>
      <c r="E134" s="93">
        <v>1984</v>
      </c>
      <c r="F134" s="93">
        <v>3</v>
      </c>
      <c r="G134" s="449">
        <v>3</v>
      </c>
      <c r="H134" s="93">
        <v>0.01</v>
      </c>
      <c r="I134" s="93">
        <v>1.25</v>
      </c>
      <c r="J134" s="93">
        <v>0.01</v>
      </c>
      <c r="K134" s="93">
        <v>7.0000000000000007E-2</v>
      </c>
      <c r="L134" s="93">
        <v>0.06</v>
      </c>
      <c r="M134" s="93">
        <v>1.1200000000000001</v>
      </c>
      <c r="N134" s="93">
        <v>0.04</v>
      </c>
      <c r="O134" s="93">
        <v>0.11</v>
      </c>
      <c r="P134" s="450">
        <v>375.56451386262336</v>
      </c>
    </row>
    <row r="135" spans="1:16" x14ac:dyDescent="0.2">
      <c r="A135" s="93" t="s">
        <v>467</v>
      </c>
      <c r="B135" s="93" t="s">
        <v>473</v>
      </c>
      <c r="C135" s="93" t="s">
        <v>484</v>
      </c>
      <c r="D135" s="93" t="s">
        <v>6</v>
      </c>
      <c r="E135" s="93">
        <v>1985</v>
      </c>
      <c r="F135" s="93">
        <v>3</v>
      </c>
      <c r="G135" s="449">
        <v>73</v>
      </c>
      <c r="H135" s="93">
        <v>0.1</v>
      </c>
      <c r="I135" s="93">
        <v>17.71</v>
      </c>
      <c r="J135" s="93">
        <v>0.1</v>
      </c>
      <c r="K135" s="93">
        <v>2.2999999999999998</v>
      </c>
      <c r="L135" s="93">
        <v>1.86</v>
      </c>
      <c r="M135" s="93">
        <v>13.55</v>
      </c>
      <c r="N135" s="93">
        <v>0.36</v>
      </c>
      <c r="O135" s="93">
        <v>1.18</v>
      </c>
      <c r="P135" s="450">
        <v>244.29210414420157</v>
      </c>
    </row>
    <row r="136" spans="1:16" x14ac:dyDescent="0.2">
      <c r="A136" s="93" t="s">
        <v>467</v>
      </c>
      <c r="B136" s="93" t="s">
        <v>473</v>
      </c>
      <c r="C136" s="93" t="s">
        <v>484</v>
      </c>
      <c r="D136" s="93" t="s">
        <v>6</v>
      </c>
      <c r="E136" s="93">
        <v>1987</v>
      </c>
      <c r="F136" s="93">
        <v>3</v>
      </c>
      <c r="G136" s="449">
        <v>43</v>
      </c>
      <c r="H136" s="93">
        <v>7.0000000000000007E-2</v>
      </c>
      <c r="I136" s="93">
        <v>7.15</v>
      </c>
      <c r="J136" s="93">
        <v>7.0000000000000007E-2</v>
      </c>
      <c r="K136" s="93">
        <v>0.39</v>
      </c>
      <c r="L136" s="93">
        <v>0.35</v>
      </c>
      <c r="M136" s="93">
        <v>6.41</v>
      </c>
      <c r="N136" s="93">
        <v>0.24</v>
      </c>
      <c r="O136" s="93">
        <v>0.65</v>
      </c>
      <c r="P136" s="450">
        <v>166.17472318479929</v>
      </c>
    </row>
    <row r="137" spans="1:16" x14ac:dyDescent="0.2">
      <c r="A137" s="93" t="s">
        <v>467</v>
      </c>
      <c r="B137" s="93" t="s">
        <v>473</v>
      </c>
      <c r="C137" s="93" t="s">
        <v>484</v>
      </c>
      <c r="D137" s="93" t="s">
        <v>6</v>
      </c>
      <c r="E137" s="93">
        <v>1990</v>
      </c>
      <c r="F137" s="93">
        <v>3</v>
      </c>
      <c r="G137" s="449">
        <v>4</v>
      </c>
      <c r="H137" s="93">
        <v>0.01</v>
      </c>
      <c r="I137" s="93">
        <v>1.5499999999999998</v>
      </c>
      <c r="J137" s="93">
        <v>0.01</v>
      </c>
      <c r="K137" s="93">
        <v>0.08</v>
      </c>
      <c r="L137" s="93">
        <v>0.08</v>
      </c>
      <c r="M137" s="93">
        <v>1.39</v>
      </c>
      <c r="N137" s="93">
        <v>0.05</v>
      </c>
      <c r="O137" s="93">
        <v>0.14000000000000001</v>
      </c>
      <c r="P137" s="450">
        <v>375.5645138626233</v>
      </c>
    </row>
    <row r="138" spans="1:16" x14ac:dyDescent="0.2">
      <c r="A138" s="93" t="s">
        <v>467</v>
      </c>
      <c r="B138" s="93" t="s">
        <v>473</v>
      </c>
      <c r="C138" s="93" t="s">
        <v>484</v>
      </c>
      <c r="D138" s="93" t="s">
        <v>6</v>
      </c>
      <c r="E138" s="93">
        <v>1991</v>
      </c>
      <c r="F138" s="93">
        <v>3</v>
      </c>
      <c r="G138" s="449">
        <v>21</v>
      </c>
      <c r="H138" s="93">
        <v>0.04</v>
      </c>
      <c r="I138" s="93">
        <v>6.62</v>
      </c>
      <c r="J138" s="93">
        <v>0.04</v>
      </c>
      <c r="K138" s="93">
        <v>0.38</v>
      </c>
      <c r="L138" s="93">
        <v>0.2</v>
      </c>
      <c r="M138" s="93">
        <v>6.04</v>
      </c>
      <c r="N138" s="93">
        <v>0.14000000000000001</v>
      </c>
      <c r="O138" s="93">
        <v>0.46</v>
      </c>
      <c r="P138" s="450">
        <v>322.72667913052476</v>
      </c>
    </row>
    <row r="139" spans="1:16" x14ac:dyDescent="0.2">
      <c r="A139" s="93" t="s">
        <v>467</v>
      </c>
      <c r="B139" s="93" t="s">
        <v>473</v>
      </c>
      <c r="C139" s="93" t="s">
        <v>484</v>
      </c>
      <c r="D139" s="93" t="s">
        <v>6</v>
      </c>
      <c r="E139" s="93">
        <v>1992</v>
      </c>
      <c r="F139" s="93">
        <v>3</v>
      </c>
      <c r="G139" s="449">
        <v>334</v>
      </c>
      <c r="H139" s="93">
        <v>2.27</v>
      </c>
      <c r="I139" s="93">
        <v>112.09</v>
      </c>
      <c r="J139" s="93">
        <v>2.27</v>
      </c>
      <c r="K139" s="93">
        <v>8.61</v>
      </c>
      <c r="L139" s="93">
        <v>11.15</v>
      </c>
      <c r="M139" s="93">
        <v>92.33</v>
      </c>
      <c r="N139" s="93">
        <v>0.32</v>
      </c>
      <c r="O139" s="93">
        <v>4.2</v>
      </c>
      <c r="P139" s="450">
        <v>342.26733939133931</v>
      </c>
    </row>
    <row r="140" spans="1:16" x14ac:dyDescent="0.2">
      <c r="A140" s="93" t="s">
        <v>467</v>
      </c>
      <c r="B140" s="93" t="s">
        <v>473</v>
      </c>
      <c r="C140" s="93" t="s">
        <v>484</v>
      </c>
      <c r="D140" s="93" t="s">
        <v>6</v>
      </c>
      <c r="E140" s="93">
        <v>1993</v>
      </c>
      <c r="F140" s="93">
        <v>3</v>
      </c>
      <c r="G140" s="449">
        <v>84</v>
      </c>
      <c r="H140" s="93">
        <v>0.7</v>
      </c>
      <c r="I140" s="93">
        <v>24.81</v>
      </c>
      <c r="J140" s="93">
        <v>0.7</v>
      </c>
      <c r="K140" s="93">
        <v>2.48</v>
      </c>
      <c r="L140" s="93">
        <v>1</v>
      </c>
      <c r="M140" s="93">
        <v>21.33</v>
      </c>
      <c r="N140" s="93">
        <v>0.59</v>
      </c>
      <c r="O140" s="93">
        <v>1.85</v>
      </c>
      <c r="P140" s="450">
        <v>302.89149625742289</v>
      </c>
    </row>
    <row r="141" spans="1:16" x14ac:dyDescent="0.2">
      <c r="A141" s="93" t="s">
        <v>467</v>
      </c>
      <c r="B141" s="93" t="s">
        <v>473</v>
      </c>
      <c r="C141" s="93" t="s">
        <v>484</v>
      </c>
      <c r="D141" s="93" t="s">
        <v>6</v>
      </c>
      <c r="E141" s="93">
        <v>1994</v>
      </c>
      <c r="F141" s="93">
        <v>3</v>
      </c>
      <c r="G141" s="449">
        <v>82</v>
      </c>
      <c r="H141" s="93">
        <v>1.18</v>
      </c>
      <c r="I141" s="93">
        <v>26.59</v>
      </c>
      <c r="J141" s="93">
        <v>1.18</v>
      </c>
      <c r="K141" s="93">
        <v>1.9</v>
      </c>
      <c r="L141" s="93">
        <v>2.23</v>
      </c>
      <c r="M141" s="93">
        <v>22.46</v>
      </c>
      <c r="N141" s="93">
        <v>0.11</v>
      </c>
      <c r="O141" s="93">
        <v>1.04</v>
      </c>
      <c r="P141" s="450">
        <v>337.16675194085724</v>
      </c>
    </row>
    <row r="142" spans="1:16" x14ac:dyDescent="0.2">
      <c r="A142" s="93" t="s">
        <v>467</v>
      </c>
      <c r="B142" s="93" t="s">
        <v>473</v>
      </c>
      <c r="C142" s="93" t="s">
        <v>484</v>
      </c>
      <c r="D142" s="93" t="s">
        <v>6</v>
      </c>
      <c r="E142" s="93">
        <v>1995</v>
      </c>
      <c r="F142" s="93">
        <v>3</v>
      </c>
      <c r="G142" s="449">
        <v>80</v>
      </c>
      <c r="H142" s="93">
        <v>0.45</v>
      </c>
      <c r="I142" s="93">
        <v>37</v>
      </c>
      <c r="J142" s="93">
        <v>0.45</v>
      </c>
      <c r="K142" s="93">
        <v>2.86</v>
      </c>
      <c r="L142" s="93">
        <v>3.06</v>
      </c>
      <c r="M142" s="93">
        <v>31.08</v>
      </c>
      <c r="N142" s="93">
        <v>0.8</v>
      </c>
      <c r="O142" s="93">
        <v>2.62</v>
      </c>
      <c r="P142" s="450">
        <v>466.40511819147974</v>
      </c>
    </row>
    <row r="143" spans="1:16" x14ac:dyDescent="0.2">
      <c r="A143" s="93" t="s">
        <v>467</v>
      </c>
      <c r="B143" s="93" t="s">
        <v>473</v>
      </c>
      <c r="C143" s="93" t="s">
        <v>484</v>
      </c>
      <c r="D143" s="93" t="s">
        <v>6</v>
      </c>
      <c r="E143" s="93">
        <v>1996</v>
      </c>
      <c r="F143" s="93">
        <v>3</v>
      </c>
      <c r="G143" s="449">
        <v>44</v>
      </c>
      <c r="H143" s="93">
        <v>0.04</v>
      </c>
      <c r="I143" s="93">
        <v>15.299999999999999</v>
      </c>
      <c r="J143" s="93">
        <v>0.04</v>
      </c>
      <c r="K143" s="93">
        <v>0.28999999999999998</v>
      </c>
      <c r="L143" s="93">
        <v>1.31</v>
      </c>
      <c r="M143" s="93">
        <v>13.7</v>
      </c>
      <c r="N143" s="93">
        <v>0.16</v>
      </c>
      <c r="O143" s="93">
        <v>0.77</v>
      </c>
      <c r="P143" s="450">
        <v>350.61586686841366</v>
      </c>
    </row>
    <row r="144" spans="1:16" x14ac:dyDescent="0.2">
      <c r="A144" s="93" t="s">
        <v>467</v>
      </c>
      <c r="B144" s="93" t="s">
        <v>473</v>
      </c>
      <c r="C144" s="93" t="s">
        <v>484</v>
      </c>
      <c r="D144" s="93" t="s">
        <v>6</v>
      </c>
      <c r="E144" s="93">
        <v>1997</v>
      </c>
      <c r="F144" s="93">
        <v>3</v>
      </c>
      <c r="G144" s="449">
        <v>28</v>
      </c>
      <c r="H144" s="93">
        <v>0.24</v>
      </c>
      <c r="I144" s="93">
        <v>9.83</v>
      </c>
      <c r="J144" s="93">
        <v>0.24</v>
      </c>
      <c r="K144" s="93">
        <v>0.12</v>
      </c>
      <c r="L144" s="93">
        <v>0.43</v>
      </c>
      <c r="M144" s="93">
        <v>9.2799999999999994</v>
      </c>
      <c r="N144" s="93">
        <v>0.01</v>
      </c>
      <c r="O144" s="93">
        <v>0.33</v>
      </c>
      <c r="P144" s="450">
        <v>362.46346967291146</v>
      </c>
    </row>
    <row r="145" spans="1:16" x14ac:dyDescent="0.2">
      <c r="A145" s="93" t="s">
        <v>467</v>
      </c>
      <c r="B145" s="93" t="s">
        <v>473</v>
      </c>
      <c r="C145" s="93" t="s">
        <v>484</v>
      </c>
      <c r="D145" s="93" t="s">
        <v>6</v>
      </c>
      <c r="E145" s="93">
        <v>1998</v>
      </c>
      <c r="F145" s="93">
        <v>3</v>
      </c>
      <c r="G145" s="449">
        <v>158</v>
      </c>
      <c r="H145" s="93">
        <v>0.83</v>
      </c>
      <c r="I145" s="93">
        <v>62.57</v>
      </c>
      <c r="J145" s="93">
        <v>0.83</v>
      </c>
      <c r="K145" s="93">
        <v>16.329999999999998</v>
      </c>
      <c r="L145" s="93">
        <v>3.11</v>
      </c>
      <c r="M145" s="93">
        <v>43.13</v>
      </c>
      <c r="N145" s="93">
        <v>0.41</v>
      </c>
      <c r="O145" s="93">
        <v>2.58</v>
      </c>
      <c r="P145" s="450">
        <v>401.07199649134105</v>
      </c>
    </row>
    <row r="146" spans="1:16" x14ac:dyDescent="0.2">
      <c r="A146" s="93" t="s">
        <v>467</v>
      </c>
      <c r="B146" s="93" t="s">
        <v>473</v>
      </c>
      <c r="C146" s="93" t="s">
        <v>484</v>
      </c>
      <c r="D146" s="93" t="s">
        <v>6</v>
      </c>
      <c r="E146" s="93">
        <v>1999</v>
      </c>
      <c r="F146" s="93">
        <v>3</v>
      </c>
      <c r="G146" s="449">
        <v>563</v>
      </c>
      <c r="H146" s="93">
        <v>3.84</v>
      </c>
      <c r="I146" s="93">
        <v>187.9</v>
      </c>
      <c r="J146" s="93">
        <v>3.84</v>
      </c>
      <c r="K146" s="93">
        <v>9.02</v>
      </c>
      <c r="L146" s="93">
        <v>16.7</v>
      </c>
      <c r="M146" s="93">
        <v>162.18</v>
      </c>
      <c r="N146" s="93">
        <v>1.23</v>
      </c>
      <c r="O146" s="93">
        <v>6.66</v>
      </c>
      <c r="P146" s="450">
        <v>340.65383186527822</v>
      </c>
    </row>
    <row r="147" spans="1:16" x14ac:dyDescent="0.2">
      <c r="A147" s="93" t="s">
        <v>467</v>
      </c>
      <c r="B147" s="93" t="s">
        <v>473</v>
      </c>
      <c r="C147" s="93" t="s">
        <v>484</v>
      </c>
      <c r="D147" s="93" t="s">
        <v>6</v>
      </c>
      <c r="E147" s="93">
        <v>2000</v>
      </c>
      <c r="F147" s="93">
        <v>3</v>
      </c>
      <c r="G147" s="449">
        <v>469</v>
      </c>
      <c r="H147" s="93">
        <v>10.6</v>
      </c>
      <c r="I147" s="93">
        <v>150.66999999999999</v>
      </c>
      <c r="J147" s="93">
        <v>10.6</v>
      </c>
      <c r="K147" s="93">
        <v>9.73</v>
      </c>
      <c r="L147" s="93">
        <v>22.09</v>
      </c>
      <c r="M147" s="93">
        <v>118.85</v>
      </c>
      <c r="N147" s="93">
        <v>0.69</v>
      </c>
      <c r="O147" s="93">
        <v>5.99</v>
      </c>
      <c r="P147" s="450">
        <v>343.7962672217833</v>
      </c>
    </row>
    <row r="148" spans="1:16" x14ac:dyDescent="0.2">
      <c r="A148" s="93" t="s">
        <v>467</v>
      </c>
      <c r="B148" s="93" t="s">
        <v>473</v>
      </c>
      <c r="C148" s="93" t="s">
        <v>484</v>
      </c>
      <c r="D148" s="93" t="s">
        <v>6</v>
      </c>
      <c r="E148" s="93">
        <v>2001</v>
      </c>
      <c r="F148" s="93">
        <v>3</v>
      </c>
      <c r="G148" s="449">
        <v>61</v>
      </c>
      <c r="H148" s="93">
        <v>0.09</v>
      </c>
      <c r="I148" s="93">
        <v>23.15</v>
      </c>
      <c r="J148" s="93">
        <v>0.09</v>
      </c>
      <c r="K148" s="93">
        <v>1.76</v>
      </c>
      <c r="L148" s="93">
        <v>0.85</v>
      </c>
      <c r="M148" s="93">
        <v>20.54</v>
      </c>
      <c r="N148" s="93">
        <v>0.32</v>
      </c>
      <c r="O148" s="93">
        <v>1.36</v>
      </c>
      <c r="P148" s="450">
        <v>378.02468586921651</v>
      </c>
    </row>
    <row r="149" spans="1:16" x14ac:dyDescent="0.2">
      <c r="A149" s="93" t="s">
        <v>467</v>
      </c>
      <c r="B149" s="93" t="s">
        <v>473</v>
      </c>
      <c r="C149" s="93" t="s">
        <v>484</v>
      </c>
      <c r="D149" s="93" t="s">
        <v>6</v>
      </c>
      <c r="E149" s="93">
        <v>2002</v>
      </c>
      <c r="F149" s="93">
        <v>3</v>
      </c>
      <c r="G149" s="449">
        <v>293</v>
      </c>
      <c r="H149" s="93">
        <v>1</v>
      </c>
      <c r="I149" s="93">
        <v>105.82</v>
      </c>
      <c r="J149" s="93">
        <v>1</v>
      </c>
      <c r="K149" s="93">
        <v>5.74</v>
      </c>
      <c r="L149" s="93">
        <v>8.58</v>
      </c>
      <c r="M149" s="93">
        <v>91.5</v>
      </c>
      <c r="N149" s="93">
        <v>1.68</v>
      </c>
      <c r="O149" s="93">
        <v>6.34</v>
      </c>
      <c r="P149" s="450">
        <v>364.24195665487565</v>
      </c>
    </row>
    <row r="150" spans="1:16" x14ac:dyDescent="0.2">
      <c r="A150" s="93" t="s">
        <v>467</v>
      </c>
      <c r="B150" s="93" t="s">
        <v>473</v>
      </c>
      <c r="C150" s="93" t="s">
        <v>484</v>
      </c>
      <c r="D150" s="93" t="s">
        <v>6</v>
      </c>
      <c r="E150" s="93">
        <v>2003</v>
      </c>
      <c r="F150" s="93">
        <v>3</v>
      </c>
      <c r="G150" s="449">
        <v>483</v>
      </c>
      <c r="H150" s="93">
        <v>2.04</v>
      </c>
      <c r="I150" s="93">
        <v>194.64999999999998</v>
      </c>
      <c r="J150" s="93">
        <v>2.04</v>
      </c>
      <c r="K150" s="93">
        <v>6.79</v>
      </c>
      <c r="L150" s="93">
        <v>4.07</v>
      </c>
      <c r="M150" s="93">
        <v>183.79</v>
      </c>
      <c r="N150" s="93">
        <v>1.44</v>
      </c>
      <c r="O150" s="93">
        <v>8.8699999999999992</v>
      </c>
      <c r="P150" s="450">
        <v>407.14364529379941</v>
      </c>
    </row>
    <row r="151" spans="1:16" x14ac:dyDescent="0.2">
      <c r="A151" s="93" t="s">
        <v>467</v>
      </c>
      <c r="B151" s="93" t="s">
        <v>473</v>
      </c>
      <c r="C151" s="93" t="s">
        <v>484</v>
      </c>
      <c r="D151" s="93" t="s">
        <v>6</v>
      </c>
      <c r="E151" s="93">
        <v>2004</v>
      </c>
      <c r="F151" s="93">
        <v>3</v>
      </c>
      <c r="G151" s="449">
        <v>590</v>
      </c>
      <c r="H151" s="93">
        <v>1.17</v>
      </c>
      <c r="I151" s="93">
        <v>220.78</v>
      </c>
      <c r="J151" s="93">
        <v>1.17</v>
      </c>
      <c r="K151" s="93">
        <v>11.57</v>
      </c>
      <c r="L151" s="93">
        <v>17.38</v>
      </c>
      <c r="M151" s="93">
        <v>191.83</v>
      </c>
      <c r="N151" s="93">
        <v>2.5099999999999998</v>
      </c>
      <c r="O151" s="93">
        <v>11.31</v>
      </c>
      <c r="P151" s="450">
        <v>376.25595541290829</v>
      </c>
    </row>
    <row r="152" spans="1:16" x14ac:dyDescent="0.2">
      <c r="A152" s="93" t="s">
        <v>467</v>
      </c>
      <c r="B152" s="93" t="s">
        <v>473</v>
      </c>
      <c r="C152" s="93" t="s">
        <v>484</v>
      </c>
      <c r="D152" s="93" t="s">
        <v>6</v>
      </c>
      <c r="E152" s="93">
        <v>2005</v>
      </c>
      <c r="F152" s="93">
        <v>3</v>
      </c>
      <c r="G152" s="449">
        <v>518</v>
      </c>
      <c r="H152" s="93">
        <v>1.35</v>
      </c>
      <c r="I152" s="93">
        <v>202.68</v>
      </c>
      <c r="J152" s="93">
        <v>1.35</v>
      </c>
      <c r="K152" s="93">
        <v>7.88</v>
      </c>
      <c r="L152" s="93">
        <v>27.08</v>
      </c>
      <c r="M152" s="93">
        <v>167.72</v>
      </c>
      <c r="N152" s="93">
        <v>3.68</v>
      </c>
      <c r="O152" s="93">
        <v>12.35</v>
      </c>
      <c r="P152" s="450">
        <v>393.55358018682165</v>
      </c>
    </row>
    <row r="153" spans="1:16" x14ac:dyDescent="0.2">
      <c r="A153" s="93" t="s">
        <v>467</v>
      </c>
      <c r="B153" s="93" t="s">
        <v>473</v>
      </c>
      <c r="C153" s="93" t="s">
        <v>484</v>
      </c>
      <c r="D153" s="93" t="s">
        <v>6</v>
      </c>
      <c r="E153" s="93">
        <v>2006</v>
      </c>
      <c r="F153" s="93">
        <v>3</v>
      </c>
      <c r="G153" s="449">
        <v>773</v>
      </c>
      <c r="H153" s="93">
        <v>2.56</v>
      </c>
      <c r="I153" s="93">
        <v>319.84999999999997</v>
      </c>
      <c r="J153" s="93">
        <v>2.56</v>
      </c>
      <c r="K153" s="93">
        <v>15.53</v>
      </c>
      <c r="L153" s="93">
        <v>14.06</v>
      </c>
      <c r="M153" s="93">
        <v>290.26</v>
      </c>
      <c r="N153" s="93">
        <v>15.95</v>
      </c>
      <c r="O153" s="93">
        <v>19.18</v>
      </c>
      <c r="P153" s="450">
        <v>417.10612328321378</v>
      </c>
    </row>
    <row r="154" spans="1:16" x14ac:dyDescent="0.2">
      <c r="A154" s="93" t="s">
        <v>467</v>
      </c>
      <c r="B154" s="93" t="s">
        <v>473</v>
      </c>
      <c r="C154" s="93" t="s">
        <v>484</v>
      </c>
      <c r="D154" s="93" t="s">
        <v>6</v>
      </c>
      <c r="E154" s="93">
        <v>2007</v>
      </c>
      <c r="F154" s="93">
        <v>3</v>
      </c>
      <c r="G154" s="449">
        <v>1020</v>
      </c>
      <c r="H154" s="93">
        <v>3.47</v>
      </c>
      <c r="I154" s="93">
        <v>430.13</v>
      </c>
      <c r="J154" s="93">
        <v>3.47</v>
      </c>
      <c r="K154" s="93">
        <v>13.54</v>
      </c>
      <c r="L154" s="93">
        <v>12.2</v>
      </c>
      <c r="M154" s="93">
        <v>404.39</v>
      </c>
      <c r="N154" s="93">
        <v>24.7</v>
      </c>
      <c r="O154" s="93">
        <v>28.26</v>
      </c>
      <c r="P154" s="450">
        <v>425.15945267327965</v>
      </c>
    </row>
    <row r="155" spans="1:16" x14ac:dyDescent="0.2">
      <c r="A155" s="93" t="s">
        <v>467</v>
      </c>
      <c r="B155" s="93" t="s">
        <v>473</v>
      </c>
      <c r="C155" s="93" t="s">
        <v>484</v>
      </c>
      <c r="D155" s="93" t="s">
        <v>6</v>
      </c>
      <c r="E155" s="93">
        <v>2008</v>
      </c>
      <c r="F155" s="93">
        <v>2</v>
      </c>
      <c r="G155" s="449">
        <v>1309</v>
      </c>
      <c r="H155" s="93">
        <v>24.15</v>
      </c>
      <c r="I155" s="93">
        <v>597.24</v>
      </c>
      <c r="J155" s="93">
        <v>24.15</v>
      </c>
      <c r="K155" s="93">
        <v>17.09</v>
      </c>
      <c r="L155" s="93">
        <v>580.15</v>
      </c>
      <c r="M155" s="93">
        <v>0</v>
      </c>
      <c r="N155" s="93">
        <v>5.97</v>
      </c>
      <c r="O155" s="93">
        <v>25.64</v>
      </c>
      <c r="P155" s="450">
        <v>474.85586092549153</v>
      </c>
    </row>
    <row r="156" spans="1:16" x14ac:dyDescent="0.2">
      <c r="A156" s="93" t="s">
        <v>467</v>
      </c>
      <c r="B156" s="93" t="s">
        <v>473</v>
      </c>
      <c r="C156" s="93" t="s">
        <v>484</v>
      </c>
      <c r="D156" s="93" t="s">
        <v>6</v>
      </c>
      <c r="E156" s="93">
        <v>2009</v>
      </c>
      <c r="F156" s="93">
        <v>2</v>
      </c>
      <c r="G156" s="449">
        <v>359</v>
      </c>
      <c r="H156" s="93">
        <v>10.210000000000001</v>
      </c>
      <c r="I156" s="93">
        <v>164.48</v>
      </c>
      <c r="J156" s="93">
        <v>10.210000000000001</v>
      </c>
      <c r="K156" s="93">
        <v>7.91</v>
      </c>
      <c r="L156" s="93">
        <v>156.57</v>
      </c>
      <c r="M156" s="93">
        <v>0</v>
      </c>
      <c r="N156" s="93">
        <v>2.78</v>
      </c>
      <c r="O156" s="93">
        <v>10.79</v>
      </c>
      <c r="P156" s="450">
        <v>486.5262887729304</v>
      </c>
    </row>
    <row r="157" spans="1:16" x14ac:dyDescent="0.2">
      <c r="A157" s="93" t="s">
        <v>467</v>
      </c>
      <c r="B157" s="93" t="s">
        <v>473</v>
      </c>
      <c r="C157" s="93" t="s">
        <v>484</v>
      </c>
      <c r="D157" s="93" t="s">
        <v>6</v>
      </c>
      <c r="E157" s="93">
        <v>2010</v>
      </c>
      <c r="F157" s="93">
        <v>2</v>
      </c>
      <c r="G157" s="449">
        <v>377</v>
      </c>
      <c r="H157" s="93">
        <v>10.42</v>
      </c>
      <c r="I157" s="93">
        <v>173.95999999999998</v>
      </c>
      <c r="J157" s="93">
        <v>10.42</v>
      </c>
      <c r="K157" s="93">
        <v>8.07</v>
      </c>
      <c r="L157" s="93">
        <v>165.89</v>
      </c>
      <c r="M157" s="93">
        <v>0</v>
      </c>
      <c r="N157" s="93">
        <v>2.83</v>
      </c>
      <c r="O157" s="93">
        <v>11.07</v>
      </c>
      <c r="P157" s="450">
        <v>489.4448736679002</v>
      </c>
    </row>
    <row r="158" spans="1:16" x14ac:dyDescent="0.2">
      <c r="A158" s="93" t="s">
        <v>467</v>
      </c>
      <c r="B158" s="93" t="s">
        <v>473</v>
      </c>
      <c r="C158" s="93" t="s">
        <v>484</v>
      </c>
      <c r="D158" s="93" t="s">
        <v>6</v>
      </c>
      <c r="E158" s="93">
        <v>2011</v>
      </c>
      <c r="F158" s="93">
        <v>2</v>
      </c>
      <c r="G158" s="449">
        <v>184</v>
      </c>
      <c r="H158" s="93">
        <v>5.47</v>
      </c>
      <c r="I158" s="93">
        <v>83.75</v>
      </c>
      <c r="J158" s="93">
        <v>5.47</v>
      </c>
      <c r="K158" s="93">
        <v>4.24</v>
      </c>
      <c r="L158" s="93">
        <v>79.510000000000005</v>
      </c>
      <c r="M158" s="93">
        <v>0</v>
      </c>
      <c r="N158" s="93">
        <v>1.49</v>
      </c>
      <c r="O158" s="93">
        <v>5.73</v>
      </c>
      <c r="P158" s="450">
        <v>483.76423853886484</v>
      </c>
    </row>
    <row r="159" spans="1:16" x14ac:dyDescent="0.2">
      <c r="A159" s="93" t="s">
        <v>467</v>
      </c>
      <c r="B159" s="93" t="s">
        <v>473</v>
      </c>
      <c r="C159" s="93" t="s">
        <v>484</v>
      </c>
      <c r="D159" s="93" t="s">
        <v>6</v>
      </c>
      <c r="E159" s="93">
        <v>2012</v>
      </c>
      <c r="F159" s="93">
        <v>2</v>
      </c>
      <c r="G159" s="449">
        <v>168</v>
      </c>
      <c r="H159" s="93">
        <v>5.54</v>
      </c>
      <c r="I159" s="93">
        <v>84.75</v>
      </c>
      <c r="J159" s="93">
        <v>5.54</v>
      </c>
      <c r="K159" s="93">
        <v>4.29</v>
      </c>
      <c r="L159" s="93">
        <v>80.459999999999994</v>
      </c>
      <c r="M159" s="93">
        <v>0</v>
      </c>
      <c r="N159" s="93">
        <v>1.5</v>
      </c>
      <c r="O159" s="93">
        <v>5.8</v>
      </c>
      <c r="P159" s="450">
        <v>536.65579772697174</v>
      </c>
    </row>
    <row r="160" spans="1:16" x14ac:dyDescent="0.2">
      <c r="A160" s="93" t="s">
        <v>467</v>
      </c>
      <c r="B160" s="93" t="s">
        <v>473</v>
      </c>
      <c r="C160" s="93" t="s">
        <v>484</v>
      </c>
      <c r="D160" s="93" t="s">
        <v>6</v>
      </c>
      <c r="E160" s="93">
        <v>2013</v>
      </c>
      <c r="F160" s="93">
        <v>1</v>
      </c>
      <c r="G160" s="449">
        <v>140</v>
      </c>
      <c r="H160" s="93">
        <v>4.8600000000000003</v>
      </c>
      <c r="I160" s="93">
        <v>74.37</v>
      </c>
      <c r="J160" s="93">
        <v>4.8600000000000003</v>
      </c>
      <c r="K160" s="93">
        <v>74.37</v>
      </c>
      <c r="L160" s="93">
        <v>0</v>
      </c>
      <c r="M160" s="93">
        <v>0</v>
      </c>
      <c r="N160" s="93">
        <v>0.08</v>
      </c>
      <c r="O160" s="93">
        <v>0.95</v>
      </c>
      <c r="P160" s="450">
        <v>565.9575590085575</v>
      </c>
    </row>
    <row r="161" spans="1:16" x14ac:dyDescent="0.2">
      <c r="A161" s="93" t="s">
        <v>467</v>
      </c>
      <c r="B161" s="93" t="s">
        <v>473</v>
      </c>
      <c r="C161" s="93" t="s">
        <v>484</v>
      </c>
      <c r="D161" s="93" t="s">
        <v>6</v>
      </c>
      <c r="E161" s="93">
        <v>2014</v>
      </c>
      <c r="F161" s="93">
        <v>1</v>
      </c>
      <c r="G161" s="449">
        <v>37</v>
      </c>
      <c r="H161" s="93">
        <v>0.63</v>
      </c>
      <c r="I161" s="93">
        <v>18.95</v>
      </c>
      <c r="J161" s="93">
        <v>0.63</v>
      </c>
      <c r="K161" s="93">
        <v>18.95</v>
      </c>
      <c r="L161" s="93">
        <v>0</v>
      </c>
      <c r="M161" s="93">
        <v>0</v>
      </c>
      <c r="N161" s="93">
        <v>0.04</v>
      </c>
      <c r="O161" s="93">
        <v>0.31</v>
      </c>
      <c r="P161" s="450">
        <v>526.84437358266268</v>
      </c>
    </row>
    <row r="162" spans="1:16" x14ac:dyDescent="0.2">
      <c r="A162" s="93" t="s">
        <v>467</v>
      </c>
      <c r="B162" s="93" t="s">
        <v>473</v>
      </c>
      <c r="C162" s="93" t="s">
        <v>484</v>
      </c>
      <c r="D162" s="93" t="s">
        <v>6</v>
      </c>
      <c r="E162" s="93">
        <v>2015</v>
      </c>
      <c r="F162" s="93">
        <v>1</v>
      </c>
      <c r="G162" s="449">
        <v>23</v>
      </c>
      <c r="H162" s="93">
        <v>0.49</v>
      </c>
      <c r="I162" s="93">
        <v>12.42</v>
      </c>
      <c r="J162" s="93">
        <v>0.49</v>
      </c>
      <c r="K162" s="93">
        <v>12.42</v>
      </c>
      <c r="L162" s="93">
        <v>0</v>
      </c>
      <c r="M162" s="93">
        <v>0</v>
      </c>
      <c r="N162" s="93">
        <v>0.01</v>
      </c>
      <c r="O162" s="93">
        <v>0.16</v>
      </c>
      <c r="P162" s="450">
        <v>562.94270158280199</v>
      </c>
    </row>
    <row r="163" spans="1:16" x14ac:dyDescent="0.2">
      <c r="A163" s="93" t="s">
        <v>467</v>
      </c>
      <c r="B163" s="93" t="s">
        <v>473</v>
      </c>
      <c r="C163" s="93" t="s">
        <v>484</v>
      </c>
      <c r="D163" s="93" t="s">
        <v>6</v>
      </c>
      <c r="E163" s="93">
        <v>2016</v>
      </c>
      <c r="F163" s="93">
        <v>0</v>
      </c>
      <c r="G163" s="449">
        <v>18</v>
      </c>
      <c r="H163" s="93">
        <v>11.34</v>
      </c>
      <c r="I163" s="93">
        <v>0</v>
      </c>
      <c r="J163" s="93">
        <v>11.34</v>
      </c>
      <c r="K163" s="93">
        <v>0</v>
      </c>
      <c r="L163" s="93">
        <v>0</v>
      </c>
      <c r="M163" s="93">
        <v>0</v>
      </c>
      <c r="N163" s="93">
        <v>0</v>
      </c>
      <c r="O163" s="93">
        <v>0.04</v>
      </c>
      <c r="P163" s="450">
        <v>617.03332170573503</v>
      </c>
    </row>
    <row r="164" spans="1:16" x14ac:dyDescent="0.2">
      <c r="A164" s="93" t="s">
        <v>467</v>
      </c>
      <c r="B164" s="93" t="s">
        <v>473</v>
      </c>
      <c r="C164" s="93" t="s">
        <v>484</v>
      </c>
      <c r="D164" s="93" t="s">
        <v>6</v>
      </c>
      <c r="E164" s="93">
        <v>2017</v>
      </c>
      <c r="F164" s="93">
        <v>0</v>
      </c>
      <c r="G164" s="449">
        <v>135</v>
      </c>
      <c r="H164" s="93">
        <v>63.48</v>
      </c>
      <c r="I164" s="93">
        <v>0</v>
      </c>
      <c r="J164" s="93">
        <v>63.48</v>
      </c>
      <c r="K164" s="93">
        <v>0</v>
      </c>
      <c r="L164" s="93">
        <v>0</v>
      </c>
      <c r="M164" s="93">
        <v>0</v>
      </c>
      <c r="N164" s="93">
        <v>0</v>
      </c>
      <c r="O164" s="93">
        <v>0.11</v>
      </c>
      <c r="P164" s="450">
        <v>471.87452021298094</v>
      </c>
    </row>
    <row r="165" spans="1:16" x14ac:dyDescent="0.2">
      <c r="A165" s="93" t="s">
        <v>467</v>
      </c>
      <c r="B165" s="93" t="s">
        <v>473</v>
      </c>
      <c r="C165" s="93" t="s">
        <v>484</v>
      </c>
      <c r="D165" s="93" t="s">
        <v>7</v>
      </c>
      <c r="E165" s="93">
        <v>2000</v>
      </c>
      <c r="F165" s="93">
        <v>3</v>
      </c>
      <c r="G165" s="449">
        <v>14</v>
      </c>
      <c r="H165" s="93">
        <v>7.0000000000000007E-2</v>
      </c>
      <c r="I165" s="93">
        <v>7.37</v>
      </c>
      <c r="J165" s="93">
        <v>7.0000000000000007E-2</v>
      </c>
      <c r="K165" s="93">
        <v>0.4</v>
      </c>
      <c r="L165" s="93">
        <v>0.36</v>
      </c>
      <c r="M165" s="93">
        <v>6.61</v>
      </c>
      <c r="N165" s="93">
        <v>0.24</v>
      </c>
      <c r="O165" s="93">
        <v>0.68</v>
      </c>
      <c r="P165" s="450">
        <v>516.32642271941882</v>
      </c>
    </row>
    <row r="166" spans="1:16" x14ac:dyDescent="0.2">
      <c r="A166" s="93" t="s">
        <v>467</v>
      </c>
      <c r="B166" s="93" t="s">
        <v>473</v>
      </c>
      <c r="C166" s="93" t="s">
        <v>484</v>
      </c>
      <c r="D166" s="93" t="s">
        <v>7</v>
      </c>
      <c r="E166" s="93">
        <v>2002</v>
      </c>
      <c r="F166" s="93">
        <v>3</v>
      </c>
      <c r="G166" s="449">
        <v>11</v>
      </c>
      <c r="H166" s="93">
        <v>7.0000000000000007E-2</v>
      </c>
      <c r="I166" s="93">
        <v>7.33</v>
      </c>
      <c r="J166" s="93">
        <v>7.0000000000000007E-2</v>
      </c>
      <c r="K166" s="93">
        <v>0.4</v>
      </c>
      <c r="L166" s="93">
        <v>0.36</v>
      </c>
      <c r="M166" s="93">
        <v>6.57</v>
      </c>
      <c r="N166" s="93">
        <v>0.24</v>
      </c>
      <c r="O166" s="93">
        <v>0.67</v>
      </c>
      <c r="P166" s="450">
        <v>670.72975676625185</v>
      </c>
    </row>
    <row r="167" spans="1:16" x14ac:dyDescent="0.2">
      <c r="A167" s="93" t="s">
        <v>467</v>
      </c>
      <c r="B167" s="93" t="s">
        <v>473</v>
      </c>
      <c r="C167" s="93" t="s">
        <v>484</v>
      </c>
      <c r="D167" s="93" t="s">
        <v>7</v>
      </c>
      <c r="E167" s="93">
        <v>2003</v>
      </c>
      <c r="F167" s="93">
        <v>3</v>
      </c>
      <c r="G167" s="449">
        <v>13</v>
      </c>
      <c r="H167" s="93">
        <v>0.04</v>
      </c>
      <c r="I167" s="93">
        <v>4.24</v>
      </c>
      <c r="J167" s="93">
        <v>0.04</v>
      </c>
      <c r="K167" s="93">
        <v>0.23</v>
      </c>
      <c r="L167" s="93">
        <v>0.21</v>
      </c>
      <c r="M167" s="93">
        <v>3.8</v>
      </c>
      <c r="N167" s="93">
        <v>0.14000000000000001</v>
      </c>
      <c r="O167" s="93">
        <v>0.39</v>
      </c>
      <c r="P167" s="450">
        <v>322.85374790189582</v>
      </c>
    </row>
    <row r="168" spans="1:16" x14ac:dyDescent="0.2">
      <c r="A168" s="93" t="s">
        <v>467</v>
      </c>
      <c r="B168" s="93" t="s">
        <v>473</v>
      </c>
      <c r="C168" s="93" t="s">
        <v>484</v>
      </c>
      <c r="D168" s="93" t="s">
        <v>7</v>
      </c>
      <c r="E168" s="93">
        <v>2004</v>
      </c>
      <c r="F168" s="93">
        <v>3</v>
      </c>
      <c r="G168" s="449">
        <v>93</v>
      </c>
      <c r="H168" s="93">
        <v>0.31</v>
      </c>
      <c r="I168" s="93">
        <v>32.42</v>
      </c>
      <c r="J168" s="93">
        <v>0.31</v>
      </c>
      <c r="K168" s="93">
        <v>1.75</v>
      </c>
      <c r="L168" s="93">
        <v>1.6</v>
      </c>
      <c r="M168" s="93">
        <v>29.07</v>
      </c>
      <c r="N168" s="93">
        <v>1.07</v>
      </c>
      <c r="O168" s="93">
        <v>2.97</v>
      </c>
      <c r="P168" s="450">
        <v>351.25676310460068</v>
      </c>
    </row>
    <row r="169" spans="1:16" x14ac:dyDescent="0.2">
      <c r="A169" s="93" t="s">
        <v>467</v>
      </c>
      <c r="B169" s="93" t="s">
        <v>473</v>
      </c>
      <c r="C169" s="93" t="s">
        <v>484</v>
      </c>
      <c r="D169" s="93" t="s">
        <v>7</v>
      </c>
      <c r="E169" s="93">
        <v>2007</v>
      </c>
      <c r="F169" s="93">
        <v>3</v>
      </c>
      <c r="G169" s="449">
        <v>2</v>
      </c>
      <c r="H169" s="93">
        <v>0.01</v>
      </c>
      <c r="I169" s="93">
        <v>0.80999999999999994</v>
      </c>
      <c r="J169" s="93">
        <v>0.01</v>
      </c>
      <c r="K169" s="93">
        <v>0.04</v>
      </c>
      <c r="L169" s="93">
        <v>0.04</v>
      </c>
      <c r="M169" s="93">
        <v>0.73</v>
      </c>
      <c r="N169" s="93">
        <v>0.03</v>
      </c>
      <c r="O169" s="93">
        <v>7.0000000000000007E-2</v>
      </c>
      <c r="P169" s="450">
        <v>375.56451386262336</v>
      </c>
    </row>
    <row r="170" spans="1:16" x14ac:dyDescent="0.2">
      <c r="A170" s="93" t="s">
        <v>467</v>
      </c>
      <c r="B170" s="93" t="s">
        <v>473</v>
      </c>
      <c r="C170" s="93" t="s">
        <v>484</v>
      </c>
      <c r="D170" s="93" t="s">
        <v>7</v>
      </c>
      <c r="E170" s="93">
        <v>2008</v>
      </c>
      <c r="F170" s="93">
        <v>2</v>
      </c>
      <c r="G170" s="449">
        <v>44</v>
      </c>
      <c r="H170" s="93">
        <v>0.72</v>
      </c>
      <c r="I170" s="93">
        <v>24.85</v>
      </c>
      <c r="J170" s="93">
        <v>0.72</v>
      </c>
      <c r="K170" s="93">
        <v>0.26</v>
      </c>
      <c r="L170" s="93">
        <v>24.59</v>
      </c>
      <c r="M170" s="93">
        <v>0</v>
      </c>
      <c r="N170" s="93">
        <v>0.13</v>
      </c>
      <c r="O170" s="93">
        <v>0.37</v>
      </c>
      <c r="P170" s="450">
        <v>579.03539205604397</v>
      </c>
    </row>
    <row r="171" spans="1:16" x14ac:dyDescent="0.2">
      <c r="A171" s="93" t="s">
        <v>467</v>
      </c>
      <c r="B171" s="93" t="s">
        <v>473</v>
      </c>
      <c r="C171" s="93" t="s">
        <v>484</v>
      </c>
      <c r="D171" s="93" t="s">
        <v>7</v>
      </c>
      <c r="E171" s="93">
        <v>2009</v>
      </c>
      <c r="F171" s="93">
        <v>2</v>
      </c>
      <c r="G171" s="449">
        <v>29</v>
      </c>
      <c r="H171" s="93">
        <v>0.82</v>
      </c>
      <c r="I171" s="93">
        <v>12.620000000000001</v>
      </c>
      <c r="J171" s="93">
        <v>0.82</v>
      </c>
      <c r="K171" s="93">
        <v>0.64</v>
      </c>
      <c r="L171" s="93">
        <v>11.98</v>
      </c>
      <c r="M171" s="93">
        <v>0</v>
      </c>
      <c r="N171" s="93">
        <v>0.22</v>
      </c>
      <c r="O171" s="93">
        <v>0.86</v>
      </c>
      <c r="P171" s="450">
        <v>466.93004244868945</v>
      </c>
    </row>
    <row r="172" spans="1:16" x14ac:dyDescent="0.2">
      <c r="A172" s="93" t="s">
        <v>467</v>
      </c>
      <c r="B172" s="93" t="s">
        <v>473</v>
      </c>
      <c r="C172" s="93" t="s">
        <v>484</v>
      </c>
      <c r="D172" s="93" t="s">
        <v>7</v>
      </c>
      <c r="E172" s="93">
        <v>2010</v>
      </c>
      <c r="F172" s="93">
        <v>2</v>
      </c>
      <c r="G172" s="449">
        <v>187</v>
      </c>
      <c r="H172" s="93">
        <v>5.77</v>
      </c>
      <c r="I172" s="93">
        <v>88.37</v>
      </c>
      <c r="J172" s="93">
        <v>5.77</v>
      </c>
      <c r="K172" s="93">
        <v>4.47</v>
      </c>
      <c r="L172" s="93">
        <v>83.9</v>
      </c>
      <c r="M172" s="93">
        <v>0</v>
      </c>
      <c r="N172" s="93">
        <v>1.57</v>
      </c>
      <c r="O172" s="93">
        <v>6.05</v>
      </c>
      <c r="P172" s="450">
        <v>503.36305254099329</v>
      </c>
    </row>
    <row r="173" spans="1:16" x14ac:dyDescent="0.2">
      <c r="A173" s="93" t="s">
        <v>467</v>
      </c>
      <c r="B173" s="93" t="s">
        <v>473</v>
      </c>
      <c r="C173" s="93" t="s">
        <v>484</v>
      </c>
      <c r="D173" s="93" t="s">
        <v>7</v>
      </c>
      <c r="E173" s="93">
        <v>2011</v>
      </c>
      <c r="F173" s="93">
        <v>2</v>
      </c>
      <c r="G173" s="449">
        <v>233</v>
      </c>
      <c r="H173" s="93">
        <v>8.19</v>
      </c>
      <c r="I173" s="93">
        <v>125.41</v>
      </c>
      <c r="J173" s="93">
        <v>8.19</v>
      </c>
      <c r="K173" s="93">
        <v>6.35</v>
      </c>
      <c r="L173" s="93">
        <v>119.06</v>
      </c>
      <c r="M173" s="93">
        <v>0</v>
      </c>
      <c r="N173" s="93">
        <v>2.2200000000000002</v>
      </c>
      <c r="O173" s="93">
        <v>8.59</v>
      </c>
      <c r="P173" s="450">
        <v>572.25928672414022</v>
      </c>
    </row>
    <row r="174" spans="1:16" x14ac:dyDescent="0.2">
      <c r="A174" s="93" t="s">
        <v>467</v>
      </c>
      <c r="B174" s="93" t="s">
        <v>473</v>
      </c>
      <c r="C174" s="93" t="s">
        <v>484</v>
      </c>
      <c r="D174" s="93" t="s">
        <v>7</v>
      </c>
      <c r="E174" s="93">
        <v>2012</v>
      </c>
      <c r="F174" s="93">
        <v>2</v>
      </c>
      <c r="G174" s="449">
        <v>195</v>
      </c>
      <c r="H174" s="93">
        <v>6.4</v>
      </c>
      <c r="I174" s="93">
        <v>98.05</v>
      </c>
      <c r="J174" s="93">
        <v>6.4</v>
      </c>
      <c r="K174" s="93">
        <v>4.96</v>
      </c>
      <c r="L174" s="93">
        <v>93.09</v>
      </c>
      <c r="M174" s="93">
        <v>0</v>
      </c>
      <c r="N174" s="93">
        <v>1.74</v>
      </c>
      <c r="O174" s="93">
        <v>6.71</v>
      </c>
      <c r="P174" s="450">
        <v>535.43837752400361</v>
      </c>
    </row>
    <row r="175" spans="1:16" x14ac:dyDescent="0.2">
      <c r="A175" s="93" t="s">
        <v>467</v>
      </c>
      <c r="B175" s="93" t="s">
        <v>473</v>
      </c>
      <c r="C175" s="93" t="s">
        <v>484</v>
      </c>
      <c r="D175" s="93" t="s">
        <v>7</v>
      </c>
      <c r="E175" s="93">
        <v>2013</v>
      </c>
      <c r="F175" s="93">
        <v>1</v>
      </c>
      <c r="G175" s="449">
        <v>60</v>
      </c>
      <c r="H175" s="93">
        <v>2.66</v>
      </c>
      <c r="I175" s="93">
        <v>39.89</v>
      </c>
      <c r="J175" s="93">
        <v>2.66</v>
      </c>
      <c r="K175" s="93">
        <v>39.89</v>
      </c>
      <c r="L175" s="93">
        <v>0</v>
      </c>
      <c r="M175" s="93">
        <v>0</v>
      </c>
      <c r="N175" s="93">
        <v>0.02</v>
      </c>
      <c r="O175" s="93">
        <v>0.43</v>
      </c>
      <c r="P175" s="450">
        <v>706.78315174345266</v>
      </c>
    </row>
    <row r="176" spans="1:16" x14ac:dyDescent="0.2">
      <c r="A176" s="93" t="s">
        <v>467</v>
      </c>
      <c r="B176" s="93" t="s">
        <v>473</v>
      </c>
      <c r="C176" s="93" t="s">
        <v>484</v>
      </c>
      <c r="D176" s="93" t="s">
        <v>7</v>
      </c>
      <c r="E176" s="93">
        <v>2014</v>
      </c>
      <c r="F176" s="93">
        <v>1</v>
      </c>
      <c r="G176" s="449">
        <v>39</v>
      </c>
      <c r="H176" s="93">
        <v>1.45</v>
      </c>
      <c r="I176" s="93">
        <v>21.77</v>
      </c>
      <c r="J176" s="93">
        <v>1.45</v>
      </c>
      <c r="K176" s="93">
        <v>21.77</v>
      </c>
      <c r="L176" s="93">
        <v>0</v>
      </c>
      <c r="M176" s="93">
        <v>0</v>
      </c>
      <c r="N176" s="93">
        <v>0.01</v>
      </c>
      <c r="O176" s="93">
        <v>0.23</v>
      </c>
      <c r="P176" s="450">
        <v>601.36460074773231</v>
      </c>
    </row>
    <row r="177" spans="1:16" x14ac:dyDescent="0.2">
      <c r="A177" s="93" t="s">
        <v>467</v>
      </c>
      <c r="B177" s="93" t="s">
        <v>473</v>
      </c>
      <c r="C177" s="93" t="s">
        <v>484</v>
      </c>
      <c r="D177" s="93" t="s">
        <v>7</v>
      </c>
      <c r="E177" s="93">
        <v>2015</v>
      </c>
      <c r="F177" s="93">
        <v>1</v>
      </c>
      <c r="G177" s="449">
        <v>5</v>
      </c>
      <c r="H177" s="93">
        <v>0.21</v>
      </c>
      <c r="I177" s="93">
        <v>3.11</v>
      </c>
      <c r="J177" s="93">
        <v>0.21</v>
      </c>
      <c r="K177" s="93">
        <v>3.11</v>
      </c>
      <c r="L177" s="93">
        <v>0</v>
      </c>
      <c r="M177" s="93">
        <v>0</v>
      </c>
      <c r="N177" s="93">
        <v>0</v>
      </c>
      <c r="O177" s="93">
        <v>0.03</v>
      </c>
      <c r="P177" s="450">
        <v>658.38310292433937</v>
      </c>
    </row>
    <row r="178" spans="1:16" x14ac:dyDescent="0.2">
      <c r="A178" s="93" t="s">
        <v>467</v>
      </c>
      <c r="B178" s="93" t="s">
        <v>473</v>
      </c>
      <c r="C178" s="93" t="s">
        <v>484</v>
      </c>
      <c r="D178" s="93" t="s">
        <v>7</v>
      </c>
      <c r="E178" s="93">
        <v>2016</v>
      </c>
      <c r="F178" s="93">
        <v>0</v>
      </c>
      <c r="G178" s="449">
        <v>0</v>
      </c>
      <c r="H178" s="93">
        <v>0.19</v>
      </c>
      <c r="I178" s="93">
        <v>0</v>
      </c>
      <c r="J178" s="93">
        <v>0.19</v>
      </c>
      <c r="K178" s="93">
        <v>0</v>
      </c>
      <c r="L178" s="93">
        <v>0</v>
      </c>
      <c r="M178" s="93">
        <v>0</v>
      </c>
      <c r="N178" s="93">
        <v>0</v>
      </c>
      <c r="O178" s="93">
        <v>0</v>
      </c>
      <c r="P178" s="450">
        <v>615.83550976537185</v>
      </c>
    </row>
    <row r="179" spans="1:16" x14ac:dyDescent="0.2">
      <c r="A179" s="93" t="s">
        <v>467</v>
      </c>
      <c r="B179" s="93" t="s">
        <v>473</v>
      </c>
      <c r="C179" s="93" t="s">
        <v>484</v>
      </c>
      <c r="D179" s="93" t="s">
        <v>8</v>
      </c>
      <c r="E179" s="93">
        <v>1988</v>
      </c>
      <c r="F179" s="93">
        <v>3</v>
      </c>
      <c r="G179" s="449">
        <v>3</v>
      </c>
      <c r="H179" s="93">
        <v>0.01</v>
      </c>
      <c r="I179" s="93">
        <v>1.1800000000000002</v>
      </c>
      <c r="J179" s="93">
        <v>0.01</v>
      </c>
      <c r="K179" s="93">
        <v>0.06</v>
      </c>
      <c r="L179" s="93">
        <v>0.06</v>
      </c>
      <c r="M179" s="93">
        <v>1.06</v>
      </c>
      <c r="N179" s="93">
        <v>0.04</v>
      </c>
      <c r="O179" s="93">
        <v>0.11</v>
      </c>
      <c r="P179" s="450">
        <v>375.5645138626233</v>
      </c>
    </row>
    <row r="180" spans="1:16" x14ac:dyDescent="0.2">
      <c r="A180" s="93" t="s">
        <v>467</v>
      </c>
      <c r="B180" s="93" t="s">
        <v>473</v>
      </c>
      <c r="C180" s="93" t="s">
        <v>484</v>
      </c>
      <c r="D180" s="93" t="s">
        <v>8</v>
      </c>
      <c r="E180" s="93">
        <v>1990</v>
      </c>
      <c r="F180" s="93">
        <v>3</v>
      </c>
      <c r="G180" s="449">
        <v>31</v>
      </c>
      <c r="H180" s="93">
        <v>0.09</v>
      </c>
      <c r="I180" s="93">
        <v>9.57</v>
      </c>
      <c r="J180" s="93">
        <v>0.09</v>
      </c>
      <c r="K180" s="93">
        <v>0.52</v>
      </c>
      <c r="L180" s="93">
        <v>0.47</v>
      </c>
      <c r="M180" s="93">
        <v>8.58</v>
      </c>
      <c r="N180" s="93">
        <v>0.32</v>
      </c>
      <c r="O180" s="93">
        <v>0.88</v>
      </c>
      <c r="P180" s="450">
        <v>313.28870522978121</v>
      </c>
    </row>
    <row r="181" spans="1:16" x14ac:dyDescent="0.2">
      <c r="A181" s="93" t="s">
        <v>467</v>
      </c>
      <c r="B181" s="93" t="s">
        <v>473</v>
      </c>
      <c r="C181" s="93" t="s">
        <v>484</v>
      </c>
      <c r="D181" s="93" t="s">
        <v>8</v>
      </c>
      <c r="E181" s="93">
        <v>1995</v>
      </c>
      <c r="F181" s="93">
        <v>3</v>
      </c>
      <c r="G181" s="449">
        <v>5</v>
      </c>
      <c r="H181" s="93">
        <v>0.02</v>
      </c>
      <c r="I181" s="93">
        <v>1.75</v>
      </c>
      <c r="J181" s="93">
        <v>0.02</v>
      </c>
      <c r="K181" s="93">
        <v>0.09</v>
      </c>
      <c r="L181" s="93">
        <v>0.09</v>
      </c>
      <c r="M181" s="93">
        <v>1.57</v>
      </c>
      <c r="N181" s="93">
        <v>0.06</v>
      </c>
      <c r="O181" s="93">
        <v>0.16</v>
      </c>
      <c r="P181" s="450">
        <v>371.69133428942405</v>
      </c>
    </row>
    <row r="182" spans="1:16" x14ac:dyDescent="0.2">
      <c r="A182" s="93" t="s">
        <v>467</v>
      </c>
      <c r="B182" s="93" t="s">
        <v>473</v>
      </c>
      <c r="C182" s="93" t="s">
        <v>484</v>
      </c>
      <c r="D182" s="93" t="s">
        <v>8</v>
      </c>
      <c r="E182" s="93">
        <v>1997</v>
      </c>
      <c r="F182" s="93">
        <v>3</v>
      </c>
      <c r="G182" s="449">
        <v>132</v>
      </c>
      <c r="H182" s="93">
        <v>3.73</v>
      </c>
      <c r="I182" s="93">
        <v>48.88</v>
      </c>
      <c r="J182" s="93">
        <v>3.73</v>
      </c>
      <c r="K182" s="93">
        <v>6.4</v>
      </c>
      <c r="L182" s="93">
        <v>3.6</v>
      </c>
      <c r="M182" s="93">
        <v>38.880000000000003</v>
      </c>
      <c r="N182" s="93">
        <v>0.53</v>
      </c>
      <c r="O182" s="93">
        <v>2.59</v>
      </c>
      <c r="P182" s="450">
        <v>397.47723196161797</v>
      </c>
    </row>
    <row r="183" spans="1:16" x14ac:dyDescent="0.2">
      <c r="A183" s="93" t="s">
        <v>467</v>
      </c>
      <c r="B183" s="93" t="s">
        <v>473</v>
      </c>
      <c r="C183" s="93" t="s">
        <v>484</v>
      </c>
      <c r="D183" s="93" t="s">
        <v>8</v>
      </c>
      <c r="E183" s="93">
        <v>1998</v>
      </c>
      <c r="F183" s="93">
        <v>3</v>
      </c>
      <c r="G183" s="449">
        <v>155</v>
      </c>
      <c r="H183" s="93">
        <v>0.04</v>
      </c>
      <c r="I183" s="93">
        <v>45.37</v>
      </c>
      <c r="J183" s="93">
        <v>0.04</v>
      </c>
      <c r="K183" s="93">
        <v>1.68</v>
      </c>
      <c r="L183" s="93">
        <v>3.3</v>
      </c>
      <c r="M183" s="93">
        <v>40.39</v>
      </c>
      <c r="N183" s="93">
        <v>0.2</v>
      </c>
      <c r="O183" s="93">
        <v>2.0499999999999998</v>
      </c>
      <c r="P183" s="450">
        <v>293.22902762058499</v>
      </c>
    </row>
    <row r="184" spans="1:16" x14ac:dyDescent="0.2">
      <c r="A184" s="93" t="s">
        <v>467</v>
      </c>
      <c r="B184" s="93" t="s">
        <v>473</v>
      </c>
      <c r="C184" s="93" t="s">
        <v>484</v>
      </c>
      <c r="D184" s="93" t="s">
        <v>8</v>
      </c>
      <c r="E184" s="93">
        <v>1999</v>
      </c>
      <c r="F184" s="93">
        <v>3</v>
      </c>
      <c r="G184" s="449">
        <v>215</v>
      </c>
      <c r="H184" s="93">
        <v>1.57</v>
      </c>
      <c r="I184" s="93">
        <v>73.959999999999994</v>
      </c>
      <c r="J184" s="93">
        <v>1.57</v>
      </c>
      <c r="K184" s="93">
        <v>1.1299999999999999</v>
      </c>
      <c r="L184" s="93">
        <v>4.53</v>
      </c>
      <c r="M184" s="93">
        <v>68.3</v>
      </c>
      <c r="N184" s="93">
        <v>0.28999999999999998</v>
      </c>
      <c r="O184" s="93">
        <v>3.14</v>
      </c>
      <c r="P184" s="450">
        <v>351.72920933093093</v>
      </c>
    </row>
    <row r="185" spans="1:16" x14ac:dyDescent="0.2">
      <c r="A185" s="93" t="s">
        <v>467</v>
      </c>
      <c r="B185" s="93" t="s">
        <v>473</v>
      </c>
      <c r="C185" s="93" t="s">
        <v>484</v>
      </c>
      <c r="D185" s="93" t="s">
        <v>8</v>
      </c>
      <c r="E185" s="93">
        <v>2000</v>
      </c>
      <c r="F185" s="93">
        <v>3</v>
      </c>
      <c r="G185" s="449">
        <v>5</v>
      </c>
      <c r="H185" s="93">
        <v>0.02</v>
      </c>
      <c r="I185" s="93">
        <v>1.79</v>
      </c>
      <c r="J185" s="93">
        <v>0.02</v>
      </c>
      <c r="K185" s="93">
        <v>0.1</v>
      </c>
      <c r="L185" s="93">
        <v>0.09</v>
      </c>
      <c r="M185" s="93">
        <v>1.6</v>
      </c>
      <c r="N185" s="93">
        <v>0.06</v>
      </c>
      <c r="O185" s="93">
        <v>0.16</v>
      </c>
      <c r="P185" s="450">
        <v>375.18081985684233</v>
      </c>
    </row>
    <row r="186" spans="1:16" x14ac:dyDescent="0.2">
      <c r="A186" s="93" t="s">
        <v>467</v>
      </c>
      <c r="B186" s="93" t="s">
        <v>473</v>
      </c>
      <c r="C186" s="93" t="s">
        <v>484</v>
      </c>
      <c r="D186" s="93" t="s">
        <v>8</v>
      </c>
      <c r="E186" s="93">
        <v>2001</v>
      </c>
      <c r="F186" s="93">
        <v>3</v>
      </c>
      <c r="G186" s="449">
        <v>9</v>
      </c>
      <c r="H186" s="93">
        <v>0.06</v>
      </c>
      <c r="I186" s="93">
        <v>3.0300000000000002</v>
      </c>
      <c r="J186" s="93">
        <v>0.06</v>
      </c>
      <c r="K186" s="93">
        <v>0.21</v>
      </c>
      <c r="L186" s="93">
        <v>0.3</v>
      </c>
      <c r="M186" s="93">
        <v>2.52</v>
      </c>
      <c r="N186" s="93">
        <v>0.04</v>
      </c>
      <c r="O186" s="93">
        <v>0.17</v>
      </c>
      <c r="P186" s="450">
        <v>353.25374721596967</v>
      </c>
    </row>
    <row r="187" spans="1:16" x14ac:dyDescent="0.2">
      <c r="A187" s="93" t="s">
        <v>467</v>
      </c>
      <c r="B187" s="93" t="s">
        <v>473</v>
      </c>
      <c r="C187" s="93" t="s">
        <v>484</v>
      </c>
      <c r="D187" s="93" t="s">
        <v>8</v>
      </c>
      <c r="E187" s="93">
        <v>2003</v>
      </c>
      <c r="F187" s="93">
        <v>3</v>
      </c>
      <c r="G187" s="449">
        <v>36</v>
      </c>
      <c r="H187" s="93">
        <v>0.09</v>
      </c>
      <c r="I187" s="93">
        <v>14.549999999999999</v>
      </c>
      <c r="J187" s="93">
        <v>0.09</v>
      </c>
      <c r="K187" s="93">
        <v>0.87</v>
      </c>
      <c r="L187" s="93">
        <v>0.48</v>
      </c>
      <c r="M187" s="93">
        <v>13.2</v>
      </c>
      <c r="N187" s="93">
        <v>0.38</v>
      </c>
      <c r="O187" s="93">
        <v>1.01</v>
      </c>
      <c r="P187" s="450">
        <v>409.61977667981529</v>
      </c>
    </row>
    <row r="188" spans="1:16" x14ac:dyDescent="0.2">
      <c r="A188" s="93" t="s">
        <v>467</v>
      </c>
      <c r="B188" s="93" t="s">
        <v>473</v>
      </c>
      <c r="C188" s="93" t="s">
        <v>484</v>
      </c>
      <c r="D188" s="93" t="s">
        <v>8</v>
      </c>
      <c r="E188" s="93">
        <v>2004</v>
      </c>
      <c r="F188" s="93">
        <v>3</v>
      </c>
      <c r="G188" s="449">
        <v>78</v>
      </c>
      <c r="H188" s="93">
        <v>0.24</v>
      </c>
      <c r="I188" s="93">
        <v>24.619999999999997</v>
      </c>
      <c r="J188" s="93">
        <v>0.24</v>
      </c>
      <c r="K188" s="93">
        <v>1.33</v>
      </c>
      <c r="L188" s="93">
        <v>1.21</v>
      </c>
      <c r="M188" s="93">
        <v>22.08</v>
      </c>
      <c r="N188" s="93">
        <v>0.81</v>
      </c>
      <c r="O188" s="93">
        <v>2.2599999999999998</v>
      </c>
      <c r="P188" s="450">
        <v>318.21855499092453</v>
      </c>
    </row>
    <row r="189" spans="1:16" x14ac:dyDescent="0.2">
      <c r="A189" s="93" t="s">
        <v>467</v>
      </c>
      <c r="B189" s="93" t="s">
        <v>473</v>
      </c>
      <c r="C189" s="93" t="s">
        <v>484</v>
      </c>
      <c r="D189" s="93" t="s">
        <v>8</v>
      </c>
      <c r="E189" s="93">
        <v>2005</v>
      </c>
      <c r="F189" s="93">
        <v>3</v>
      </c>
      <c r="G189" s="449">
        <v>29</v>
      </c>
      <c r="H189" s="93">
        <v>0.32</v>
      </c>
      <c r="I189" s="93">
        <v>12.43</v>
      </c>
      <c r="J189" s="93">
        <v>0.32</v>
      </c>
      <c r="K189" s="93">
        <v>0.38</v>
      </c>
      <c r="L189" s="93">
        <v>0.41</v>
      </c>
      <c r="M189" s="93">
        <v>11.64</v>
      </c>
      <c r="N189" s="93">
        <v>0.3</v>
      </c>
      <c r="O189" s="93">
        <v>0.8</v>
      </c>
      <c r="P189" s="450">
        <v>444.28131088576748</v>
      </c>
    </row>
    <row r="190" spans="1:16" x14ac:dyDescent="0.2">
      <c r="A190" s="93" t="s">
        <v>467</v>
      </c>
      <c r="B190" s="93" t="s">
        <v>473</v>
      </c>
      <c r="C190" s="93" t="s">
        <v>484</v>
      </c>
      <c r="D190" s="93" t="s">
        <v>8</v>
      </c>
      <c r="E190" s="93">
        <v>2006</v>
      </c>
      <c r="F190" s="93">
        <v>3</v>
      </c>
      <c r="G190" s="449">
        <v>65</v>
      </c>
      <c r="H190" s="93">
        <v>0.25</v>
      </c>
      <c r="I190" s="93">
        <v>25.97</v>
      </c>
      <c r="J190" s="93">
        <v>0.25</v>
      </c>
      <c r="K190" s="93">
        <v>1.4</v>
      </c>
      <c r="L190" s="93">
        <v>1.28</v>
      </c>
      <c r="M190" s="93">
        <v>23.29</v>
      </c>
      <c r="N190" s="93">
        <v>0.86</v>
      </c>
      <c r="O190" s="93">
        <v>2.38</v>
      </c>
      <c r="P190" s="450">
        <v>400.70080520945822</v>
      </c>
    </row>
    <row r="191" spans="1:16" x14ac:dyDescent="0.2">
      <c r="A191" s="93" t="s">
        <v>467</v>
      </c>
      <c r="B191" s="93" t="s">
        <v>473</v>
      </c>
      <c r="C191" s="93" t="s">
        <v>484</v>
      </c>
      <c r="D191" s="93" t="s">
        <v>8</v>
      </c>
      <c r="E191" s="93">
        <v>2007</v>
      </c>
      <c r="F191" s="93">
        <v>3</v>
      </c>
      <c r="G191" s="449">
        <v>13</v>
      </c>
      <c r="H191" s="93">
        <v>0.06</v>
      </c>
      <c r="I191" s="93">
        <v>6.51</v>
      </c>
      <c r="J191" s="93">
        <v>0.06</v>
      </c>
      <c r="K191" s="93">
        <v>0.35</v>
      </c>
      <c r="L191" s="93">
        <v>0.32</v>
      </c>
      <c r="M191" s="93">
        <v>5.84</v>
      </c>
      <c r="N191" s="93">
        <v>0.22</v>
      </c>
      <c r="O191" s="93">
        <v>0.6</v>
      </c>
      <c r="P191" s="450">
        <v>504.86380683699804</v>
      </c>
    </row>
    <row r="192" spans="1:16" x14ac:dyDescent="0.2">
      <c r="A192" s="93" t="s">
        <v>467</v>
      </c>
      <c r="B192" s="93" t="s">
        <v>473</v>
      </c>
      <c r="C192" s="93" t="s">
        <v>484</v>
      </c>
      <c r="D192" s="93" t="s">
        <v>8</v>
      </c>
      <c r="E192" s="93">
        <v>2008</v>
      </c>
      <c r="F192" s="93">
        <v>2</v>
      </c>
      <c r="G192" s="449">
        <v>186</v>
      </c>
      <c r="H192" s="93">
        <v>2.27</v>
      </c>
      <c r="I192" s="93">
        <v>81.48</v>
      </c>
      <c r="J192" s="93">
        <v>2.27</v>
      </c>
      <c r="K192" s="93">
        <v>1.76</v>
      </c>
      <c r="L192" s="93">
        <v>79.72</v>
      </c>
      <c r="M192" s="93">
        <v>0</v>
      </c>
      <c r="N192" s="93">
        <v>0.64</v>
      </c>
      <c r="O192" s="93">
        <v>2.94</v>
      </c>
      <c r="P192" s="450">
        <v>449.76389655575815</v>
      </c>
    </row>
    <row r="193" spans="1:16" x14ac:dyDescent="0.2">
      <c r="A193" s="93" t="s">
        <v>467</v>
      </c>
      <c r="B193" s="93" t="s">
        <v>473</v>
      </c>
      <c r="C193" s="93" t="s">
        <v>484</v>
      </c>
      <c r="D193" s="93" t="s">
        <v>8</v>
      </c>
      <c r="E193" s="93">
        <v>2009</v>
      </c>
      <c r="F193" s="93">
        <v>2</v>
      </c>
      <c r="G193" s="449">
        <v>44</v>
      </c>
      <c r="H193" s="93">
        <v>0.28999999999999998</v>
      </c>
      <c r="I193" s="93">
        <v>20.619999999999997</v>
      </c>
      <c r="J193" s="93">
        <v>0.28999999999999998</v>
      </c>
      <c r="K193" s="93">
        <v>0.22</v>
      </c>
      <c r="L193" s="93">
        <v>20.399999999999999</v>
      </c>
      <c r="M193" s="93">
        <v>0</v>
      </c>
      <c r="N193" s="93">
        <v>0.09</v>
      </c>
      <c r="O193" s="93">
        <v>0.5</v>
      </c>
      <c r="P193" s="450">
        <v>471.47735628789354</v>
      </c>
    </row>
    <row r="194" spans="1:16" x14ac:dyDescent="0.2">
      <c r="A194" s="93" t="s">
        <v>467</v>
      </c>
      <c r="B194" s="93" t="s">
        <v>473</v>
      </c>
      <c r="C194" s="93" t="s">
        <v>484</v>
      </c>
      <c r="D194" s="93" t="s">
        <v>8</v>
      </c>
      <c r="E194" s="93">
        <v>2010</v>
      </c>
      <c r="F194" s="93">
        <v>2</v>
      </c>
      <c r="G194" s="449">
        <v>36</v>
      </c>
      <c r="H194" s="93">
        <v>1.19</v>
      </c>
      <c r="I194" s="93">
        <v>18.21</v>
      </c>
      <c r="J194" s="93">
        <v>1.19</v>
      </c>
      <c r="K194" s="93">
        <v>0.92</v>
      </c>
      <c r="L194" s="93">
        <v>17.29</v>
      </c>
      <c r="M194" s="93">
        <v>0</v>
      </c>
      <c r="N194" s="93">
        <v>0.32</v>
      </c>
      <c r="O194" s="93">
        <v>1.25</v>
      </c>
      <c r="P194" s="450">
        <v>545.21456520552772</v>
      </c>
    </row>
    <row r="195" spans="1:16" x14ac:dyDescent="0.2">
      <c r="A195" s="93" t="s">
        <v>467</v>
      </c>
      <c r="B195" s="93" t="s">
        <v>473</v>
      </c>
      <c r="C195" s="93" t="s">
        <v>484</v>
      </c>
      <c r="D195" s="93" t="s">
        <v>8</v>
      </c>
      <c r="E195" s="93">
        <v>2011</v>
      </c>
      <c r="F195" s="93">
        <v>2</v>
      </c>
      <c r="G195" s="449">
        <v>35</v>
      </c>
      <c r="H195" s="93">
        <v>1.22</v>
      </c>
      <c r="I195" s="93">
        <v>18.630000000000003</v>
      </c>
      <c r="J195" s="93">
        <v>1.22</v>
      </c>
      <c r="K195" s="93">
        <v>0.94</v>
      </c>
      <c r="L195" s="93">
        <v>17.690000000000001</v>
      </c>
      <c r="M195" s="93">
        <v>0</v>
      </c>
      <c r="N195" s="93">
        <v>0.33</v>
      </c>
      <c r="O195" s="93">
        <v>1.28</v>
      </c>
      <c r="P195" s="450">
        <v>575.1061195617707</v>
      </c>
    </row>
    <row r="196" spans="1:16" x14ac:dyDescent="0.2">
      <c r="A196" s="93" t="s">
        <v>467</v>
      </c>
      <c r="B196" s="93" t="s">
        <v>473</v>
      </c>
      <c r="C196" s="93" t="s">
        <v>484</v>
      </c>
      <c r="D196" s="93" t="s">
        <v>8</v>
      </c>
      <c r="E196" s="93">
        <v>2012</v>
      </c>
      <c r="F196" s="93">
        <v>2</v>
      </c>
      <c r="G196" s="449">
        <v>9</v>
      </c>
      <c r="H196" s="93">
        <v>0.3</v>
      </c>
      <c r="I196" s="93">
        <v>4.58</v>
      </c>
      <c r="J196" s="93">
        <v>0.3</v>
      </c>
      <c r="K196" s="93">
        <v>0.23</v>
      </c>
      <c r="L196" s="93">
        <v>4.3499999999999996</v>
      </c>
      <c r="M196" s="93">
        <v>0</v>
      </c>
      <c r="N196" s="93">
        <v>0.08</v>
      </c>
      <c r="O196" s="93">
        <v>0.31</v>
      </c>
      <c r="P196" s="450">
        <v>528.04709594883332</v>
      </c>
    </row>
    <row r="197" spans="1:16" x14ac:dyDescent="0.2">
      <c r="A197" s="93" t="s">
        <v>467</v>
      </c>
      <c r="B197" s="93" t="s">
        <v>473</v>
      </c>
      <c r="C197" s="93" t="s">
        <v>484</v>
      </c>
      <c r="D197" s="93" t="s">
        <v>8</v>
      </c>
      <c r="E197" s="93">
        <v>2013</v>
      </c>
      <c r="F197" s="93">
        <v>1</v>
      </c>
      <c r="G197" s="449">
        <v>3</v>
      </c>
      <c r="H197" s="93">
        <v>0.11</v>
      </c>
      <c r="I197" s="93">
        <v>1.6</v>
      </c>
      <c r="J197" s="93">
        <v>0.11</v>
      </c>
      <c r="K197" s="93">
        <v>1.6</v>
      </c>
      <c r="L197" s="93">
        <v>0</v>
      </c>
      <c r="M197" s="93">
        <v>0</v>
      </c>
      <c r="N197" s="93">
        <v>0</v>
      </c>
      <c r="O197" s="93">
        <v>0.02</v>
      </c>
      <c r="P197" s="450">
        <v>503.50362764733455</v>
      </c>
    </row>
    <row r="198" spans="1:16" x14ac:dyDescent="0.2">
      <c r="A198" s="93" t="s">
        <v>467</v>
      </c>
      <c r="B198" s="93" t="s">
        <v>473</v>
      </c>
      <c r="C198" s="93" t="s">
        <v>484</v>
      </c>
      <c r="D198" s="93" t="s">
        <v>8</v>
      </c>
      <c r="E198" s="93">
        <v>2016</v>
      </c>
      <c r="F198" s="93">
        <v>0</v>
      </c>
      <c r="G198" s="449">
        <v>28</v>
      </c>
      <c r="H198" s="93">
        <v>14.77</v>
      </c>
      <c r="I198" s="93">
        <v>0</v>
      </c>
      <c r="J198" s="93">
        <v>14.77</v>
      </c>
      <c r="K198" s="93">
        <v>0</v>
      </c>
      <c r="L198" s="93">
        <v>0</v>
      </c>
      <c r="M198" s="93">
        <v>0</v>
      </c>
      <c r="N198" s="93">
        <v>0</v>
      </c>
      <c r="O198" s="93">
        <v>0.05</v>
      </c>
      <c r="P198" s="450">
        <v>528.31779023747526</v>
      </c>
    </row>
    <row r="199" spans="1:16" x14ac:dyDescent="0.2">
      <c r="A199" s="93" t="s">
        <v>467</v>
      </c>
      <c r="B199" s="93" t="s">
        <v>473</v>
      </c>
      <c r="C199" s="93" t="s">
        <v>484</v>
      </c>
      <c r="D199" s="93" t="s">
        <v>8</v>
      </c>
      <c r="E199" s="93">
        <v>2017</v>
      </c>
      <c r="F199" s="93">
        <v>0</v>
      </c>
      <c r="G199" s="449">
        <v>226</v>
      </c>
      <c r="H199" s="93">
        <v>108.16</v>
      </c>
      <c r="I199" s="93">
        <v>0</v>
      </c>
      <c r="J199" s="93">
        <v>108.16</v>
      </c>
      <c r="K199" s="93">
        <v>0</v>
      </c>
      <c r="L199" s="93">
        <v>0</v>
      </c>
      <c r="M199" s="93">
        <v>0</v>
      </c>
      <c r="N199" s="93">
        <v>0</v>
      </c>
      <c r="O199" s="93">
        <v>0.03</v>
      </c>
      <c r="P199" s="450">
        <v>479.32283688097402</v>
      </c>
    </row>
    <row r="200" spans="1:16" x14ac:dyDescent="0.2">
      <c r="A200" s="93" t="s">
        <v>467</v>
      </c>
      <c r="B200" s="93" t="s">
        <v>473</v>
      </c>
      <c r="C200" s="93" t="s">
        <v>485</v>
      </c>
      <c r="D200" s="93" t="s">
        <v>11</v>
      </c>
      <c r="E200" s="93">
        <v>1992</v>
      </c>
      <c r="F200" s="93">
        <v>3</v>
      </c>
      <c r="G200" s="449">
        <v>11</v>
      </c>
      <c r="H200" s="93">
        <v>0</v>
      </c>
      <c r="I200" s="93">
        <v>5.75</v>
      </c>
      <c r="J200" s="93">
        <v>0</v>
      </c>
      <c r="K200" s="93">
        <v>1.1599999999999999</v>
      </c>
      <c r="L200" s="93">
        <v>0.6</v>
      </c>
      <c r="M200" s="93">
        <v>3.99</v>
      </c>
      <c r="N200" s="93">
        <v>0</v>
      </c>
      <c r="O200" s="93">
        <v>0.16</v>
      </c>
      <c r="P200" s="450">
        <v>502.47052022871094</v>
      </c>
    </row>
    <row r="201" spans="1:16" x14ac:dyDescent="0.2">
      <c r="A201" s="93" t="s">
        <v>467</v>
      </c>
      <c r="B201" s="93" t="s">
        <v>473</v>
      </c>
      <c r="C201" s="93" t="s">
        <v>485</v>
      </c>
      <c r="D201" s="93" t="s">
        <v>11</v>
      </c>
      <c r="E201" s="93">
        <v>1996</v>
      </c>
      <c r="F201" s="93">
        <v>3</v>
      </c>
      <c r="G201" s="449">
        <v>2</v>
      </c>
      <c r="H201" s="93">
        <v>0.57999999999999996</v>
      </c>
      <c r="I201" s="93">
        <v>0.72</v>
      </c>
      <c r="J201" s="93">
        <v>0.57999999999999996</v>
      </c>
      <c r="K201" s="93">
        <v>0.43</v>
      </c>
      <c r="L201" s="93">
        <v>0.28999999999999998</v>
      </c>
      <c r="M201" s="93">
        <v>0</v>
      </c>
      <c r="N201" s="93">
        <v>0</v>
      </c>
      <c r="O201" s="93">
        <v>0.02</v>
      </c>
      <c r="P201" s="450">
        <v>593.12719159868379</v>
      </c>
    </row>
    <row r="202" spans="1:16" x14ac:dyDescent="0.2">
      <c r="A202" s="93" t="s">
        <v>467</v>
      </c>
      <c r="B202" s="93" t="s">
        <v>473</v>
      </c>
      <c r="C202" s="93" t="s">
        <v>485</v>
      </c>
      <c r="D202" s="93" t="s">
        <v>11</v>
      </c>
      <c r="E202" s="93">
        <v>2001</v>
      </c>
      <c r="F202" s="93">
        <v>3</v>
      </c>
      <c r="G202" s="449">
        <v>24</v>
      </c>
      <c r="H202" s="93">
        <v>0.14000000000000001</v>
      </c>
      <c r="I202" s="93">
        <v>9.23</v>
      </c>
      <c r="J202" s="93">
        <v>0.14000000000000001</v>
      </c>
      <c r="K202" s="93">
        <v>0.46</v>
      </c>
      <c r="L202" s="93">
        <v>0.91</v>
      </c>
      <c r="M202" s="93">
        <v>7.86</v>
      </c>
      <c r="N202" s="93">
        <v>0</v>
      </c>
      <c r="O202" s="93">
        <v>0.25</v>
      </c>
      <c r="P202" s="450">
        <v>390.59956604790915</v>
      </c>
    </row>
    <row r="203" spans="1:16" x14ac:dyDescent="0.2">
      <c r="A203" s="93" t="s">
        <v>467</v>
      </c>
      <c r="B203" s="93" t="s">
        <v>473</v>
      </c>
      <c r="C203" s="93" t="s">
        <v>485</v>
      </c>
      <c r="D203" s="93" t="s">
        <v>11</v>
      </c>
      <c r="E203" s="93">
        <v>2002</v>
      </c>
      <c r="F203" s="93">
        <v>3</v>
      </c>
      <c r="G203" s="449">
        <v>8</v>
      </c>
      <c r="H203" s="93">
        <v>0.17</v>
      </c>
      <c r="I203" s="93">
        <v>3.09</v>
      </c>
      <c r="J203" s="93">
        <v>0.17</v>
      </c>
      <c r="K203" s="93">
        <v>0.02</v>
      </c>
      <c r="L203" s="93">
        <v>0.24</v>
      </c>
      <c r="M203" s="93">
        <v>2.83</v>
      </c>
      <c r="N203" s="93">
        <v>0.08</v>
      </c>
      <c r="O203" s="93">
        <v>0.4</v>
      </c>
      <c r="P203" s="450">
        <v>425.11066243532019</v>
      </c>
    </row>
    <row r="204" spans="1:16" x14ac:dyDescent="0.2">
      <c r="A204" s="93" t="s">
        <v>467</v>
      </c>
      <c r="B204" s="93" t="s">
        <v>473</v>
      </c>
      <c r="C204" s="93" t="s">
        <v>485</v>
      </c>
      <c r="D204" s="93" t="s">
        <v>11</v>
      </c>
      <c r="E204" s="93">
        <v>2003</v>
      </c>
      <c r="F204" s="93">
        <v>3</v>
      </c>
      <c r="G204" s="449">
        <v>4</v>
      </c>
      <c r="H204" s="93">
        <v>0.08</v>
      </c>
      <c r="I204" s="93">
        <v>1.3900000000000001</v>
      </c>
      <c r="J204" s="93">
        <v>0.08</v>
      </c>
      <c r="K204" s="93">
        <v>0.01</v>
      </c>
      <c r="L204" s="93">
        <v>0.11</v>
      </c>
      <c r="M204" s="93">
        <v>1.27</v>
      </c>
      <c r="N204" s="93">
        <v>0.04</v>
      </c>
      <c r="O204" s="93">
        <v>0.18</v>
      </c>
      <c r="P204" s="450">
        <v>411.52142106020273</v>
      </c>
    </row>
    <row r="205" spans="1:16" x14ac:dyDescent="0.2">
      <c r="A205" s="93" t="s">
        <v>467</v>
      </c>
      <c r="B205" s="93" t="s">
        <v>473</v>
      </c>
      <c r="C205" s="93" t="s">
        <v>485</v>
      </c>
      <c r="D205" s="93" t="s">
        <v>11</v>
      </c>
      <c r="E205" s="93">
        <v>2004</v>
      </c>
      <c r="F205" s="93">
        <v>3</v>
      </c>
      <c r="G205" s="449">
        <v>20</v>
      </c>
      <c r="H205" s="93">
        <v>0.12</v>
      </c>
      <c r="I205" s="93">
        <v>8.2799999999999994</v>
      </c>
      <c r="J205" s="93">
        <v>0.12</v>
      </c>
      <c r="K205" s="93">
        <v>0.01</v>
      </c>
      <c r="L205" s="93">
        <v>0.27</v>
      </c>
      <c r="M205" s="93">
        <v>8</v>
      </c>
      <c r="N205" s="93">
        <v>0.06</v>
      </c>
      <c r="O205" s="93">
        <v>0.46</v>
      </c>
      <c r="P205" s="450">
        <v>419.53329484785957</v>
      </c>
    </row>
    <row r="206" spans="1:16" x14ac:dyDescent="0.2">
      <c r="A206" s="93" t="s">
        <v>467</v>
      </c>
      <c r="B206" s="93" t="s">
        <v>473</v>
      </c>
      <c r="C206" s="93" t="s">
        <v>485</v>
      </c>
      <c r="D206" s="93" t="s">
        <v>11</v>
      </c>
      <c r="E206" s="93">
        <v>2005</v>
      </c>
      <c r="F206" s="93">
        <v>3</v>
      </c>
      <c r="G206" s="449">
        <v>12</v>
      </c>
      <c r="H206" s="93">
        <v>0.28999999999999998</v>
      </c>
      <c r="I206" s="93">
        <v>6.27</v>
      </c>
      <c r="J206" s="93">
        <v>0.28999999999999998</v>
      </c>
      <c r="K206" s="93">
        <v>0</v>
      </c>
      <c r="L206" s="93">
        <v>0.1</v>
      </c>
      <c r="M206" s="93">
        <v>6.17</v>
      </c>
      <c r="N206" s="93">
        <v>0.02</v>
      </c>
      <c r="O206" s="93">
        <v>0.11</v>
      </c>
      <c r="P206" s="450">
        <v>540.97853786966868</v>
      </c>
    </row>
    <row r="207" spans="1:16" x14ac:dyDescent="0.2">
      <c r="A207" s="93" t="s">
        <v>467</v>
      </c>
      <c r="B207" s="93" t="s">
        <v>473</v>
      </c>
      <c r="C207" s="93" t="s">
        <v>485</v>
      </c>
      <c r="D207" s="93" t="s">
        <v>11</v>
      </c>
      <c r="E207" s="93">
        <v>2006</v>
      </c>
      <c r="F207" s="93">
        <v>3</v>
      </c>
      <c r="G207" s="449">
        <v>3</v>
      </c>
      <c r="H207" s="93">
        <v>0.06</v>
      </c>
      <c r="I207" s="93">
        <v>1.04</v>
      </c>
      <c r="J207" s="93">
        <v>0.06</v>
      </c>
      <c r="K207" s="93">
        <v>0.01</v>
      </c>
      <c r="L207" s="93">
        <v>0.08</v>
      </c>
      <c r="M207" s="93">
        <v>0.95</v>
      </c>
      <c r="N207" s="93">
        <v>0.03</v>
      </c>
      <c r="O207" s="93">
        <v>0.14000000000000001</v>
      </c>
      <c r="P207" s="450">
        <v>411.52142106020267</v>
      </c>
    </row>
    <row r="208" spans="1:16" x14ac:dyDescent="0.2">
      <c r="A208" s="93" t="s">
        <v>467</v>
      </c>
      <c r="B208" s="93" t="s">
        <v>473</v>
      </c>
      <c r="C208" s="93" t="s">
        <v>485</v>
      </c>
      <c r="D208" s="93" t="s">
        <v>11</v>
      </c>
      <c r="E208" s="93">
        <v>2007</v>
      </c>
      <c r="F208" s="93">
        <v>3</v>
      </c>
      <c r="G208" s="449">
        <v>25</v>
      </c>
      <c r="H208" s="93">
        <v>0.48</v>
      </c>
      <c r="I208" s="93">
        <v>8.8000000000000007</v>
      </c>
      <c r="J208" s="93">
        <v>0.48</v>
      </c>
      <c r="K208" s="93">
        <v>0.05</v>
      </c>
      <c r="L208" s="93">
        <v>0.68</v>
      </c>
      <c r="M208" s="93">
        <v>8.07</v>
      </c>
      <c r="N208" s="93">
        <v>0.24</v>
      </c>
      <c r="O208" s="93">
        <v>1.1499999999999999</v>
      </c>
      <c r="P208" s="450">
        <v>378.2595330434026</v>
      </c>
    </row>
    <row r="209" spans="1:16" x14ac:dyDescent="0.2">
      <c r="A209" s="93" t="s">
        <v>467</v>
      </c>
      <c r="B209" s="93" t="s">
        <v>473</v>
      </c>
      <c r="C209" s="93" t="s">
        <v>485</v>
      </c>
      <c r="D209" s="93" t="s">
        <v>11</v>
      </c>
      <c r="E209" s="93">
        <v>2008</v>
      </c>
      <c r="F209" s="93">
        <v>2</v>
      </c>
      <c r="G209" s="449">
        <v>3</v>
      </c>
      <c r="H209" s="93">
        <v>0.04</v>
      </c>
      <c r="I209" s="93">
        <v>1.33</v>
      </c>
      <c r="J209" s="93">
        <v>0.04</v>
      </c>
      <c r="K209" s="93">
        <v>0.05</v>
      </c>
      <c r="L209" s="93">
        <v>1.28</v>
      </c>
      <c r="M209" s="93">
        <v>0</v>
      </c>
      <c r="N209" s="93">
        <v>0.01</v>
      </c>
      <c r="O209" s="93">
        <v>0.06</v>
      </c>
      <c r="P209" s="450">
        <v>411.87027033594921</v>
      </c>
    </row>
    <row r="210" spans="1:16" x14ac:dyDescent="0.2">
      <c r="A210" s="93" t="s">
        <v>467</v>
      </c>
      <c r="B210" s="93" t="s">
        <v>473</v>
      </c>
      <c r="C210" s="93" t="s">
        <v>485</v>
      </c>
      <c r="D210" s="93" t="s">
        <v>11</v>
      </c>
      <c r="E210" s="93">
        <v>2009</v>
      </c>
      <c r="F210" s="93">
        <v>2</v>
      </c>
      <c r="G210" s="449">
        <v>24</v>
      </c>
      <c r="H210" s="93">
        <v>0.34</v>
      </c>
      <c r="I210" s="93">
        <v>12.37</v>
      </c>
      <c r="J210" s="93">
        <v>0.34</v>
      </c>
      <c r="K210" s="93">
        <v>0.43</v>
      </c>
      <c r="L210" s="93">
        <v>11.94</v>
      </c>
      <c r="M210" s="93">
        <v>0</v>
      </c>
      <c r="N210" s="93">
        <v>0.11</v>
      </c>
      <c r="O210" s="93">
        <v>0.53</v>
      </c>
      <c r="P210" s="450">
        <v>525.10256271761057</v>
      </c>
    </row>
    <row r="211" spans="1:16" x14ac:dyDescent="0.2">
      <c r="A211" s="93" t="s">
        <v>467</v>
      </c>
      <c r="B211" s="93" t="s">
        <v>473</v>
      </c>
      <c r="C211" s="93" t="s">
        <v>485</v>
      </c>
      <c r="D211" s="93" t="s">
        <v>11</v>
      </c>
      <c r="E211" s="93">
        <v>2010</v>
      </c>
      <c r="F211" s="93">
        <v>2</v>
      </c>
      <c r="G211" s="449">
        <v>17</v>
      </c>
      <c r="H211" s="93">
        <v>0.21</v>
      </c>
      <c r="I211" s="93">
        <v>7.52</v>
      </c>
      <c r="J211" s="93">
        <v>0.21</v>
      </c>
      <c r="K211" s="93">
        <v>0.26</v>
      </c>
      <c r="L211" s="93">
        <v>7.26</v>
      </c>
      <c r="M211" s="93">
        <v>0</v>
      </c>
      <c r="N211" s="93">
        <v>7.0000000000000007E-2</v>
      </c>
      <c r="O211" s="93">
        <v>0.32</v>
      </c>
      <c r="P211" s="450">
        <v>467.94267575428563</v>
      </c>
    </row>
    <row r="212" spans="1:16" x14ac:dyDescent="0.2">
      <c r="A212" s="93" t="s">
        <v>467</v>
      </c>
      <c r="B212" s="93" t="s">
        <v>473</v>
      </c>
      <c r="C212" s="93" t="s">
        <v>485</v>
      </c>
      <c r="D212" s="93" t="s">
        <v>11</v>
      </c>
      <c r="E212" s="93">
        <v>2011</v>
      </c>
      <c r="F212" s="93">
        <v>2</v>
      </c>
      <c r="G212" s="449">
        <v>12</v>
      </c>
      <c r="H212" s="93">
        <v>0.19</v>
      </c>
      <c r="I212" s="93">
        <v>6.73</v>
      </c>
      <c r="J212" s="93">
        <v>0.19</v>
      </c>
      <c r="K212" s="93">
        <v>0.23</v>
      </c>
      <c r="L212" s="93">
        <v>6.5</v>
      </c>
      <c r="M212" s="93">
        <v>0</v>
      </c>
      <c r="N212" s="93">
        <v>0.06</v>
      </c>
      <c r="O212" s="93">
        <v>0.28999999999999998</v>
      </c>
      <c r="P212" s="450">
        <v>576.88742309488612</v>
      </c>
    </row>
    <row r="213" spans="1:16" x14ac:dyDescent="0.2">
      <c r="A213" s="93" t="s">
        <v>467</v>
      </c>
      <c r="B213" s="93" t="s">
        <v>473</v>
      </c>
      <c r="C213" s="93" t="s">
        <v>485</v>
      </c>
      <c r="D213" s="93" t="s">
        <v>11</v>
      </c>
      <c r="E213" s="93">
        <v>2012</v>
      </c>
      <c r="F213" s="93">
        <v>2</v>
      </c>
      <c r="G213" s="449">
        <v>18</v>
      </c>
      <c r="H213" s="93">
        <v>0.26</v>
      </c>
      <c r="I213" s="93">
        <v>9.39</v>
      </c>
      <c r="J213" s="93">
        <v>0.26</v>
      </c>
      <c r="K213" s="93">
        <v>0.33</v>
      </c>
      <c r="L213" s="93">
        <v>9.06</v>
      </c>
      <c r="M213" s="93">
        <v>0</v>
      </c>
      <c r="N213" s="93">
        <v>0.09</v>
      </c>
      <c r="O213" s="93">
        <v>0.41</v>
      </c>
      <c r="P213" s="450">
        <v>528.40217901790152</v>
      </c>
    </row>
    <row r="214" spans="1:16" x14ac:dyDescent="0.2">
      <c r="A214" s="93" t="s">
        <v>467</v>
      </c>
      <c r="B214" s="93" t="s">
        <v>473</v>
      </c>
      <c r="C214" s="93" t="s">
        <v>485</v>
      </c>
      <c r="D214" s="93" t="s">
        <v>11</v>
      </c>
      <c r="E214" s="93">
        <v>2013</v>
      </c>
      <c r="F214" s="93">
        <v>1</v>
      </c>
      <c r="G214" s="449">
        <v>16</v>
      </c>
      <c r="H214" s="93">
        <v>0.19</v>
      </c>
      <c r="I214" s="93">
        <v>11.29</v>
      </c>
      <c r="J214" s="93">
        <v>0.19</v>
      </c>
      <c r="K214" s="93">
        <v>11.29</v>
      </c>
      <c r="L214" s="93">
        <v>0</v>
      </c>
      <c r="M214" s="93">
        <v>0</v>
      </c>
      <c r="N214" s="93">
        <v>0</v>
      </c>
      <c r="O214" s="93">
        <v>0.06</v>
      </c>
      <c r="P214" s="450">
        <v>730.94937107702185</v>
      </c>
    </row>
    <row r="215" spans="1:16" x14ac:dyDescent="0.2">
      <c r="A215" s="93" t="s">
        <v>467</v>
      </c>
      <c r="B215" s="93" t="s">
        <v>473</v>
      </c>
      <c r="C215" s="93" t="s">
        <v>485</v>
      </c>
      <c r="D215" s="93" t="s">
        <v>11</v>
      </c>
      <c r="E215" s="93">
        <v>2014</v>
      </c>
      <c r="F215" s="93">
        <v>1</v>
      </c>
      <c r="G215" s="449">
        <v>8</v>
      </c>
      <c r="H215" s="93">
        <v>0</v>
      </c>
      <c r="I215" s="93">
        <v>4.3600000000000003</v>
      </c>
      <c r="J215" s="93">
        <v>0</v>
      </c>
      <c r="K215" s="93">
        <v>4.3600000000000003</v>
      </c>
      <c r="L215" s="93">
        <v>0</v>
      </c>
      <c r="M215" s="93">
        <v>0</v>
      </c>
      <c r="N215" s="93">
        <v>0</v>
      </c>
      <c r="O215" s="93">
        <v>0</v>
      </c>
      <c r="P215" s="450">
        <v>518.46818320833415</v>
      </c>
    </row>
    <row r="216" spans="1:16" x14ac:dyDescent="0.2">
      <c r="A216" s="93" t="s">
        <v>467</v>
      </c>
      <c r="B216" s="93" t="s">
        <v>473</v>
      </c>
      <c r="C216" s="93" t="s">
        <v>485</v>
      </c>
      <c r="D216" s="93" t="s">
        <v>11</v>
      </c>
      <c r="E216" s="93">
        <v>2016</v>
      </c>
      <c r="F216" s="93">
        <v>0</v>
      </c>
      <c r="G216" s="449">
        <v>0</v>
      </c>
      <c r="H216" s="93">
        <v>0.23</v>
      </c>
      <c r="I216" s="93">
        <v>0</v>
      </c>
      <c r="J216" s="93">
        <v>0.23</v>
      </c>
      <c r="K216" s="93">
        <v>0</v>
      </c>
      <c r="L216" s="93">
        <v>0</v>
      </c>
      <c r="M216" s="93">
        <v>0</v>
      </c>
      <c r="N216" s="93">
        <v>0</v>
      </c>
      <c r="O216" s="93">
        <v>0</v>
      </c>
      <c r="P216" s="450">
        <v>533.26703059693455</v>
      </c>
    </row>
    <row r="217" spans="1:16" x14ac:dyDescent="0.2">
      <c r="A217" s="93" t="s">
        <v>467</v>
      </c>
      <c r="B217" s="93" t="s">
        <v>473</v>
      </c>
      <c r="C217" s="93" t="s">
        <v>485</v>
      </c>
      <c r="D217" s="93" t="s">
        <v>11</v>
      </c>
      <c r="E217" s="93">
        <v>2017</v>
      </c>
      <c r="F217" s="93">
        <v>0</v>
      </c>
      <c r="G217" s="449">
        <v>10</v>
      </c>
      <c r="H217" s="93">
        <v>5.27</v>
      </c>
      <c r="I217" s="93">
        <v>0</v>
      </c>
      <c r="J217" s="93">
        <v>5.27</v>
      </c>
      <c r="K217" s="93">
        <v>0</v>
      </c>
      <c r="L217" s="93">
        <v>0</v>
      </c>
      <c r="M217" s="93">
        <v>0</v>
      </c>
      <c r="N217" s="93">
        <v>0</v>
      </c>
      <c r="O217" s="93">
        <v>0.01</v>
      </c>
      <c r="P217" s="450">
        <v>505.14781542464584</v>
      </c>
    </row>
    <row r="218" spans="1:16" x14ac:dyDescent="0.2">
      <c r="A218" s="93" t="s">
        <v>467</v>
      </c>
      <c r="B218" s="93" t="s">
        <v>473</v>
      </c>
      <c r="C218" s="93" t="s">
        <v>485</v>
      </c>
      <c r="D218" s="93" t="s">
        <v>16</v>
      </c>
      <c r="E218" s="93">
        <v>2015</v>
      </c>
      <c r="F218" s="93">
        <v>1</v>
      </c>
      <c r="G218" s="449">
        <v>2</v>
      </c>
      <c r="H218" s="93">
        <v>0.02</v>
      </c>
      <c r="I218" s="93">
        <v>0.91</v>
      </c>
      <c r="J218" s="93">
        <v>0.02</v>
      </c>
      <c r="K218" s="93">
        <v>0.91</v>
      </c>
      <c r="L218" s="93">
        <v>0</v>
      </c>
      <c r="M218" s="93">
        <v>0</v>
      </c>
      <c r="N218" s="93">
        <v>0</v>
      </c>
      <c r="O218" s="93">
        <v>0</v>
      </c>
      <c r="P218" s="450">
        <v>493.0282777105532</v>
      </c>
    </row>
    <row r="219" spans="1:16" x14ac:dyDescent="0.2">
      <c r="A219" s="93" t="s">
        <v>467</v>
      </c>
      <c r="B219" s="93" t="s">
        <v>473</v>
      </c>
      <c r="C219" s="93" t="s">
        <v>485</v>
      </c>
      <c r="D219" s="93" t="s">
        <v>12</v>
      </c>
      <c r="E219" s="93">
        <v>1992</v>
      </c>
      <c r="F219" s="93">
        <v>3</v>
      </c>
      <c r="G219" s="449">
        <v>8</v>
      </c>
      <c r="H219" s="93">
        <v>0.15</v>
      </c>
      <c r="I219" s="93">
        <v>2.74</v>
      </c>
      <c r="J219" s="93">
        <v>0.15</v>
      </c>
      <c r="K219" s="93">
        <v>0.01</v>
      </c>
      <c r="L219" s="93">
        <v>0.21</v>
      </c>
      <c r="M219" s="93">
        <v>2.52</v>
      </c>
      <c r="N219" s="93">
        <v>0.08</v>
      </c>
      <c r="O219" s="93">
        <v>0.36</v>
      </c>
      <c r="P219" s="450">
        <v>378.59371871969881</v>
      </c>
    </row>
    <row r="220" spans="1:16" x14ac:dyDescent="0.2">
      <c r="A220" s="93" t="s">
        <v>467</v>
      </c>
      <c r="B220" s="93" t="s">
        <v>473</v>
      </c>
      <c r="C220" s="93" t="s">
        <v>485</v>
      </c>
      <c r="D220" s="93" t="s">
        <v>12</v>
      </c>
      <c r="E220" s="93">
        <v>1998</v>
      </c>
      <c r="F220" s="93">
        <v>3</v>
      </c>
      <c r="G220" s="449">
        <v>27</v>
      </c>
      <c r="H220" s="93">
        <v>0.89</v>
      </c>
      <c r="I220" s="93">
        <v>11.33</v>
      </c>
      <c r="J220" s="93">
        <v>0.89</v>
      </c>
      <c r="K220" s="93">
        <v>2.6</v>
      </c>
      <c r="L220" s="93">
        <v>3.27</v>
      </c>
      <c r="M220" s="93">
        <v>5.46</v>
      </c>
      <c r="N220" s="93">
        <v>0</v>
      </c>
      <c r="O220" s="93">
        <v>0.28999999999999998</v>
      </c>
      <c r="P220" s="450">
        <v>448.83074840717649</v>
      </c>
    </row>
    <row r="221" spans="1:16" x14ac:dyDescent="0.2">
      <c r="A221" s="93" t="s">
        <v>467</v>
      </c>
      <c r="B221" s="93" t="s">
        <v>473</v>
      </c>
      <c r="C221" s="93" t="s">
        <v>485</v>
      </c>
      <c r="D221" s="93" t="s">
        <v>12</v>
      </c>
      <c r="E221" s="93">
        <v>1999</v>
      </c>
      <c r="F221" s="93">
        <v>3</v>
      </c>
      <c r="G221" s="449">
        <v>231</v>
      </c>
      <c r="H221" s="93">
        <v>2.44</v>
      </c>
      <c r="I221" s="93">
        <v>90.4</v>
      </c>
      <c r="J221" s="93">
        <v>2.44</v>
      </c>
      <c r="K221" s="93">
        <v>12</v>
      </c>
      <c r="L221" s="93">
        <v>13.5</v>
      </c>
      <c r="M221" s="93">
        <v>64.900000000000006</v>
      </c>
      <c r="N221" s="93">
        <v>0.03</v>
      </c>
      <c r="O221" s="93">
        <v>2.6</v>
      </c>
      <c r="P221" s="450">
        <v>402.04427223749047</v>
      </c>
    </row>
    <row r="222" spans="1:16" x14ac:dyDescent="0.2">
      <c r="A222" s="93" t="s">
        <v>467</v>
      </c>
      <c r="B222" s="93" t="s">
        <v>473</v>
      </c>
      <c r="C222" s="93" t="s">
        <v>485</v>
      </c>
      <c r="D222" s="93" t="s">
        <v>12</v>
      </c>
      <c r="E222" s="93">
        <v>2001</v>
      </c>
      <c r="F222" s="93">
        <v>3</v>
      </c>
      <c r="G222" s="449">
        <v>17</v>
      </c>
      <c r="H222" s="93">
        <v>0</v>
      </c>
      <c r="I222" s="93">
        <v>5.65</v>
      </c>
      <c r="J222" s="93">
        <v>0</v>
      </c>
      <c r="K222" s="93">
        <v>0</v>
      </c>
      <c r="L222" s="93">
        <v>0</v>
      </c>
      <c r="M222" s="93">
        <v>5.65</v>
      </c>
      <c r="N222" s="93">
        <v>0.32</v>
      </c>
      <c r="O222" s="93">
        <v>0.65</v>
      </c>
      <c r="P222" s="450">
        <v>335.21876130340775</v>
      </c>
    </row>
    <row r="223" spans="1:16" x14ac:dyDescent="0.2">
      <c r="A223" s="93" t="s">
        <v>467</v>
      </c>
      <c r="B223" s="93" t="s">
        <v>473</v>
      </c>
      <c r="C223" s="93" t="s">
        <v>485</v>
      </c>
      <c r="D223" s="93" t="s">
        <v>12</v>
      </c>
      <c r="E223" s="93">
        <v>2002</v>
      </c>
      <c r="F223" s="93">
        <v>3</v>
      </c>
      <c r="G223" s="449">
        <v>116</v>
      </c>
      <c r="H223" s="93">
        <v>0.31999999999999995</v>
      </c>
      <c r="I223" s="93">
        <v>32.67</v>
      </c>
      <c r="J223" s="93">
        <v>0.31999999999999995</v>
      </c>
      <c r="K223" s="93">
        <v>7.0000000000000007E-2</v>
      </c>
      <c r="L223" s="93">
        <v>0.5</v>
      </c>
      <c r="M223" s="93">
        <v>32.1</v>
      </c>
      <c r="N223" s="93">
        <v>1.73</v>
      </c>
      <c r="O223" s="93">
        <v>4.0299999999999994</v>
      </c>
      <c r="P223" s="450">
        <v>325.28925933355168</v>
      </c>
    </row>
    <row r="224" spans="1:16" x14ac:dyDescent="0.2">
      <c r="A224" s="93" t="s">
        <v>467</v>
      </c>
      <c r="B224" s="93" t="s">
        <v>473</v>
      </c>
      <c r="C224" s="93" t="s">
        <v>485</v>
      </c>
      <c r="D224" s="93" t="s">
        <v>12</v>
      </c>
      <c r="E224" s="93">
        <v>2003</v>
      </c>
      <c r="F224" s="93">
        <v>3</v>
      </c>
      <c r="G224" s="449">
        <v>227</v>
      </c>
      <c r="H224" s="93">
        <v>1.63</v>
      </c>
      <c r="I224" s="93">
        <v>77.569999999999993</v>
      </c>
      <c r="J224" s="93">
        <v>1.63</v>
      </c>
      <c r="K224" s="93">
        <v>0.5</v>
      </c>
      <c r="L224" s="93">
        <v>2.33</v>
      </c>
      <c r="M224" s="93">
        <v>74.739999999999995</v>
      </c>
      <c r="N224" s="93">
        <v>1.42</v>
      </c>
      <c r="O224" s="93">
        <v>6.16</v>
      </c>
      <c r="P224" s="450">
        <v>345.00854755401372</v>
      </c>
    </row>
    <row r="225" spans="1:16" x14ac:dyDescent="0.2">
      <c r="A225" s="93" t="s">
        <v>467</v>
      </c>
      <c r="B225" s="93" t="s">
        <v>473</v>
      </c>
      <c r="C225" s="93" t="s">
        <v>485</v>
      </c>
      <c r="D225" s="93" t="s">
        <v>12</v>
      </c>
      <c r="E225" s="93">
        <v>2004</v>
      </c>
      <c r="F225" s="93">
        <v>3</v>
      </c>
      <c r="G225" s="449">
        <v>132</v>
      </c>
      <c r="H225" s="93">
        <v>2.5499999999999998</v>
      </c>
      <c r="I225" s="93">
        <v>46.769999999999996</v>
      </c>
      <c r="J225" s="93">
        <v>2.5499999999999998</v>
      </c>
      <c r="K225" s="93">
        <v>0.25</v>
      </c>
      <c r="L225" s="93">
        <v>3.6399999999999997</v>
      </c>
      <c r="M225" s="93">
        <v>42.879999999999995</v>
      </c>
      <c r="N225" s="93">
        <v>1.29</v>
      </c>
      <c r="O225" s="93">
        <v>6.1099999999999994</v>
      </c>
      <c r="P225" s="450">
        <v>372.88529280821444</v>
      </c>
    </row>
    <row r="226" spans="1:16" x14ac:dyDescent="0.2">
      <c r="A226" s="93" t="s">
        <v>467</v>
      </c>
      <c r="B226" s="93" t="s">
        <v>473</v>
      </c>
      <c r="C226" s="93" t="s">
        <v>485</v>
      </c>
      <c r="D226" s="93" t="s">
        <v>12</v>
      </c>
      <c r="E226" s="93">
        <v>2005</v>
      </c>
      <c r="F226" s="93">
        <v>3</v>
      </c>
      <c r="G226" s="449">
        <v>351</v>
      </c>
      <c r="H226" s="93">
        <v>7.03</v>
      </c>
      <c r="I226" s="93">
        <v>129.04</v>
      </c>
      <c r="J226" s="93">
        <v>7.03</v>
      </c>
      <c r="K226" s="93">
        <v>0.69</v>
      </c>
      <c r="L226" s="93">
        <v>10.039999999999999</v>
      </c>
      <c r="M226" s="93">
        <v>118.31</v>
      </c>
      <c r="N226" s="93">
        <v>3.54</v>
      </c>
      <c r="O226" s="93">
        <v>16.87</v>
      </c>
      <c r="P226" s="450">
        <v>388.07271121797322</v>
      </c>
    </row>
    <row r="227" spans="1:16" x14ac:dyDescent="0.2">
      <c r="A227" s="93" t="s">
        <v>467</v>
      </c>
      <c r="B227" s="93" t="s">
        <v>473</v>
      </c>
      <c r="C227" s="93" t="s">
        <v>485</v>
      </c>
      <c r="D227" s="93" t="s">
        <v>12</v>
      </c>
      <c r="E227" s="93">
        <v>2006</v>
      </c>
      <c r="F227" s="93">
        <v>3</v>
      </c>
      <c r="G227" s="449">
        <v>256</v>
      </c>
      <c r="H227" s="93">
        <v>6.1199999999999992</v>
      </c>
      <c r="I227" s="93">
        <v>112.29999999999998</v>
      </c>
      <c r="J227" s="93">
        <v>6.1199999999999992</v>
      </c>
      <c r="K227" s="93">
        <v>0.60000000000000009</v>
      </c>
      <c r="L227" s="93">
        <v>8.74</v>
      </c>
      <c r="M227" s="93">
        <v>102.96</v>
      </c>
      <c r="N227" s="93">
        <v>3.08</v>
      </c>
      <c r="O227" s="93">
        <v>14.68</v>
      </c>
      <c r="P227" s="450">
        <v>446.25278375842936</v>
      </c>
    </row>
    <row r="228" spans="1:16" x14ac:dyDescent="0.2">
      <c r="A228" s="93" t="s">
        <v>467</v>
      </c>
      <c r="B228" s="93" t="s">
        <v>473</v>
      </c>
      <c r="C228" s="93" t="s">
        <v>485</v>
      </c>
      <c r="D228" s="93" t="s">
        <v>12</v>
      </c>
      <c r="E228" s="93">
        <v>2007</v>
      </c>
      <c r="F228" s="93">
        <v>3</v>
      </c>
      <c r="G228" s="449">
        <v>324</v>
      </c>
      <c r="H228" s="93">
        <v>7.42</v>
      </c>
      <c r="I228" s="93">
        <v>136.16</v>
      </c>
      <c r="J228" s="93">
        <v>7.42</v>
      </c>
      <c r="K228" s="93">
        <v>0.73</v>
      </c>
      <c r="L228" s="93">
        <v>10.59</v>
      </c>
      <c r="M228" s="93">
        <v>124.84</v>
      </c>
      <c r="N228" s="93">
        <v>3.74</v>
      </c>
      <c r="O228" s="93">
        <v>17.8</v>
      </c>
      <c r="P228" s="450">
        <v>443.01451897142101</v>
      </c>
    </row>
    <row r="229" spans="1:16" x14ac:dyDescent="0.2">
      <c r="A229" s="93" t="s">
        <v>467</v>
      </c>
      <c r="B229" s="93" t="s">
        <v>473</v>
      </c>
      <c r="C229" s="93" t="s">
        <v>485</v>
      </c>
      <c r="D229" s="93" t="s">
        <v>12</v>
      </c>
      <c r="E229" s="93">
        <v>2008</v>
      </c>
      <c r="F229" s="93">
        <v>2</v>
      </c>
      <c r="G229" s="449">
        <v>361</v>
      </c>
      <c r="H229" s="93">
        <v>4.92</v>
      </c>
      <c r="I229" s="93">
        <v>176.74</v>
      </c>
      <c r="J229" s="93">
        <v>4.92</v>
      </c>
      <c r="K229" s="93">
        <v>6.16</v>
      </c>
      <c r="L229" s="93">
        <v>170.58</v>
      </c>
      <c r="M229" s="93">
        <v>0</v>
      </c>
      <c r="N229" s="93">
        <v>1.62</v>
      </c>
      <c r="O229" s="93">
        <v>7.63</v>
      </c>
      <c r="P229" s="450">
        <v>503.46950617709717</v>
      </c>
    </row>
    <row r="230" spans="1:16" x14ac:dyDescent="0.2">
      <c r="A230" s="93" t="s">
        <v>467</v>
      </c>
      <c r="B230" s="93" t="s">
        <v>473</v>
      </c>
      <c r="C230" s="93" t="s">
        <v>485</v>
      </c>
      <c r="D230" s="93" t="s">
        <v>12</v>
      </c>
      <c r="E230" s="93">
        <v>2009</v>
      </c>
      <c r="F230" s="93">
        <v>2</v>
      </c>
      <c r="G230" s="449">
        <v>714</v>
      </c>
      <c r="H230" s="93">
        <v>9.9</v>
      </c>
      <c r="I230" s="93">
        <v>359.03</v>
      </c>
      <c r="J230" s="93">
        <v>9.9</v>
      </c>
      <c r="K230" s="93">
        <v>12.39</v>
      </c>
      <c r="L230" s="93">
        <v>346.64</v>
      </c>
      <c r="M230" s="93">
        <v>0</v>
      </c>
      <c r="N230" s="93">
        <v>3.27</v>
      </c>
      <c r="O230" s="93">
        <v>15.41</v>
      </c>
      <c r="P230" s="450">
        <v>516.48159627758378</v>
      </c>
    </row>
    <row r="231" spans="1:16" x14ac:dyDescent="0.2">
      <c r="A231" s="93" t="s">
        <v>467</v>
      </c>
      <c r="B231" s="93" t="s">
        <v>473</v>
      </c>
      <c r="C231" s="93" t="s">
        <v>485</v>
      </c>
      <c r="D231" s="93" t="s">
        <v>12</v>
      </c>
      <c r="E231" s="93">
        <v>2010</v>
      </c>
      <c r="F231" s="93">
        <v>2</v>
      </c>
      <c r="G231" s="449">
        <v>275</v>
      </c>
      <c r="H231" s="93">
        <v>3.92</v>
      </c>
      <c r="I231" s="93">
        <v>140.91999999999999</v>
      </c>
      <c r="J231" s="93">
        <v>3.92</v>
      </c>
      <c r="K231" s="93">
        <v>4.91</v>
      </c>
      <c r="L231" s="93">
        <v>136.01</v>
      </c>
      <c r="M231" s="93">
        <v>0</v>
      </c>
      <c r="N231" s="93">
        <v>1.29</v>
      </c>
      <c r="O231" s="93">
        <v>6.09</v>
      </c>
      <c r="P231" s="450">
        <v>527.26869344617637</v>
      </c>
    </row>
    <row r="232" spans="1:16" x14ac:dyDescent="0.2">
      <c r="A232" s="93" t="s">
        <v>467</v>
      </c>
      <c r="B232" s="93" t="s">
        <v>473</v>
      </c>
      <c r="C232" s="93" t="s">
        <v>485</v>
      </c>
      <c r="D232" s="93" t="s">
        <v>12</v>
      </c>
      <c r="E232" s="93">
        <v>2011</v>
      </c>
      <c r="F232" s="93">
        <v>2</v>
      </c>
      <c r="G232" s="449">
        <v>255</v>
      </c>
      <c r="H232" s="93">
        <v>3.86</v>
      </c>
      <c r="I232" s="93">
        <v>138.81</v>
      </c>
      <c r="J232" s="93">
        <v>3.86</v>
      </c>
      <c r="K232" s="93">
        <v>4.84</v>
      </c>
      <c r="L232" s="93">
        <v>133.97</v>
      </c>
      <c r="M232" s="93">
        <v>0</v>
      </c>
      <c r="N232" s="93">
        <v>1.27</v>
      </c>
      <c r="O232" s="93">
        <v>5.99</v>
      </c>
      <c r="P232" s="450">
        <v>560.39740201870518</v>
      </c>
    </row>
    <row r="233" spans="1:16" x14ac:dyDescent="0.2">
      <c r="A233" s="93" t="s">
        <v>467</v>
      </c>
      <c r="B233" s="93" t="s">
        <v>473</v>
      </c>
      <c r="C233" s="93" t="s">
        <v>485</v>
      </c>
      <c r="D233" s="93" t="s">
        <v>12</v>
      </c>
      <c r="E233" s="93">
        <v>2012</v>
      </c>
      <c r="F233" s="93">
        <v>2</v>
      </c>
      <c r="G233" s="449">
        <v>209</v>
      </c>
      <c r="H233" s="93">
        <v>3.03</v>
      </c>
      <c r="I233" s="93">
        <v>108.84</v>
      </c>
      <c r="J233" s="93">
        <v>3.03</v>
      </c>
      <c r="K233" s="93">
        <v>3.79</v>
      </c>
      <c r="L233" s="93">
        <v>105.05</v>
      </c>
      <c r="M233" s="93">
        <v>0</v>
      </c>
      <c r="N233" s="93">
        <v>1</v>
      </c>
      <c r="O233" s="93">
        <v>4.7</v>
      </c>
      <c r="P233" s="450">
        <v>536.01237520399275</v>
      </c>
    </row>
    <row r="234" spans="1:16" x14ac:dyDescent="0.2">
      <c r="A234" s="93" t="s">
        <v>467</v>
      </c>
      <c r="B234" s="93" t="s">
        <v>473</v>
      </c>
      <c r="C234" s="93" t="s">
        <v>485</v>
      </c>
      <c r="D234" s="93" t="s">
        <v>12</v>
      </c>
      <c r="E234" s="93">
        <v>2013</v>
      </c>
      <c r="F234" s="93">
        <v>1</v>
      </c>
      <c r="G234" s="449">
        <v>112</v>
      </c>
      <c r="H234" s="93">
        <v>1.04</v>
      </c>
      <c r="I234" s="93">
        <v>61.75</v>
      </c>
      <c r="J234" s="93">
        <v>1.04</v>
      </c>
      <c r="K234" s="93">
        <v>61.75</v>
      </c>
      <c r="L234" s="93">
        <v>0</v>
      </c>
      <c r="M234" s="93">
        <v>0</v>
      </c>
      <c r="N234" s="93">
        <v>0</v>
      </c>
      <c r="O234" s="93">
        <v>0.33999999999999997</v>
      </c>
      <c r="P234" s="450">
        <v>593.05317491335461</v>
      </c>
    </row>
    <row r="235" spans="1:16" x14ac:dyDescent="0.2">
      <c r="A235" s="93" t="s">
        <v>467</v>
      </c>
      <c r="B235" s="93" t="s">
        <v>473</v>
      </c>
      <c r="C235" s="93" t="s">
        <v>485</v>
      </c>
      <c r="D235" s="93" t="s">
        <v>12</v>
      </c>
      <c r="E235" s="93">
        <v>2014</v>
      </c>
      <c r="F235" s="93">
        <v>1</v>
      </c>
      <c r="G235" s="449">
        <v>3</v>
      </c>
      <c r="H235" s="93">
        <v>0.03</v>
      </c>
      <c r="I235" s="93">
        <v>1.65</v>
      </c>
      <c r="J235" s="93">
        <v>0.03</v>
      </c>
      <c r="K235" s="93">
        <v>1.65</v>
      </c>
      <c r="L235" s="93">
        <v>0</v>
      </c>
      <c r="M235" s="93">
        <v>0</v>
      </c>
      <c r="N235" s="93">
        <v>0</v>
      </c>
      <c r="O235" s="93">
        <v>0.01</v>
      </c>
      <c r="P235" s="450">
        <v>518.95112184460004</v>
      </c>
    </row>
    <row r="236" spans="1:16" x14ac:dyDescent="0.2">
      <c r="A236" s="93" t="s">
        <v>467</v>
      </c>
      <c r="B236" s="93" t="s">
        <v>473</v>
      </c>
      <c r="C236" s="93" t="s">
        <v>485</v>
      </c>
      <c r="D236" s="93" t="s">
        <v>12</v>
      </c>
      <c r="E236" s="93">
        <v>2015</v>
      </c>
      <c r="F236" s="93">
        <v>1</v>
      </c>
      <c r="G236" s="449">
        <v>26</v>
      </c>
      <c r="H236" s="93">
        <v>0.23</v>
      </c>
      <c r="I236" s="93">
        <v>13.59</v>
      </c>
      <c r="J236" s="93">
        <v>0.23</v>
      </c>
      <c r="K236" s="93">
        <v>13.59</v>
      </c>
      <c r="L236" s="93">
        <v>0</v>
      </c>
      <c r="M236" s="93">
        <v>0</v>
      </c>
      <c r="N236" s="93">
        <v>0</v>
      </c>
      <c r="O236" s="93">
        <v>7.0000000000000007E-2</v>
      </c>
      <c r="P236" s="450">
        <v>533.35821468380641</v>
      </c>
    </row>
    <row r="237" spans="1:16" x14ac:dyDescent="0.2">
      <c r="A237" s="93" t="s">
        <v>467</v>
      </c>
      <c r="B237" s="93" t="s">
        <v>473</v>
      </c>
      <c r="C237" s="93" t="s">
        <v>485</v>
      </c>
      <c r="D237" s="93" t="s">
        <v>12</v>
      </c>
      <c r="E237" s="93">
        <v>2016</v>
      </c>
      <c r="F237" s="93">
        <v>0</v>
      </c>
      <c r="G237" s="449">
        <v>39</v>
      </c>
      <c r="H237" s="93">
        <v>22.17</v>
      </c>
      <c r="I237" s="93">
        <v>0</v>
      </c>
      <c r="J237" s="93">
        <v>22.17</v>
      </c>
      <c r="K237" s="93">
        <v>0</v>
      </c>
      <c r="L237" s="93">
        <v>0</v>
      </c>
      <c r="M237" s="93">
        <v>0</v>
      </c>
      <c r="N237" s="93">
        <v>0</v>
      </c>
      <c r="O237" s="93">
        <v>0.03</v>
      </c>
      <c r="P237" s="450">
        <v>573.31650415474382</v>
      </c>
    </row>
    <row r="238" spans="1:16" x14ac:dyDescent="0.2">
      <c r="A238" s="93" t="s">
        <v>467</v>
      </c>
      <c r="B238" s="93" t="s">
        <v>473</v>
      </c>
      <c r="C238" s="93" t="s">
        <v>485</v>
      </c>
      <c r="D238" s="93" t="s">
        <v>12</v>
      </c>
      <c r="E238" s="93">
        <v>2017</v>
      </c>
      <c r="F238" s="93">
        <v>0</v>
      </c>
      <c r="G238" s="449">
        <v>47</v>
      </c>
      <c r="H238" s="93">
        <v>27.27</v>
      </c>
      <c r="I238" s="93">
        <v>0</v>
      </c>
      <c r="J238" s="93">
        <v>27.27</v>
      </c>
      <c r="K238" s="93">
        <v>0</v>
      </c>
      <c r="L238" s="93">
        <v>0</v>
      </c>
      <c r="M238" s="93">
        <v>0</v>
      </c>
      <c r="N238" s="93">
        <v>0</v>
      </c>
      <c r="O238" s="93">
        <v>0.04</v>
      </c>
      <c r="P238" s="450">
        <v>581.86255624177204</v>
      </c>
    </row>
    <row r="239" spans="1:16" x14ac:dyDescent="0.2">
      <c r="A239" s="93" t="s">
        <v>467</v>
      </c>
      <c r="B239" s="93" t="s">
        <v>473</v>
      </c>
      <c r="C239" s="93" t="s">
        <v>486</v>
      </c>
      <c r="D239" s="93" t="s">
        <v>13</v>
      </c>
      <c r="E239" s="93">
        <v>1964</v>
      </c>
      <c r="F239" s="93">
        <v>3</v>
      </c>
      <c r="G239" s="449">
        <v>3</v>
      </c>
      <c r="H239" s="93">
        <v>0.01</v>
      </c>
      <c r="I239" s="93">
        <v>1.1900000000000002</v>
      </c>
      <c r="J239" s="93">
        <v>0.01</v>
      </c>
      <c r="K239" s="93">
        <v>0.03</v>
      </c>
      <c r="L239" s="93">
        <v>0.06</v>
      </c>
      <c r="M239" s="93">
        <v>1.1000000000000001</v>
      </c>
      <c r="N239" s="93">
        <v>0.04</v>
      </c>
      <c r="O239" s="93">
        <v>0.08</v>
      </c>
      <c r="P239" s="450">
        <v>375.62114193828393</v>
      </c>
    </row>
    <row r="240" spans="1:16" x14ac:dyDescent="0.2">
      <c r="A240" s="93" t="s">
        <v>467</v>
      </c>
      <c r="B240" s="93" t="s">
        <v>473</v>
      </c>
      <c r="C240" s="93" t="s">
        <v>486</v>
      </c>
      <c r="D240" s="93" t="s">
        <v>13</v>
      </c>
      <c r="E240" s="93">
        <v>1968</v>
      </c>
      <c r="F240" s="93">
        <v>3</v>
      </c>
      <c r="G240" s="449">
        <v>9</v>
      </c>
      <c r="H240" s="93">
        <v>0.05</v>
      </c>
      <c r="I240" s="93">
        <v>3.8899999999999997</v>
      </c>
      <c r="J240" s="93">
        <v>0.05</v>
      </c>
      <c r="K240" s="93">
        <v>0.11</v>
      </c>
      <c r="L240" s="93">
        <v>0.21</v>
      </c>
      <c r="M240" s="93">
        <v>3.57</v>
      </c>
      <c r="N240" s="93">
        <v>0.14000000000000001</v>
      </c>
      <c r="O240" s="93">
        <v>0.25</v>
      </c>
      <c r="P240" s="450">
        <v>432.96788116550283</v>
      </c>
    </row>
    <row r="241" spans="1:16" x14ac:dyDescent="0.2">
      <c r="A241" s="93" t="s">
        <v>467</v>
      </c>
      <c r="B241" s="93" t="s">
        <v>473</v>
      </c>
      <c r="C241" s="93" t="s">
        <v>486</v>
      </c>
      <c r="D241" s="93" t="s">
        <v>13</v>
      </c>
      <c r="E241" s="93">
        <v>1973</v>
      </c>
      <c r="F241" s="93">
        <v>3</v>
      </c>
      <c r="G241" s="449">
        <v>8</v>
      </c>
      <c r="H241" s="93">
        <v>0.04</v>
      </c>
      <c r="I241" s="93">
        <v>3.21</v>
      </c>
      <c r="J241" s="93">
        <v>0.04</v>
      </c>
      <c r="K241" s="93">
        <v>0.09</v>
      </c>
      <c r="L241" s="93">
        <v>0.17</v>
      </c>
      <c r="M241" s="93">
        <v>2.95</v>
      </c>
      <c r="N241" s="93">
        <v>0.12</v>
      </c>
      <c r="O241" s="93">
        <v>0.2</v>
      </c>
      <c r="P241" s="450">
        <v>390.98668706428526</v>
      </c>
    </row>
    <row r="242" spans="1:16" x14ac:dyDescent="0.2">
      <c r="A242" s="93" t="s">
        <v>467</v>
      </c>
      <c r="B242" s="93" t="s">
        <v>473</v>
      </c>
      <c r="C242" s="93" t="s">
        <v>486</v>
      </c>
      <c r="D242" s="93" t="s">
        <v>13</v>
      </c>
      <c r="E242" s="93">
        <v>1977</v>
      </c>
      <c r="F242" s="93">
        <v>3</v>
      </c>
      <c r="G242" s="449">
        <v>80</v>
      </c>
      <c r="H242" s="93">
        <v>0.37</v>
      </c>
      <c r="I242" s="93">
        <v>31.03</v>
      </c>
      <c r="J242" s="93">
        <v>0.37</v>
      </c>
      <c r="K242" s="93">
        <v>0.88</v>
      </c>
      <c r="L242" s="93">
        <v>1.65</v>
      </c>
      <c r="M242" s="93">
        <v>28.5</v>
      </c>
      <c r="N242" s="93">
        <v>1.1499999999999999</v>
      </c>
      <c r="O242" s="93">
        <v>1.97</v>
      </c>
      <c r="P242" s="450">
        <v>391.27268256623489</v>
      </c>
    </row>
    <row r="243" spans="1:16" x14ac:dyDescent="0.2">
      <c r="A243" s="93" t="s">
        <v>467</v>
      </c>
      <c r="B243" s="93" t="s">
        <v>473</v>
      </c>
      <c r="C243" s="93" t="s">
        <v>486</v>
      </c>
      <c r="D243" s="93" t="s">
        <v>13</v>
      </c>
      <c r="E243" s="93">
        <v>1978</v>
      </c>
      <c r="F243" s="93">
        <v>3</v>
      </c>
      <c r="G243" s="449">
        <v>2</v>
      </c>
      <c r="H243" s="93">
        <v>0.01</v>
      </c>
      <c r="I243" s="93">
        <v>0.60000000000000009</v>
      </c>
      <c r="J243" s="93">
        <v>0.01</v>
      </c>
      <c r="K243" s="93">
        <v>0.02</v>
      </c>
      <c r="L243" s="93">
        <v>0.03</v>
      </c>
      <c r="M243" s="93">
        <v>0.55000000000000004</v>
      </c>
      <c r="N243" s="93">
        <v>0.02</v>
      </c>
      <c r="O243" s="93">
        <v>0.04</v>
      </c>
      <c r="P243" s="450">
        <v>392.35682199824754</v>
      </c>
    </row>
    <row r="244" spans="1:16" x14ac:dyDescent="0.2">
      <c r="A244" s="93" t="s">
        <v>467</v>
      </c>
      <c r="B244" s="93" t="s">
        <v>473</v>
      </c>
      <c r="C244" s="93" t="s">
        <v>486</v>
      </c>
      <c r="D244" s="93" t="s">
        <v>13</v>
      </c>
      <c r="E244" s="93">
        <v>1980</v>
      </c>
      <c r="F244" s="93">
        <v>3</v>
      </c>
      <c r="G244" s="449">
        <v>31</v>
      </c>
      <c r="H244" s="93">
        <v>0.14000000000000001</v>
      </c>
      <c r="I244" s="93">
        <v>11.459999999999999</v>
      </c>
      <c r="J244" s="93">
        <v>0.14000000000000001</v>
      </c>
      <c r="K244" s="93">
        <v>0.32</v>
      </c>
      <c r="L244" s="93">
        <v>0.61</v>
      </c>
      <c r="M244" s="93">
        <v>10.53</v>
      </c>
      <c r="N244" s="93">
        <v>0.43</v>
      </c>
      <c r="O244" s="93">
        <v>0.73</v>
      </c>
      <c r="P244" s="450">
        <v>370.76977287117597</v>
      </c>
    </row>
    <row r="245" spans="1:16" x14ac:dyDescent="0.2">
      <c r="A245" s="93" t="s">
        <v>467</v>
      </c>
      <c r="B245" s="93" t="s">
        <v>473</v>
      </c>
      <c r="C245" s="93" t="s">
        <v>486</v>
      </c>
      <c r="D245" s="93" t="s">
        <v>13</v>
      </c>
      <c r="E245" s="93">
        <v>1982</v>
      </c>
      <c r="F245" s="93">
        <v>3</v>
      </c>
      <c r="G245" s="449">
        <v>5</v>
      </c>
      <c r="H245" s="93">
        <v>0.02</v>
      </c>
      <c r="I245" s="93">
        <v>2.0300000000000002</v>
      </c>
      <c r="J245" s="93">
        <v>0.02</v>
      </c>
      <c r="K245" s="93">
        <v>0.06</v>
      </c>
      <c r="L245" s="93">
        <v>0.11</v>
      </c>
      <c r="M245" s="93">
        <v>1.86</v>
      </c>
      <c r="N245" s="93">
        <v>0.08</v>
      </c>
      <c r="O245" s="93">
        <v>0.13</v>
      </c>
      <c r="P245" s="450">
        <v>377.47959410514875</v>
      </c>
    </row>
    <row r="246" spans="1:16" x14ac:dyDescent="0.2">
      <c r="A246" s="93" t="s">
        <v>467</v>
      </c>
      <c r="B246" s="93" t="s">
        <v>473</v>
      </c>
      <c r="C246" s="93" t="s">
        <v>486</v>
      </c>
      <c r="D246" s="93" t="s">
        <v>13</v>
      </c>
      <c r="E246" s="93">
        <v>1983</v>
      </c>
      <c r="F246" s="93">
        <v>3</v>
      </c>
      <c r="G246" s="449">
        <v>21</v>
      </c>
      <c r="H246" s="93">
        <v>0.08</v>
      </c>
      <c r="I246" s="93">
        <v>7</v>
      </c>
      <c r="J246" s="93">
        <v>0.08</v>
      </c>
      <c r="K246" s="93">
        <v>0.2</v>
      </c>
      <c r="L246" s="93">
        <v>0.37</v>
      </c>
      <c r="M246" s="93">
        <v>6.43</v>
      </c>
      <c r="N246" s="93">
        <v>0.26</v>
      </c>
      <c r="O246" s="93">
        <v>0.44</v>
      </c>
      <c r="P246" s="450">
        <v>335.10462418168083</v>
      </c>
    </row>
    <row r="247" spans="1:16" x14ac:dyDescent="0.2">
      <c r="A247" s="93" t="s">
        <v>467</v>
      </c>
      <c r="B247" s="93" t="s">
        <v>473</v>
      </c>
      <c r="C247" s="93" t="s">
        <v>486</v>
      </c>
      <c r="D247" s="93" t="s">
        <v>13</v>
      </c>
      <c r="E247" s="93">
        <v>1984</v>
      </c>
      <c r="F247" s="93">
        <v>3</v>
      </c>
      <c r="G247" s="449">
        <v>9</v>
      </c>
      <c r="H247" s="93">
        <v>0.31</v>
      </c>
      <c r="I247" s="93">
        <v>5.15</v>
      </c>
      <c r="J247" s="93">
        <v>0.31</v>
      </c>
      <c r="K247" s="93">
        <v>0.96</v>
      </c>
      <c r="L247" s="93">
        <v>1.04</v>
      </c>
      <c r="M247" s="93">
        <v>3.15</v>
      </c>
      <c r="N247" s="93">
        <v>0</v>
      </c>
      <c r="O247" s="93">
        <v>0</v>
      </c>
      <c r="P247" s="450">
        <v>625.80686191303857</v>
      </c>
    </row>
    <row r="248" spans="1:16" x14ac:dyDescent="0.2">
      <c r="A248" s="93" t="s">
        <v>467</v>
      </c>
      <c r="B248" s="93" t="s">
        <v>473</v>
      </c>
      <c r="C248" s="93" t="s">
        <v>486</v>
      </c>
      <c r="D248" s="93" t="s">
        <v>13</v>
      </c>
      <c r="E248" s="93">
        <v>1985</v>
      </c>
      <c r="F248" s="93">
        <v>3</v>
      </c>
      <c r="G248" s="449">
        <v>171</v>
      </c>
      <c r="H248" s="93">
        <v>0</v>
      </c>
      <c r="I248" s="93">
        <v>44.730000000000004</v>
      </c>
      <c r="J248" s="93">
        <v>0</v>
      </c>
      <c r="K248" s="93">
        <v>10.26</v>
      </c>
      <c r="L248" s="93">
        <v>5.51</v>
      </c>
      <c r="M248" s="93">
        <v>28.96</v>
      </c>
      <c r="N248" s="93">
        <v>0.03</v>
      </c>
      <c r="O248" s="93">
        <v>0.02</v>
      </c>
      <c r="P248" s="450">
        <v>261.6385315498095</v>
      </c>
    </row>
    <row r="249" spans="1:16" x14ac:dyDescent="0.2">
      <c r="A249" s="93" t="s">
        <v>467</v>
      </c>
      <c r="B249" s="93" t="s">
        <v>473</v>
      </c>
      <c r="C249" s="93" t="s">
        <v>486</v>
      </c>
      <c r="D249" s="93" t="s">
        <v>13</v>
      </c>
      <c r="E249" s="93">
        <v>1986</v>
      </c>
      <c r="F249" s="93">
        <v>3</v>
      </c>
      <c r="G249" s="449">
        <v>31</v>
      </c>
      <c r="H249" s="93">
        <v>0</v>
      </c>
      <c r="I249" s="93">
        <v>7.7899999999999991</v>
      </c>
      <c r="J249" s="93">
        <v>0</v>
      </c>
      <c r="K249" s="93">
        <v>1.41</v>
      </c>
      <c r="L249" s="93">
        <v>0.74</v>
      </c>
      <c r="M249" s="93">
        <v>5.64</v>
      </c>
      <c r="N249" s="93">
        <v>0.01</v>
      </c>
      <c r="O249" s="93">
        <v>0</v>
      </c>
      <c r="P249" s="450">
        <v>247.77061014307088</v>
      </c>
    </row>
    <row r="250" spans="1:16" x14ac:dyDescent="0.2">
      <c r="A250" s="93" t="s">
        <v>467</v>
      </c>
      <c r="B250" s="93" t="s">
        <v>473</v>
      </c>
      <c r="C250" s="93" t="s">
        <v>486</v>
      </c>
      <c r="D250" s="93" t="s">
        <v>13</v>
      </c>
      <c r="E250" s="93">
        <v>1987</v>
      </c>
      <c r="F250" s="93">
        <v>3</v>
      </c>
      <c r="G250" s="449">
        <v>16</v>
      </c>
      <c r="H250" s="93">
        <v>0.08</v>
      </c>
      <c r="I250" s="93">
        <v>6.7</v>
      </c>
      <c r="J250" s="93">
        <v>0.08</v>
      </c>
      <c r="K250" s="93">
        <v>0.19</v>
      </c>
      <c r="L250" s="93">
        <v>0.36</v>
      </c>
      <c r="M250" s="93">
        <v>6.15</v>
      </c>
      <c r="N250" s="93">
        <v>0.25</v>
      </c>
      <c r="O250" s="93">
        <v>0.43</v>
      </c>
      <c r="P250" s="450">
        <v>435.69799416639125</v>
      </c>
    </row>
    <row r="251" spans="1:16" x14ac:dyDescent="0.2">
      <c r="A251" s="93" t="s">
        <v>467</v>
      </c>
      <c r="B251" s="93" t="s">
        <v>473</v>
      </c>
      <c r="C251" s="93" t="s">
        <v>486</v>
      </c>
      <c r="D251" s="93" t="s">
        <v>13</v>
      </c>
      <c r="E251" s="93">
        <v>1990</v>
      </c>
      <c r="F251" s="93">
        <v>3</v>
      </c>
      <c r="G251" s="449">
        <v>6</v>
      </c>
      <c r="H251" s="93">
        <v>0.03</v>
      </c>
      <c r="I251" s="93">
        <v>2.3199999999999998</v>
      </c>
      <c r="J251" s="93">
        <v>0.03</v>
      </c>
      <c r="K251" s="93">
        <v>7.0000000000000007E-2</v>
      </c>
      <c r="L251" s="93">
        <v>0.12</v>
      </c>
      <c r="M251" s="93">
        <v>2.13</v>
      </c>
      <c r="N251" s="93">
        <v>0.09</v>
      </c>
      <c r="O251" s="93">
        <v>0.15</v>
      </c>
      <c r="P251" s="450">
        <v>415.45837515316396</v>
      </c>
    </row>
    <row r="252" spans="1:16" x14ac:dyDescent="0.2">
      <c r="A252" s="93" t="s">
        <v>467</v>
      </c>
      <c r="B252" s="93" t="s">
        <v>473</v>
      </c>
      <c r="C252" s="93" t="s">
        <v>486</v>
      </c>
      <c r="D252" s="93" t="s">
        <v>13</v>
      </c>
      <c r="E252" s="93">
        <v>1995</v>
      </c>
      <c r="F252" s="93">
        <v>3</v>
      </c>
      <c r="G252" s="449">
        <v>11</v>
      </c>
      <c r="H252" s="93">
        <v>0.05</v>
      </c>
      <c r="I252" s="93">
        <v>4.3</v>
      </c>
      <c r="J252" s="93">
        <v>0.05</v>
      </c>
      <c r="K252" s="93">
        <v>0.12</v>
      </c>
      <c r="L252" s="93">
        <v>0.23</v>
      </c>
      <c r="M252" s="93">
        <v>3.95</v>
      </c>
      <c r="N252" s="93">
        <v>0.16</v>
      </c>
      <c r="O252" s="93">
        <v>0.27</v>
      </c>
      <c r="P252" s="450">
        <v>407.22823651204806</v>
      </c>
    </row>
    <row r="253" spans="1:16" x14ac:dyDescent="0.2">
      <c r="A253" s="93" t="s">
        <v>467</v>
      </c>
      <c r="B253" s="93" t="s">
        <v>473</v>
      </c>
      <c r="C253" s="93" t="s">
        <v>486</v>
      </c>
      <c r="D253" s="93" t="s">
        <v>13</v>
      </c>
      <c r="E253" s="93">
        <v>1996</v>
      </c>
      <c r="F253" s="93">
        <v>3</v>
      </c>
      <c r="G253" s="449">
        <v>22</v>
      </c>
      <c r="H253" s="93">
        <v>0.1</v>
      </c>
      <c r="I253" s="93">
        <v>8.76</v>
      </c>
      <c r="J253" s="93">
        <v>0.1</v>
      </c>
      <c r="K253" s="93">
        <v>0.25</v>
      </c>
      <c r="L253" s="93">
        <v>0.47</v>
      </c>
      <c r="M253" s="93">
        <v>8.0399999999999991</v>
      </c>
      <c r="N253" s="93">
        <v>0.32</v>
      </c>
      <c r="O253" s="93">
        <v>0.56000000000000005</v>
      </c>
      <c r="P253" s="450">
        <v>394.17119325738594</v>
      </c>
    </row>
    <row r="254" spans="1:16" x14ac:dyDescent="0.2">
      <c r="A254" s="93" t="s">
        <v>467</v>
      </c>
      <c r="B254" s="93" t="s">
        <v>473</v>
      </c>
      <c r="C254" s="93" t="s">
        <v>486</v>
      </c>
      <c r="D254" s="93" t="s">
        <v>13</v>
      </c>
      <c r="E254" s="93">
        <v>1997</v>
      </c>
      <c r="F254" s="93">
        <v>3</v>
      </c>
      <c r="G254" s="449">
        <v>45</v>
      </c>
      <c r="H254" s="93">
        <v>0.22</v>
      </c>
      <c r="I254" s="93">
        <v>18.77</v>
      </c>
      <c r="J254" s="93">
        <v>0.22</v>
      </c>
      <c r="K254" s="93">
        <v>0.53</v>
      </c>
      <c r="L254" s="93">
        <v>1</v>
      </c>
      <c r="M254" s="93">
        <v>17.239999999999998</v>
      </c>
      <c r="N254" s="93">
        <v>0.7</v>
      </c>
      <c r="O254" s="93">
        <v>1.19</v>
      </c>
      <c r="P254" s="450">
        <v>423.39338613625449</v>
      </c>
    </row>
    <row r="255" spans="1:16" x14ac:dyDescent="0.2">
      <c r="A255" s="93" t="s">
        <v>467</v>
      </c>
      <c r="B255" s="93" t="s">
        <v>473</v>
      </c>
      <c r="C255" s="93" t="s">
        <v>486</v>
      </c>
      <c r="D255" s="93" t="s">
        <v>13</v>
      </c>
      <c r="E255" s="93">
        <v>1998</v>
      </c>
      <c r="F255" s="93">
        <v>3</v>
      </c>
      <c r="G255" s="449">
        <v>119</v>
      </c>
      <c r="H255" s="93">
        <v>0.31</v>
      </c>
      <c r="I255" s="93">
        <v>55.2</v>
      </c>
      <c r="J255" s="93">
        <v>0.31</v>
      </c>
      <c r="K255" s="93">
        <v>1.78</v>
      </c>
      <c r="L255" s="93">
        <v>20.49</v>
      </c>
      <c r="M255" s="93">
        <v>32.93</v>
      </c>
      <c r="N255" s="93">
        <v>0.04</v>
      </c>
      <c r="O255" s="93">
        <v>0.03</v>
      </c>
      <c r="P255" s="450">
        <v>465.3599947164783</v>
      </c>
    </row>
    <row r="256" spans="1:16" x14ac:dyDescent="0.2">
      <c r="A256" s="93" t="s">
        <v>467</v>
      </c>
      <c r="B256" s="93" t="s">
        <v>473</v>
      </c>
      <c r="C256" s="93" t="s">
        <v>486</v>
      </c>
      <c r="D256" s="93" t="s">
        <v>13</v>
      </c>
      <c r="E256" s="93">
        <v>1999</v>
      </c>
      <c r="F256" s="93">
        <v>3</v>
      </c>
      <c r="G256" s="449">
        <v>201</v>
      </c>
      <c r="H256" s="93">
        <v>3.07</v>
      </c>
      <c r="I256" s="93">
        <v>79.94</v>
      </c>
      <c r="J256" s="93">
        <v>3.07</v>
      </c>
      <c r="K256" s="93">
        <v>3.5</v>
      </c>
      <c r="L256" s="93">
        <v>2.58</v>
      </c>
      <c r="M256" s="93">
        <v>73.86</v>
      </c>
      <c r="N256" s="93">
        <v>0.26</v>
      </c>
      <c r="O256" s="93">
        <v>0.37</v>
      </c>
      <c r="P256" s="450">
        <v>413.47010305563657</v>
      </c>
    </row>
    <row r="257" spans="1:16" x14ac:dyDescent="0.2">
      <c r="A257" s="93" t="s">
        <v>467</v>
      </c>
      <c r="B257" s="93" t="s">
        <v>473</v>
      </c>
      <c r="C257" s="93" t="s">
        <v>486</v>
      </c>
      <c r="D257" s="93" t="s">
        <v>13</v>
      </c>
      <c r="E257" s="93">
        <v>2000</v>
      </c>
      <c r="F257" s="93">
        <v>3</v>
      </c>
      <c r="G257" s="449">
        <v>191</v>
      </c>
      <c r="H257" s="93">
        <v>1.49</v>
      </c>
      <c r="I257" s="93">
        <v>75.73</v>
      </c>
      <c r="J257" s="93">
        <v>1.49</v>
      </c>
      <c r="K257" s="93">
        <v>2.29</v>
      </c>
      <c r="L257" s="93">
        <v>4.18</v>
      </c>
      <c r="M257" s="93">
        <v>69.260000000000005</v>
      </c>
      <c r="N257" s="93">
        <v>1.89</v>
      </c>
      <c r="O257" s="93">
        <v>3.22</v>
      </c>
      <c r="P257" s="450">
        <v>404.43282342613207</v>
      </c>
    </row>
    <row r="258" spans="1:16" x14ac:dyDescent="0.2">
      <c r="A258" s="93" t="s">
        <v>467</v>
      </c>
      <c r="B258" s="93" t="s">
        <v>473</v>
      </c>
      <c r="C258" s="93" t="s">
        <v>486</v>
      </c>
      <c r="D258" s="93" t="s">
        <v>13</v>
      </c>
      <c r="E258" s="93">
        <v>2001</v>
      </c>
      <c r="F258" s="93">
        <v>3</v>
      </c>
      <c r="G258" s="449">
        <v>73</v>
      </c>
      <c r="H258" s="93">
        <v>0.35</v>
      </c>
      <c r="I258" s="93">
        <v>29.85</v>
      </c>
      <c r="J258" s="93">
        <v>0.35</v>
      </c>
      <c r="K258" s="93">
        <v>0.84</v>
      </c>
      <c r="L258" s="93">
        <v>1.59</v>
      </c>
      <c r="M258" s="93">
        <v>27.42</v>
      </c>
      <c r="N258" s="93">
        <v>1.1100000000000001</v>
      </c>
      <c r="O258" s="93">
        <v>1.9</v>
      </c>
      <c r="P258" s="450">
        <v>413.53844366485691</v>
      </c>
    </row>
    <row r="259" spans="1:16" x14ac:dyDescent="0.2">
      <c r="A259" s="93" t="s">
        <v>467</v>
      </c>
      <c r="B259" s="93" t="s">
        <v>473</v>
      </c>
      <c r="C259" s="93" t="s">
        <v>486</v>
      </c>
      <c r="D259" s="93" t="s">
        <v>13</v>
      </c>
      <c r="E259" s="93">
        <v>2002</v>
      </c>
      <c r="F259" s="93">
        <v>3</v>
      </c>
      <c r="G259" s="449">
        <v>199</v>
      </c>
      <c r="H259" s="93">
        <v>0.83</v>
      </c>
      <c r="I259" s="93">
        <v>75.75</v>
      </c>
      <c r="J259" s="93">
        <v>0.83</v>
      </c>
      <c r="K259" s="93">
        <v>2.82</v>
      </c>
      <c r="L259" s="93">
        <v>3.8</v>
      </c>
      <c r="M259" s="93">
        <v>69.13</v>
      </c>
      <c r="N259" s="93">
        <v>2.76</v>
      </c>
      <c r="O259" s="93">
        <v>4.5599999999999996</v>
      </c>
      <c r="P259" s="450">
        <v>385.55657586478986</v>
      </c>
    </row>
    <row r="260" spans="1:16" x14ac:dyDescent="0.2">
      <c r="A260" s="93" t="s">
        <v>467</v>
      </c>
      <c r="B260" s="93" t="s">
        <v>473</v>
      </c>
      <c r="C260" s="93" t="s">
        <v>486</v>
      </c>
      <c r="D260" s="93" t="s">
        <v>13</v>
      </c>
      <c r="E260" s="93">
        <v>2003</v>
      </c>
      <c r="F260" s="93">
        <v>3</v>
      </c>
      <c r="G260" s="449">
        <v>367</v>
      </c>
      <c r="H260" s="93">
        <v>1.99</v>
      </c>
      <c r="I260" s="93">
        <v>131.12</v>
      </c>
      <c r="J260" s="93">
        <v>1.99</v>
      </c>
      <c r="K260" s="93">
        <v>4.07</v>
      </c>
      <c r="L260" s="93">
        <v>6.79</v>
      </c>
      <c r="M260" s="93">
        <v>120.26</v>
      </c>
      <c r="N260" s="93">
        <v>4.87</v>
      </c>
      <c r="O260" s="93">
        <v>8.19</v>
      </c>
      <c r="P260" s="450">
        <v>363.10793066550667</v>
      </c>
    </row>
    <row r="261" spans="1:16" x14ac:dyDescent="0.2">
      <c r="A261" s="93" t="s">
        <v>467</v>
      </c>
      <c r="B261" s="93" t="s">
        <v>473</v>
      </c>
      <c r="C261" s="93" t="s">
        <v>486</v>
      </c>
      <c r="D261" s="93" t="s">
        <v>13</v>
      </c>
      <c r="E261" s="93">
        <v>2004</v>
      </c>
      <c r="F261" s="93">
        <v>3</v>
      </c>
      <c r="G261" s="449">
        <v>321</v>
      </c>
      <c r="H261" s="93">
        <v>1.32</v>
      </c>
      <c r="I261" s="93">
        <v>116.35</v>
      </c>
      <c r="J261" s="93">
        <v>1.32</v>
      </c>
      <c r="K261" s="93">
        <v>4.96</v>
      </c>
      <c r="L261" s="93">
        <v>6.45</v>
      </c>
      <c r="M261" s="93">
        <v>104.94</v>
      </c>
      <c r="N261" s="93">
        <v>4.13</v>
      </c>
      <c r="O261" s="93">
        <v>7.06</v>
      </c>
      <c r="P261" s="450">
        <v>366.54736230411368</v>
      </c>
    </row>
    <row r="262" spans="1:16" x14ac:dyDescent="0.2">
      <c r="A262" s="93" t="s">
        <v>467</v>
      </c>
      <c r="B262" s="93" t="s">
        <v>473</v>
      </c>
      <c r="C262" s="93" t="s">
        <v>486</v>
      </c>
      <c r="D262" s="93" t="s">
        <v>13</v>
      </c>
      <c r="E262" s="93">
        <v>2005</v>
      </c>
      <c r="F262" s="93">
        <v>3</v>
      </c>
      <c r="G262" s="449">
        <v>386</v>
      </c>
      <c r="H262" s="93">
        <v>1.92</v>
      </c>
      <c r="I262" s="93">
        <v>161.85</v>
      </c>
      <c r="J262" s="93">
        <v>1.92</v>
      </c>
      <c r="K262" s="93">
        <v>4.57</v>
      </c>
      <c r="L262" s="93">
        <v>8.6</v>
      </c>
      <c r="M262" s="93">
        <v>148.68</v>
      </c>
      <c r="N262" s="93">
        <v>6.01</v>
      </c>
      <c r="O262" s="93">
        <v>10.29</v>
      </c>
      <c r="P262" s="450">
        <v>423.94559068136567</v>
      </c>
    </row>
    <row r="263" spans="1:16" x14ac:dyDescent="0.2">
      <c r="A263" s="93" t="s">
        <v>467</v>
      </c>
      <c r="B263" s="93" t="s">
        <v>473</v>
      </c>
      <c r="C263" s="93" t="s">
        <v>486</v>
      </c>
      <c r="D263" s="93" t="s">
        <v>13</v>
      </c>
      <c r="E263" s="93">
        <v>2006</v>
      </c>
      <c r="F263" s="93">
        <v>3</v>
      </c>
      <c r="G263" s="449">
        <v>447</v>
      </c>
      <c r="H263" s="93">
        <v>1.96</v>
      </c>
      <c r="I263" s="93">
        <v>194.06</v>
      </c>
      <c r="J263" s="93">
        <v>1.96</v>
      </c>
      <c r="K263" s="93">
        <v>6.48</v>
      </c>
      <c r="L263" s="93">
        <v>10.74</v>
      </c>
      <c r="M263" s="93">
        <v>176.84</v>
      </c>
      <c r="N263" s="93">
        <v>6.89</v>
      </c>
      <c r="O263" s="93">
        <v>10.98</v>
      </c>
      <c r="P263" s="450">
        <v>438.44495433610768</v>
      </c>
    </row>
    <row r="264" spans="1:16" x14ac:dyDescent="0.2">
      <c r="A264" s="93" t="s">
        <v>467</v>
      </c>
      <c r="B264" s="93" t="s">
        <v>473</v>
      </c>
      <c r="C264" s="93" t="s">
        <v>486</v>
      </c>
      <c r="D264" s="93" t="s">
        <v>13</v>
      </c>
      <c r="E264" s="93">
        <v>2007</v>
      </c>
      <c r="F264" s="93">
        <v>3</v>
      </c>
      <c r="G264" s="449">
        <v>430</v>
      </c>
      <c r="H264" s="93">
        <v>2.33</v>
      </c>
      <c r="I264" s="93">
        <v>195.91</v>
      </c>
      <c r="J264" s="93">
        <v>2.33</v>
      </c>
      <c r="K264" s="93">
        <v>5.53</v>
      </c>
      <c r="L264" s="93">
        <v>10.41</v>
      </c>
      <c r="M264" s="93">
        <v>179.97</v>
      </c>
      <c r="N264" s="93">
        <v>7.28</v>
      </c>
      <c r="O264" s="93">
        <v>12.45</v>
      </c>
      <c r="P264" s="450">
        <v>460.58204667634078</v>
      </c>
    </row>
    <row r="265" spans="1:16" x14ac:dyDescent="0.2">
      <c r="A265" s="93" t="s">
        <v>467</v>
      </c>
      <c r="B265" s="93" t="s">
        <v>473</v>
      </c>
      <c r="C265" s="93" t="s">
        <v>486</v>
      </c>
      <c r="D265" s="93" t="s">
        <v>13</v>
      </c>
      <c r="E265" s="93">
        <v>2008</v>
      </c>
      <c r="F265" s="93">
        <v>2</v>
      </c>
      <c r="G265" s="449">
        <v>1104</v>
      </c>
      <c r="H265" s="93">
        <v>16.62</v>
      </c>
      <c r="I265" s="93">
        <v>564.76</v>
      </c>
      <c r="J265" s="93">
        <v>16.62</v>
      </c>
      <c r="K265" s="93">
        <v>38.69</v>
      </c>
      <c r="L265" s="93">
        <v>526.07000000000005</v>
      </c>
      <c r="M265" s="93">
        <v>0</v>
      </c>
      <c r="N265" s="93">
        <v>2.52</v>
      </c>
      <c r="O265" s="93">
        <v>7.79</v>
      </c>
      <c r="P265" s="450">
        <v>526.77137839574743</v>
      </c>
    </row>
    <row r="266" spans="1:16" x14ac:dyDescent="0.2">
      <c r="A266" s="93" t="s">
        <v>467</v>
      </c>
      <c r="B266" s="93" t="s">
        <v>473</v>
      </c>
      <c r="C266" s="93" t="s">
        <v>486</v>
      </c>
      <c r="D266" s="93" t="s">
        <v>13</v>
      </c>
      <c r="E266" s="93">
        <v>2009</v>
      </c>
      <c r="F266" s="93">
        <v>2</v>
      </c>
      <c r="G266" s="449">
        <v>1681</v>
      </c>
      <c r="H266" s="93">
        <v>33.6</v>
      </c>
      <c r="I266" s="93">
        <v>887.86</v>
      </c>
      <c r="J266" s="93">
        <v>33.6</v>
      </c>
      <c r="K266" s="93">
        <v>76.22</v>
      </c>
      <c r="L266" s="93">
        <v>811.64</v>
      </c>
      <c r="M266" s="93">
        <v>0</v>
      </c>
      <c r="N266" s="93">
        <v>5.49</v>
      </c>
      <c r="O266" s="93">
        <v>16.350000000000001</v>
      </c>
      <c r="P266" s="450">
        <v>548.03097349810923</v>
      </c>
    </row>
    <row r="267" spans="1:16" x14ac:dyDescent="0.2">
      <c r="A267" s="93" t="s">
        <v>467</v>
      </c>
      <c r="B267" s="93" t="s">
        <v>473</v>
      </c>
      <c r="C267" s="93" t="s">
        <v>486</v>
      </c>
      <c r="D267" s="93" t="s">
        <v>13</v>
      </c>
      <c r="E267" s="93">
        <v>2010</v>
      </c>
      <c r="F267" s="93">
        <v>2</v>
      </c>
      <c r="G267" s="449">
        <v>1414</v>
      </c>
      <c r="H267" s="93">
        <v>17.27</v>
      </c>
      <c r="I267" s="93">
        <v>829.15</v>
      </c>
      <c r="J267" s="93">
        <v>17.27</v>
      </c>
      <c r="K267" s="93">
        <v>42.78</v>
      </c>
      <c r="L267" s="93">
        <v>786.37</v>
      </c>
      <c r="M267" s="93">
        <v>0</v>
      </c>
      <c r="N267" s="93">
        <v>2.67</v>
      </c>
      <c r="O267" s="93">
        <v>8.67</v>
      </c>
      <c r="P267" s="450">
        <v>598.62673193563671</v>
      </c>
    </row>
    <row r="268" spans="1:16" x14ac:dyDescent="0.2">
      <c r="A268" s="93" t="s">
        <v>467</v>
      </c>
      <c r="B268" s="93" t="s">
        <v>473</v>
      </c>
      <c r="C268" s="93" t="s">
        <v>486</v>
      </c>
      <c r="D268" s="93" t="s">
        <v>13</v>
      </c>
      <c r="E268" s="93">
        <v>2011</v>
      </c>
      <c r="F268" s="93">
        <v>2</v>
      </c>
      <c r="G268" s="449">
        <v>705</v>
      </c>
      <c r="H268" s="93">
        <v>14.69</v>
      </c>
      <c r="I268" s="93">
        <v>433.05999999999995</v>
      </c>
      <c r="J268" s="93">
        <v>14.69</v>
      </c>
      <c r="K268" s="93">
        <v>33.72</v>
      </c>
      <c r="L268" s="93">
        <v>399.34</v>
      </c>
      <c r="M268" s="93">
        <v>0</v>
      </c>
      <c r="N268" s="93">
        <v>2.39</v>
      </c>
      <c r="O268" s="93">
        <v>7.25</v>
      </c>
      <c r="P268" s="450">
        <v>635.06016656442671</v>
      </c>
    </row>
    <row r="269" spans="1:16" x14ac:dyDescent="0.2">
      <c r="A269" s="93" t="s">
        <v>467</v>
      </c>
      <c r="B269" s="93" t="s">
        <v>473</v>
      </c>
      <c r="C269" s="93" t="s">
        <v>486</v>
      </c>
      <c r="D269" s="93" t="s">
        <v>13</v>
      </c>
      <c r="E269" s="93">
        <v>2012</v>
      </c>
      <c r="F269" s="93">
        <v>2</v>
      </c>
      <c r="G269" s="449">
        <v>1095</v>
      </c>
      <c r="H269" s="93">
        <v>20.149999999999999</v>
      </c>
      <c r="I269" s="93">
        <v>674.21</v>
      </c>
      <c r="J269" s="93">
        <v>20.149999999999999</v>
      </c>
      <c r="K269" s="93">
        <v>52.99</v>
      </c>
      <c r="L269" s="93">
        <v>621.22</v>
      </c>
      <c r="M269" s="93">
        <v>0</v>
      </c>
      <c r="N269" s="93">
        <v>3.22</v>
      </c>
      <c r="O269" s="93">
        <v>9.94</v>
      </c>
      <c r="P269" s="450">
        <v>634.02627454930609</v>
      </c>
    </row>
    <row r="270" spans="1:16" x14ac:dyDescent="0.2">
      <c r="A270" s="93" t="s">
        <v>467</v>
      </c>
      <c r="B270" s="93" t="s">
        <v>473</v>
      </c>
      <c r="C270" s="93" t="s">
        <v>486</v>
      </c>
      <c r="D270" s="93" t="s">
        <v>13</v>
      </c>
      <c r="E270" s="93">
        <v>2013</v>
      </c>
      <c r="F270" s="93">
        <v>1</v>
      </c>
      <c r="G270" s="449">
        <v>1490</v>
      </c>
      <c r="H270" s="93">
        <v>16.420000000000002</v>
      </c>
      <c r="I270" s="93">
        <v>938.47</v>
      </c>
      <c r="J270" s="93">
        <v>16.420000000000002</v>
      </c>
      <c r="K270" s="93">
        <v>938.47</v>
      </c>
      <c r="L270" s="93">
        <v>0</v>
      </c>
      <c r="M270" s="93">
        <v>0</v>
      </c>
      <c r="N270" s="93">
        <v>1.0900000000000001</v>
      </c>
      <c r="O270" s="93">
        <v>7.84</v>
      </c>
      <c r="P270" s="450">
        <v>640.70468822862483</v>
      </c>
    </row>
    <row r="271" spans="1:16" x14ac:dyDescent="0.2">
      <c r="A271" s="93" t="s">
        <v>467</v>
      </c>
      <c r="B271" s="93" t="s">
        <v>473</v>
      </c>
      <c r="C271" s="93" t="s">
        <v>486</v>
      </c>
      <c r="D271" s="93" t="s">
        <v>13</v>
      </c>
      <c r="E271" s="93">
        <v>2014</v>
      </c>
      <c r="F271" s="93">
        <v>1</v>
      </c>
      <c r="G271" s="449">
        <v>580</v>
      </c>
      <c r="H271" s="93">
        <v>8.2100000000000009</v>
      </c>
      <c r="I271" s="93">
        <v>349.04</v>
      </c>
      <c r="J271" s="93">
        <v>8.2100000000000009</v>
      </c>
      <c r="K271" s="93">
        <v>349.04</v>
      </c>
      <c r="L271" s="93">
        <v>0</v>
      </c>
      <c r="M271" s="93">
        <v>0</v>
      </c>
      <c r="N271" s="93">
        <v>0.54</v>
      </c>
      <c r="O271" s="93">
        <v>3.76</v>
      </c>
      <c r="P271" s="450">
        <v>616.12486085178602</v>
      </c>
    </row>
    <row r="272" spans="1:16" x14ac:dyDescent="0.2">
      <c r="A272" s="93" t="s">
        <v>467</v>
      </c>
      <c r="B272" s="93" t="s">
        <v>473</v>
      </c>
      <c r="C272" s="93" t="s">
        <v>486</v>
      </c>
      <c r="D272" s="93" t="s">
        <v>13</v>
      </c>
      <c r="E272" s="93">
        <v>2015</v>
      </c>
      <c r="F272" s="93">
        <v>1</v>
      </c>
      <c r="G272" s="449">
        <v>930</v>
      </c>
      <c r="H272" s="93">
        <v>11.54</v>
      </c>
      <c r="I272" s="93">
        <v>573.20000000000005</v>
      </c>
      <c r="J272" s="93">
        <v>11.54</v>
      </c>
      <c r="K272" s="93">
        <v>573.20000000000005</v>
      </c>
      <c r="L272" s="93">
        <v>0</v>
      </c>
      <c r="M272" s="93">
        <v>0</v>
      </c>
      <c r="N272" s="93">
        <v>0.77</v>
      </c>
      <c r="O272" s="93">
        <v>5.43</v>
      </c>
      <c r="P272" s="450">
        <v>628.97375415780596</v>
      </c>
    </row>
    <row r="273" spans="1:16" x14ac:dyDescent="0.2">
      <c r="A273" s="93" t="s">
        <v>467</v>
      </c>
      <c r="B273" s="93" t="s">
        <v>473</v>
      </c>
      <c r="C273" s="93" t="s">
        <v>486</v>
      </c>
      <c r="D273" s="93" t="s">
        <v>13</v>
      </c>
      <c r="E273" s="93">
        <v>2016</v>
      </c>
      <c r="F273" s="93">
        <v>0</v>
      </c>
      <c r="G273" s="449">
        <v>667</v>
      </c>
      <c r="H273" s="93">
        <v>413.89</v>
      </c>
      <c r="I273" s="93">
        <v>0</v>
      </c>
      <c r="J273" s="93">
        <v>413.89</v>
      </c>
      <c r="K273" s="93">
        <v>0</v>
      </c>
      <c r="L273" s="93">
        <v>0</v>
      </c>
      <c r="M273" s="93">
        <v>0</v>
      </c>
      <c r="N273" s="93">
        <v>1.2</v>
      </c>
      <c r="O273" s="93">
        <v>4.3600000000000003</v>
      </c>
      <c r="P273" s="450">
        <v>620.67876011156727</v>
      </c>
    </row>
    <row r="274" spans="1:16" x14ac:dyDescent="0.2">
      <c r="A274" s="93" t="s">
        <v>467</v>
      </c>
      <c r="B274" s="93" t="s">
        <v>473</v>
      </c>
      <c r="C274" s="93" t="s">
        <v>486</v>
      </c>
      <c r="D274" s="93" t="s">
        <v>13</v>
      </c>
      <c r="E274" s="93">
        <v>2017</v>
      </c>
      <c r="F274" s="93">
        <v>0</v>
      </c>
      <c r="G274" s="449">
        <v>346</v>
      </c>
      <c r="H274" s="93">
        <v>224.09</v>
      </c>
      <c r="I274" s="93">
        <v>0</v>
      </c>
      <c r="J274" s="93">
        <v>224.09</v>
      </c>
      <c r="K274" s="93">
        <v>0</v>
      </c>
      <c r="L274" s="93">
        <v>0</v>
      </c>
      <c r="M274" s="93">
        <v>0</v>
      </c>
      <c r="N274" s="93">
        <v>0.68</v>
      </c>
      <c r="O274" s="93">
        <v>2.42</v>
      </c>
      <c r="P274" s="450">
        <v>647.51676135421167</v>
      </c>
    </row>
    <row r="275" spans="1:16" x14ac:dyDescent="0.2">
      <c r="A275" s="93" t="s">
        <v>467</v>
      </c>
      <c r="B275" s="93" t="s">
        <v>473</v>
      </c>
      <c r="C275" s="93" t="s">
        <v>487</v>
      </c>
      <c r="D275" s="93" t="s">
        <v>14</v>
      </c>
      <c r="E275" s="93">
        <v>1965</v>
      </c>
      <c r="F275" s="93">
        <v>3</v>
      </c>
      <c r="G275" s="449">
        <v>5</v>
      </c>
      <c r="H275" s="93">
        <v>0.01</v>
      </c>
      <c r="I275" s="93">
        <v>1.9</v>
      </c>
      <c r="J275" s="93">
        <v>0.01</v>
      </c>
      <c r="K275" s="93">
        <v>0.21</v>
      </c>
      <c r="L275" s="93">
        <v>0.79</v>
      </c>
      <c r="M275" s="93">
        <v>0.9</v>
      </c>
      <c r="N275" s="93">
        <v>0.02</v>
      </c>
      <c r="O275" s="93">
        <v>0.05</v>
      </c>
      <c r="P275" s="450">
        <v>401.33782842155642</v>
      </c>
    </row>
    <row r="276" spans="1:16" x14ac:dyDescent="0.2">
      <c r="A276" s="93" t="s">
        <v>467</v>
      </c>
      <c r="B276" s="93" t="s">
        <v>473</v>
      </c>
      <c r="C276" s="93" t="s">
        <v>487</v>
      </c>
      <c r="D276" s="93" t="s">
        <v>14</v>
      </c>
      <c r="E276" s="93">
        <v>1966</v>
      </c>
      <c r="F276" s="93">
        <v>3</v>
      </c>
      <c r="G276" s="449">
        <v>36</v>
      </c>
      <c r="H276" s="93">
        <v>0.12</v>
      </c>
      <c r="I276" s="93">
        <v>15.290000000000001</v>
      </c>
      <c r="J276" s="93">
        <v>0.12</v>
      </c>
      <c r="K276" s="93">
        <v>5.03</v>
      </c>
      <c r="L276" s="93">
        <v>5.0199999999999996</v>
      </c>
      <c r="M276" s="93">
        <v>5.24</v>
      </c>
      <c r="N276" s="93">
        <v>0.01</v>
      </c>
      <c r="O276" s="93">
        <v>7.0000000000000007E-2</v>
      </c>
      <c r="P276" s="450">
        <v>425.0594130426453</v>
      </c>
    </row>
    <row r="277" spans="1:16" x14ac:dyDescent="0.2">
      <c r="A277" s="93" t="s">
        <v>467</v>
      </c>
      <c r="B277" s="93" t="s">
        <v>473</v>
      </c>
      <c r="C277" s="93" t="s">
        <v>487</v>
      </c>
      <c r="D277" s="93" t="s">
        <v>14</v>
      </c>
      <c r="E277" s="93">
        <v>1968</v>
      </c>
      <c r="F277" s="93">
        <v>3</v>
      </c>
      <c r="G277" s="449">
        <v>8</v>
      </c>
      <c r="H277" s="93">
        <v>0.03</v>
      </c>
      <c r="I277" s="93">
        <v>2.42</v>
      </c>
      <c r="J277" s="93">
        <v>0.03</v>
      </c>
      <c r="K277" s="93">
        <v>0.06</v>
      </c>
      <c r="L277" s="93">
        <v>0.15</v>
      </c>
      <c r="M277" s="93">
        <v>2.21</v>
      </c>
      <c r="N277" s="93">
        <v>0.05</v>
      </c>
      <c r="O277" s="93">
        <v>0.15</v>
      </c>
      <c r="P277" s="450">
        <v>322.857920409869</v>
      </c>
    </row>
    <row r="278" spans="1:16" x14ac:dyDescent="0.2">
      <c r="A278" s="93" t="s">
        <v>467</v>
      </c>
      <c r="B278" s="93" t="s">
        <v>473</v>
      </c>
      <c r="C278" s="93" t="s">
        <v>487</v>
      </c>
      <c r="D278" s="93" t="s">
        <v>14</v>
      </c>
      <c r="E278" s="93">
        <v>1969</v>
      </c>
      <c r="F278" s="93">
        <v>3</v>
      </c>
      <c r="G278" s="449">
        <v>20</v>
      </c>
      <c r="H278" s="93">
        <v>0.11</v>
      </c>
      <c r="I278" s="93">
        <v>7.25</v>
      </c>
      <c r="J278" s="93">
        <v>0.11</v>
      </c>
      <c r="K278" s="93">
        <v>2.2599999999999998</v>
      </c>
      <c r="L278" s="93">
        <v>1.93</v>
      </c>
      <c r="M278" s="93">
        <v>3.06</v>
      </c>
      <c r="N278" s="93">
        <v>0.01</v>
      </c>
      <c r="O278" s="93">
        <v>0.04</v>
      </c>
      <c r="P278" s="450">
        <v>367.6638222649529</v>
      </c>
    </row>
    <row r="279" spans="1:16" x14ac:dyDescent="0.2">
      <c r="A279" s="93" t="s">
        <v>467</v>
      </c>
      <c r="B279" s="93" t="s">
        <v>473</v>
      </c>
      <c r="C279" s="93" t="s">
        <v>487</v>
      </c>
      <c r="D279" s="93" t="s">
        <v>14</v>
      </c>
      <c r="E279" s="93">
        <v>1970</v>
      </c>
      <c r="F279" s="93">
        <v>3</v>
      </c>
      <c r="G279" s="449">
        <v>20</v>
      </c>
      <c r="H279" s="93">
        <v>0.08</v>
      </c>
      <c r="I279" s="93">
        <v>5.64</v>
      </c>
      <c r="J279" s="93">
        <v>0.08</v>
      </c>
      <c r="K279" s="93">
        <v>0.14000000000000001</v>
      </c>
      <c r="L279" s="93">
        <v>0.36</v>
      </c>
      <c r="M279" s="93">
        <v>5.14</v>
      </c>
      <c r="N279" s="93">
        <v>0.12</v>
      </c>
      <c r="O279" s="93">
        <v>0.36</v>
      </c>
      <c r="P279" s="450">
        <v>287.52175002403163</v>
      </c>
    </row>
    <row r="280" spans="1:16" x14ac:dyDescent="0.2">
      <c r="A280" s="93" t="s">
        <v>467</v>
      </c>
      <c r="B280" s="93" t="s">
        <v>473</v>
      </c>
      <c r="C280" s="93" t="s">
        <v>487</v>
      </c>
      <c r="D280" s="93" t="s">
        <v>14</v>
      </c>
      <c r="E280" s="93">
        <v>1973</v>
      </c>
      <c r="F280" s="93">
        <v>3</v>
      </c>
      <c r="G280" s="449">
        <v>19</v>
      </c>
      <c r="H280" s="93">
        <v>0.11</v>
      </c>
      <c r="I280" s="93">
        <v>8.0300000000000011</v>
      </c>
      <c r="J280" s="93">
        <v>0.11</v>
      </c>
      <c r="K280" s="93">
        <v>0.2</v>
      </c>
      <c r="L280" s="93">
        <v>0.51</v>
      </c>
      <c r="M280" s="93">
        <v>7.32</v>
      </c>
      <c r="N280" s="93">
        <v>0.17</v>
      </c>
      <c r="O280" s="93">
        <v>0.51</v>
      </c>
      <c r="P280" s="450">
        <v>434.40401639759688</v>
      </c>
    </row>
    <row r="281" spans="1:16" x14ac:dyDescent="0.2">
      <c r="A281" s="93" t="s">
        <v>467</v>
      </c>
      <c r="B281" s="93" t="s">
        <v>473</v>
      </c>
      <c r="C281" s="93" t="s">
        <v>487</v>
      </c>
      <c r="D281" s="93" t="s">
        <v>14</v>
      </c>
      <c r="E281" s="93">
        <v>1978</v>
      </c>
      <c r="F281" s="93">
        <v>3</v>
      </c>
      <c r="G281" s="449">
        <v>9</v>
      </c>
      <c r="H281" s="93">
        <v>0.04</v>
      </c>
      <c r="I281" s="93">
        <v>2.79</v>
      </c>
      <c r="J281" s="93">
        <v>0.04</v>
      </c>
      <c r="K281" s="93">
        <v>7.0000000000000007E-2</v>
      </c>
      <c r="L281" s="93">
        <v>0.18</v>
      </c>
      <c r="M281" s="93">
        <v>2.54</v>
      </c>
      <c r="N281" s="93">
        <v>0.06</v>
      </c>
      <c r="O281" s="93">
        <v>0.18</v>
      </c>
      <c r="P281" s="450">
        <v>329.21089247134654</v>
      </c>
    </row>
    <row r="282" spans="1:16" x14ac:dyDescent="0.2">
      <c r="A282" s="93" t="s">
        <v>467</v>
      </c>
      <c r="B282" s="93" t="s">
        <v>473</v>
      </c>
      <c r="C282" s="93" t="s">
        <v>487</v>
      </c>
      <c r="D282" s="93" t="s">
        <v>14</v>
      </c>
      <c r="E282" s="93">
        <v>1983</v>
      </c>
      <c r="F282" s="93">
        <v>3</v>
      </c>
      <c r="G282" s="449">
        <v>33</v>
      </c>
      <c r="H282" s="93">
        <v>0.32</v>
      </c>
      <c r="I282" s="93">
        <v>11.98</v>
      </c>
      <c r="J282" s="93">
        <v>0.32</v>
      </c>
      <c r="K282" s="93">
        <v>1.23</v>
      </c>
      <c r="L282" s="93">
        <v>1.1200000000000001</v>
      </c>
      <c r="M282" s="93">
        <v>9.6300000000000008</v>
      </c>
      <c r="N282" s="93">
        <v>0.01</v>
      </c>
      <c r="O282" s="93">
        <v>0.06</v>
      </c>
      <c r="P282" s="450">
        <v>375.29625913547102</v>
      </c>
    </row>
    <row r="283" spans="1:16" x14ac:dyDescent="0.2">
      <c r="A283" s="93" t="s">
        <v>467</v>
      </c>
      <c r="B283" s="93" t="s">
        <v>473</v>
      </c>
      <c r="C283" s="93" t="s">
        <v>487</v>
      </c>
      <c r="D283" s="93" t="s">
        <v>14</v>
      </c>
      <c r="E283" s="93">
        <v>1984</v>
      </c>
      <c r="F283" s="93">
        <v>3</v>
      </c>
      <c r="G283" s="449">
        <v>22</v>
      </c>
      <c r="H283" s="93">
        <v>0.3</v>
      </c>
      <c r="I283" s="93">
        <v>6.0200000000000005</v>
      </c>
      <c r="J283" s="93">
        <v>0.3</v>
      </c>
      <c r="K283" s="93">
        <v>1.01</v>
      </c>
      <c r="L283" s="93">
        <v>0.31</v>
      </c>
      <c r="M283" s="93">
        <v>4.7</v>
      </c>
      <c r="N283" s="93">
        <v>0.05</v>
      </c>
      <c r="O283" s="93">
        <v>0.16</v>
      </c>
      <c r="P283" s="450">
        <v>282.3308900874365</v>
      </c>
    </row>
    <row r="284" spans="1:16" x14ac:dyDescent="0.2">
      <c r="A284" s="93" t="s">
        <v>467</v>
      </c>
      <c r="B284" s="93" t="s">
        <v>473</v>
      </c>
      <c r="C284" s="93" t="s">
        <v>487</v>
      </c>
      <c r="D284" s="93" t="s">
        <v>14</v>
      </c>
      <c r="E284" s="93">
        <v>1987</v>
      </c>
      <c r="F284" s="93">
        <v>3</v>
      </c>
      <c r="G284" s="449">
        <v>22</v>
      </c>
      <c r="H284" s="93">
        <v>7.0000000000000007E-2</v>
      </c>
      <c r="I284" s="93">
        <v>5.3</v>
      </c>
      <c r="J284" s="93">
        <v>7.0000000000000007E-2</v>
      </c>
      <c r="K284" s="93">
        <v>0.13</v>
      </c>
      <c r="L284" s="93">
        <v>0.34</v>
      </c>
      <c r="M284" s="93">
        <v>4.83</v>
      </c>
      <c r="N284" s="93">
        <v>0.12</v>
      </c>
      <c r="O284" s="93">
        <v>0.34</v>
      </c>
      <c r="P284" s="450">
        <v>241.49556568701936</v>
      </c>
    </row>
    <row r="285" spans="1:16" x14ac:dyDescent="0.2">
      <c r="A285" s="93" t="s">
        <v>467</v>
      </c>
      <c r="B285" s="93" t="s">
        <v>473</v>
      </c>
      <c r="C285" s="93" t="s">
        <v>487</v>
      </c>
      <c r="D285" s="93" t="s">
        <v>14</v>
      </c>
      <c r="E285" s="93">
        <v>1989</v>
      </c>
      <c r="F285" s="93">
        <v>3</v>
      </c>
      <c r="G285" s="449">
        <v>54</v>
      </c>
      <c r="H285" s="93">
        <v>0.17</v>
      </c>
      <c r="I285" s="93">
        <v>12.32</v>
      </c>
      <c r="J285" s="93">
        <v>0.17</v>
      </c>
      <c r="K285" s="93">
        <v>0.31</v>
      </c>
      <c r="L285" s="93">
        <v>0.78</v>
      </c>
      <c r="M285" s="93">
        <v>11.23</v>
      </c>
      <c r="N285" s="93">
        <v>0.27</v>
      </c>
      <c r="O285" s="93">
        <v>0.79</v>
      </c>
      <c r="P285" s="450">
        <v>230.55069648699168</v>
      </c>
    </row>
    <row r="286" spans="1:16" x14ac:dyDescent="0.2">
      <c r="A286" s="93" t="s">
        <v>467</v>
      </c>
      <c r="B286" s="93" t="s">
        <v>473</v>
      </c>
      <c r="C286" s="93" t="s">
        <v>487</v>
      </c>
      <c r="D286" s="93" t="s">
        <v>14</v>
      </c>
      <c r="E286" s="93">
        <v>1990</v>
      </c>
      <c r="F286" s="93">
        <v>3</v>
      </c>
      <c r="G286" s="449">
        <v>50</v>
      </c>
      <c r="H286" s="93">
        <v>0.22</v>
      </c>
      <c r="I286" s="93">
        <v>22.02</v>
      </c>
      <c r="J286" s="93">
        <v>0.22</v>
      </c>
      <c r="K286" s="93">
        <v>0.52</v>
      </c>
      <c r="L286" s="93">
        <v>1.32</v>
      </c>
      <c r="M286" s="93">
        <v>20.18</v>
      </c>
      <c r="N286" s="93">
        <v>0.35</v>
      </c>
      <c r="O286" s="93">
        <v>1.05</v>
      </c>
      <c r="P286" s="450">
        <v>440.72125089916159</v>
      </c>
    </row>
    <row r="287" spans="1:16" x14ac:dyDescent="0.2">
      <c r="A287" s="93" t="s">
        <v>467</v>
      </c>
      <c r="B287" s="93" t="s">
        <v>473</v>
      </c>
      <c r="C287" s="93" t="s">
        <v>487</v>
      </c>
      <c r="D287" s="93" t="s">
        <v>14</v>
      </c>
      <c r="E287" s="93">
        <v>1992</v>
      </c>
      <c r="F287" s="93">
        <v>3</v>
      </c>
      <c r="G287" s="449">
        <v>37</v>
      </c>
      <c r="H287" s="93">
        <v>0.18</v>
      </c>
      <c r="I287" s="93">
        <v>15.42</v>
      </c>
      <c r="J287" s="93">
        <v>0.18</v>
      </c>
      <c r="K287" s="93">
        <v>0.75</v>
      </c>
      <c r="L287" s="93">
        <v>0.33</v>
      </c>
      <c r="M287" s="93">
        <v>14.34</v>
      </c>
      <c r="N287" s="93">
        <v>0.13</v>
      </c>
      <c r="O287" s="93">
        <v>0.42</v>
      </c>
      <c r="P287" s="450">
        <v>424.24184670008765</v>
      </c>
    </row>
    <row r="288" spans="1:16" x14ac:dyDescent="0.2">
      <c r="A288" s="93" t="s">
        <v>467</v>
      </c>
      <c r="B288" s="93" t="s">
        <v>473</v>
      </c>
      <c r="C288" s="93" t="s">
        <v>487</v>
      </c>
      <c r="D288" s="93" t="s">
        <v>14</v>
      </c>
      <c r="E288" s="93">
        <v>1993</v>
      </c>
      <c r="F288" s="93">
        <v>3</v>
      </c>
      <c r="G288" s="449">
        <v>67</v>
      </c>
      <c r="H288" s="93">
        <v>0.32</v>
      </c>
      <c r="I288" s="93">
        <v>23.439999999999998</v>
      </c>
      <c r="J288" s="93">
        <v>0.32</v>
      </c>
      <c r="K288" s="93">
        <v>0.59</v>
      </c>
      <c r="L288" s="93">
        <v>1.49</v>
      </c>
      <c r="M288" s="93">
        <v>21.36</v>
      </c>
      <c r="N288" s="93">
        <v>0.51</v>
      </c>
      <c r="O288" s="93">
        <v>1.5</v>
      </c>
      <c r="P288" s="450">
        <v>354.9081472237342</v>
      </c>
    </row>
    <row r="289" spans="1:16" x14ac:dyDescent="0.2">
      <c r="A289" s="93" t="s">
        <v>467</v>
      </c>
      <c r="B289" s="93" t="s">
        <v>473</v>
      </c>
      <c r="C289" s="93" t="s">
        <v>487</v>
      </c>
      <c r="D289" s="93" t="s">
        <v>14</v>
      </c>
      <c r="E289" s="93">
        <v>1995</v>
      </c>
      <c r="F289" s="93">
        <v>3</v>
      </c>
      <c r="G289" s="449">
        <v>197</v>
      </c>
      <c r="H289" s="93">
        <v>1.1200000000000001</v>
      </c>
      <c r="I289" s="93">
        <v>79.539999999999992</v>
      </c>
      <c r="J289" s="93">
        <v>1.1200000000000001</v>
      </c>
      <c r="K289" s="93">
        <v>4.01</v>
      </c>
      <c r="L289" s="93">
        <v>6.39</v>
      </c>
      <c r="M289" s="93">
        <v>69.14</v>
      </c>
      <c r="N289" s="93">
        <v>0.5</v>
      </c>
      <c r="O289" s="93">
        <v>1.73</v>
      </c>
      <c r="P289" s="450">
        <v>410.3294714314606</v>
      </c>
    </row>
    <row r="290" spans="1:16" x14ac:dyDescent="0.2">
      <c r="A290" s="93" t="s">
        <v>467</v>
      </c>
      <c r="B290" s="93" t="s">
        <v>473</v>
      </c>
      <c r="C290" s="93" t="s">
        <v>487</v>
      </c>
      <c r="D290" s="93" t="s">
        <v>14</v>
      </c>
      <c r="E290" s="93">
        <v>1996</v>
      </c>
      <c r="F290" s="93">
        <v>3</v>
      </c>
      <c r="G290" s="449">
        <v>60</v>
      </c>
      <c r="H290" s="93">
        <v>0.08</v>
      </c>
      <c r="I290" s="93">
        <v>22.240000000000002</v>
      </c>
      <c r="J290" s="93">
        <v>0.08</v>
      </c>
      <c r="K290" s="93">
        <v>3.28</v>
      </c>
      <c r="L290" s="93">
        <v>0.55000000000000004</v>
      </c>
      <c r="M290" s="93">
        <v>18.41</v>
      </c>
      <c r="N290" s="93">
        <v>0.05</v>
      </c>
      <c r="O290" s="93">
        <v>0.22</v>
      </c>
      <c r="P290" s="450">
        <v>369.03709368168671</v>
      </c>
    </row>
    <row r="291" spans="1:16" x14ac:dyDescent="0.2">
      <c r="A291" s="93" t="s">
        <v>467</v>
      </c>
      <c r="B291" s="93" t="s">
        <v>473</v>
      </c>
      <c r="C291" s="93" t="s">
        <v>487</v>
      </c>
      <c r="D291" s="93" t="s">
        <v>14</v>
      </c>
      <c r="E291" s="93">
        <v>1997</v>
      </c>
      <c r="F291" s="93">
        <v>3</v>
      </c>
      <c r="G291" s="449">
        <v>429</v>
      </c>
      <c r="H291" s="93">
        <v>0.92</v>
      </c>
      <c r="I291" s="93">
        <v>184.95</v>
      </c>
      <c r="J291" s="93">
        <v>0.92</v>
      </c>
      <c r="K291" s="93">
        <v>10.34</v>
      </c>
      <c r="L291" s="93">
        <v>17.579999999999998</v>
      </c>
      <c r="M291" s="93">
        <v>157.03</v>
      </c>
      <c r="N291" s="93">
        <v>0.37</v>
      </c>
      <c r="O291" s="93">
        <v>1.86</v>
      </c>
      <c r="P291" s="450">
        <v>433.5793213467295</v>
      </c>
    </row>
    <row r="292" spans="1:16" x14ac:dyDescent="0.2">
      <c r="A292" s="93" t="s">
        <v>467</v>
      </c>
      <c r="B292" s="93" t="s">
        <v>473</v>
      </c>
      <c r="C292" s="93" t="s">
        <v>487</v>
      </c>
      <c r="D292" s="93" t="s">
        <v>14</v>
      </c>
      <c r="E292" s="93">
        <v>1998</v>
      </c>
      <c r="F292" s="93">
        <v>3</v>
      </c>
      <c r="G292" s="449">
        <v>341</v>
      </c>
      <c r="H292" s="93">
        <v>0.67</v>
      </c>
      <c r="I292" s="93">
        <v>137.51</v>
      </c>
      <c r="J292" s="93">
        <v>0.67</v>
      </c>
      <c r="K292" s="93">
        <v>2.5</v>
      </c>
      <c r="L292" s="93">
        <v>7.09</v>
      </c>
      <c r="M292" s="93">
        <v>127.92</v>
      </c>
      <c r="N292" s="93">
        <v>0.28000000000000003</v>
      </c>
      <c r="O292" s="93">
        <v>1.38</v>
      </c>
      <c r="P292" s="450">
        <v>404.93065628251304</v>
      </c>
    </row>
    <row r="293" spans="1:16" x14ac:dyDescent="0.2">
      <c r="A293" s="93" t="s">
        <v>467</v>
      </c>
      <c r="B293" s="93" t="s">
        <v>473</v>
      </c>
      <c r="C293" s="93" t="s">
        <v>487</v>
      </c>
      <c r="D293" s="93" t="s">
        <v>14</v>
      </c>
      <c r="E293" s="93">
        <v>1999</v>
      </c>
      <c r="F293" s="93">
        <v>3</v>
      </c>
      <c r="G293" s="449">
        <v>983</v>
      </c>
      <c r="H293" s="93">
        <v>4.3</v>
      </c>
      <c r="I293" s="93">
        <v>346.42</v>
      </c>
      <c r="J293" s="93">
        <v>4.3</v>
      </c>
      <c r="K293" s="93">
        <v>10.98</v>
      </c>
      <c r="L293" s="93">
        <v>26.4</v>
      </c>
      <c r="M293" s="93">
        <v>309.04000000000002</v>
      </c>
      <c r="N293" s="93">
        <v>0.61</v>
      </c>
      <c r="O293" s="93">
        <v>3.28</v>
      </c>
      <c r="P293" s="450">
        <v>356.66448526460755</v>
      </c>
    </row>
    <row r="294" spans="1:16" x14ac:dyDescent="0.2">
      <c r="A294" s="93" t="s">
        <v>467</v>
      </c>
      <c r="B294" s="93" t="s">
        <v>473</v>
      </c>
      <c r="C294" s="93" t="s">
        <v>487</v>
      </c>
      <c r="D294" s="93" t="s">
        <v>14</v>
      </c>
      <c r="E294" s="93">
        <v>2000</v>
      </c>
      <c r="F294" s="93">
        <v>3</v>
      </c>
      <c r="G294" s="449">
        <v>1020</v>
      </c>
      <c r="H294" s="93">
        <v>5.88</v>
      </c>
      <c r="I294" s="93">
        <v>347.4</v>
      </c>
      <c r="J294" s="93">
        <v>5.88</v>
      </c>
      <c r="K294" s="93">
        <v>18.690000000000001</v>
      </c>
      <c r="L294" s="93">
        <v>33.14</v>
      </c>
      <c r="M294" s="93">
        <v>295.57</v>
      </c>
      <c r="N294" s="93">
        <v>1.75</v>
      </c>
      <c r="O294" s="93">
        <v>6.32</v>
      </c>
      <c r="P294" s="450">
        <v>346.28687929029013</v>
      </c>
    </row>
    <row r="295" spans="1:16" x14ac:dyDescent="0.2">
      <c r="A295" s="93" t="s">
        <v>467</v>
      </c>
      <c r="B295" s="93" t="s">
        <v>473</v>
      </c>
      <c r="C295" s="93" t="s">
        <v>487</v>
      </c>
      <c r="D295" s="93" t="s">
        <v>14</v>
      </c>
      <c r="E295" s="93">
        <v>2001</v>
      </c>
      <c r="F295" s="93">
        <v>3</v>
      </c>
      <c r="G295" s="449">
        <v>1072</v>
      </c>
      <c r="H295" s="93">
        <v>7.93</v>
      </c>
      <c r="I295" s="93">
        <v>397.68</v>
      </c>
      <c r="J295" s="93">
        <v>7.93</v>
      </c>
      <c r="K295" s="93">
        <v>23.73</v>
      </c>
      <c r="L295" s="93">
        <v>24.23</v>
      </c>
      <c r="M295" s="93">
        <v>349.72</v>
      </c>
      <c r="N295" s="93">
        <v>1.76</v>
      </c>
      <c r="O295" s="93">
        <v>6.07</v>
      </c>
      <c r="P295" s="450">
        <v>378.21625264546111</v>
      </c>
    </row>
    <row r="296" spans="1:16" x14ac:dyDescent="0.2">
      <c r="A296" s="93" t="s">
        <v>467</v>
      </c>
      <c r="B296" s="93" t="s">
        <v>473</v>
      </c>
      <c r="C296" s="93" t="s">
        <v>487</v>
      </c>
      <c r="D296" s="93" t="s">
        <v>14</v>
      </c>
      <c r="E296" s="93">
        <v>2002</v>
      </c>
      <c r="F296" s="93">
        <v>3</v>
      </c>
      <c r="G296" s="449">
        <v>880</v>
      </c>
      <c r="H296" s="93">
        <v>4.3899999999999997</v>
      </c>
      <c r="I296" s="93">
        <v>327.99</v>
      </c>
      <c r="J296" s="93">
        <v>4.3899999999999997</v>
      </c>
      <c r="K296" s="93">
        <v>15.63</v>
      </c>
      <c r="L296" s="93">
        <v>20.2</v>
      </c>
      <c r="M296" s="93">
        <v>292.16000000000003</v>
      </c>
      <c r="N296" s="93">
        <v>5.09</v>
      </c>
      <c r="O296" s="93">
        <v>14.99</v>
      </c>
      <c r="P296" s="450">
        <v>377.65552478588961</v>
      </c>
    </row>
    <row r="297" spans="1:16" x14ac:dyDescent="0.2">
      <c r="A297" s="93" t="s">
        <v>467</v>
      </c>
      <c r="B297" s="93" t="s">
        <v>473</v>
      </c>
      <c r="C297" s="93" t="s">
        <v>487</v>
      </c>
      <c r="D297" s="93" t="s">
        <v>14</v>
      </c>
      <c r="E297" s="93">
        <v>2003</v>
      </c>
      <c r="F297" s="93">
        <v>3</v>
      </c>
      <c r="G297" s="449">
        <v>1221</v>
      </c>
      <c r="H297" s="93">
        <v>2.94</v>
      </c>
      <c r="I297" s="93">
        <v>472.02</v>
      </c>
      <c r="J297" s="93">
        <v>2.94</v>
      </c>
      <c r="K297" s="93">
        <v>13.86</v>
      </c>
      <c r="L297" s="93">
        <v>27.9</v>
      </c>
      <c r="M297" s="93">
        <v>430.26</v>
      </c>
      <c r="N297" s="93">
        <v>3.84</v>
      </c>
      <c r="O297" s="93">
        <v>11.82</v>
      </c>
      <c r="P297" s="450">
        <v>389.05203974342965</v>
      </c>
    </row>
    <row r="298" spans="1:16" x14ac:dyDescent="0.2">
      <c r="A298" s="93" t="s">
        <v>467</v>
      </c>
      <c r="B298" s="93" t="s">
        <v>473</v>
      </c>
      <c r="C298" s="93" t="s">
        <v>487</v>
      </c>
      <c r="D298" s="93" t="s">
        <v>14</v>
      </c>
      <c r="E298" s="93">
        <v>2004</v>
      </c>
      <c r="F298" s="93">
        <v>3</v>
      </c>
      <c r="G298" s="449">
        <v>1056</v>
      </c>
      <c r="H298" s="93">
        <v>12.35</v>
      </c>
      <c r="I298" s="93">
        <v>382.84000000000003</v>
      </c>
      <c r="J298" s="93">
        <v>12.35</v>
      </c>
      <c r="K298" s="93">
        <v>20.92</v>
      </c>
      <c r="L298" s="93">
        <v>28.88</v>
      </c>
      <c r="M298" s="93">
        <v>333.04</v>
      </c>
      <c r="N298" s="93">
        <v>3.93</v>
      </c>
      <c r="O298" s="93">
        <v>11.83</v>
      </c>
      <c r="P298" s="450">
        <v>374.12549844050307</v>
      </c>
    </row>
    <row r="299" spans="1:16" x14ac:dyDescent="0.2">
      <c r="A299" s="93" t="s">
        <v>467</v>
      </c>
      <c r="B299" s="93" t="s">
        <v>473</v>
      </c>
      <c r="C299" s="93" t="s">
        <v>487</v>
      </c>
      <c r="D299" s="93" t="s">
        <v>14</v>
      </c>
      <c r="E299" s="93">
        <v>2005</v>
      </c>
      <c r="F299" s="93">
        <v>3</v>
      </c>
      <c r="G299" s="449">
        <v>641</v>
      </c>
      <c r="H299" s="93">
        <v>2.34</v>
      </c>
      <c r="I299" s="93">
        <v>258.10000000000002</v>
      </c>
      <c r="J299" s="93">
        <v>2.34</v>
      </c>
      <c r="K299" s="93">
        <v>10.64</v>
      </c>
      <c r="L299" s="93">
        <v>19.11</v>
      </c>
      <c r="M299" s="93">
        <v>228.35</v>
      </c>
      <c r="N299" s="93">
        <v>3.66</v>
      </c>
      <c r="O299" s="93">
        <v>10.9</v>
      </c>
      <c r="P299" s="450">
        <v>406.08756451847398</v>
      </c>
    </row>
    <row r="300" spans="1:16" x14ac:dyDescent="0.2">
      <c r="A300" s="93" t="s">
        <v>467</v>
      </c>
      <c r="B300" s="93" t="s">
        <v>473</v>
      </c>
      <c r="C300" s="93" t="s">
        <v>487</v>
      </c>
      <c r="D300" s="93" t="s">
        <v>14</v>
      </c>
      <c r="E300" s="93">
        <v>2006</v>
      </c>
      <c r="F300" s="93">
        <v>3</v>
      </c>
      <c r="G300" s="449">
        <v>462</v>
      </c>
      <c r="H300" s="93">
        <v>3.46</v>
      </c>
      <c r="I300" s="93">
        <v>204.67</v>
      </c>
      <c r="J300" s="93">
        <v>3.46</v>
      </c>
      <c r="K300" s="93">
        <v>6.85</v>
      </c>
      <c r="L300" s="93">
        <v>13.69</v>
      </c>
      <c r="M300" s="93">
        <v>184.13</v>
      </c>
      <c r="N300" s="93">
        <v>3.67</v>
      </c>
      <c r="O300" s="93">
        <v>10.15</v>
      </c>
      <c r="P300" s="450">
        <v>450.58747060348009</v>
      </c>
    </row>
    <row r="301" spans="1:16" x14ac:dyDescent="0.2">
      <c r="A301" s="93" t="s">
        <v>467</v>
      </c>
      <c r="B301" s="93" t="s">
        <v>473</v>
      </c>
      <c r="C301" s="93" t="s">
        <v>487</v>
      </c>
      <c r="D301" s="93" t="s">
        <v>14</v>
      </c>
      <c r="E301" s="93">
        <v>2007</v>
      </c>
      <c r="F301" s="93">
        <v>3</v>
      </c>
      <c r="G301" s="449">
        <v>853</v>
      </c>
      <c r="H301" s="93">
        <v>3.55</v>
      </c>
      <c r="I301" s="93">
        <v>369.49</v>
      </c>
      <c r="J301" s="93">
        <v>3.55</v>
      </c>
      <c r="K301" s="93">
        <v>14.07</v>
      </c>
      <c r="L301" s="93">
        <v>22.21</v>
      </c>
      <c r="M301" s="93">
        <v>333.21</v>
      </c>
      <c r="N301" s="93">
        <v>5.53</v>
      </c>
      <c r="O301" s="93">
        <v>15.85</v>
      </c>
      <c r="P301" s="450">
        <v>437.08930818138776</v>
      </c>
    </row>
    <row r="302" spans="1:16" x14ac:dyDescent="0.2">
      <c r="A302" s="93" t="s">
        <v>467</v>
      </c>
      <c r="B302" s="93" t="s">
        <v>473</v>
      </c>
      <c r="C302" s="93" t="s">
        <v>487</v>
      </c>
      <c r="D302" s="93" t="s">
        <v>14</v>
      </c>
      <c r="E302" s="93">
        <v>2008</v>
      </c>
      <c r="F302" s="93">
        <v>2</v>
      </c>
      <c r="G302" s="449">
        <v>832</v>
      </c>
      <c r="H302" s="93">
        <v>5.85</v>
      </c>
      <c r="I302" s="93">
        <v>393.64</v>
      </c>
      <c r="J302" s="93">
        <v>5.85</v>
      </c>
      <c r="K302" s="93">
        <v>13.38</v>
      </c>
      <c r="L302" s="93">
        <v>380.26</v>
      </c>
      <c r="M302" s="93">
        <v>0</v>
      </c>
      <c r="N302" s="93">
        <v>1.1200000000000001</v>
      </c>
      <c r="O302" s="93">
        <v>11.91</v>
      </c>
      <c r="P302" s="450">
        <v>480.21875922923556</v>
      </c>
    </row>
    <row r="303" spans="1:16" x14ac:dyDescent="0.2">
      <c r="A303" s="93" t="s">
        <v>467</v>
      </c>
      <c r="B303" s="93" t="s">
        <v>473</v>
      </c>
      <c r="C303" s="93" t="s">
        <v>487</v>
      </c>
      <c r="D303" s="93" t="s">
        <v>14</v>
      </c>
      <c r="E303" s="93">
        <v>2009</v>
      </c>
      <c r="F303" s="93">
        <v>2</v>
      </c>
      <c r="G303" s="449">
        <v>1145</v>
      </c>
      <c r="H303" s="93">
        <v>6.54</v>
      </c>
      <c r="I303" s="93">
        <v>555.02</v>
      </c>
      <c r="J303" s="93">
        <v>6.54</v>
      </c>
      <c r="K303" s="93">
        <v>23.64</v>
      </c>
      <c r="L303" s="93">
        <v>531.38</v>
      </c>
      <c r="M303" s="93">
        <v>0</v>
      </c>
      <c r="N303" s="93">
        <v>1.36</v>
      </c>
      <c r="O303" s="93">
        <v>14.38</v>
      </c>
      <c r="P303" s="450">
        <v>490.29586657296511</v>
      </c>
    </row>
    <row r="304" spans="1:16" x14ac:dyDescent="0.2">
      <c r="A304" s="93" t="s">
        <v>467</v>
      </c>
      <c r="B304" s="93" t="s">
        <v>473</v>
      </c>
      <c r="C304" s="93" t="s">
        <v>487</v>
      </c>
      <c r="D304" s="93" t="s">
        <v>14</v>
      </c>
      <c r="E304" s="93">
        <v>2010</v>
      </c>
      <c r="F304" s="93">
        <v>2</v>
      </c>
      <c r="G304" s="449">
        <v>1244</v>
      </c>
      <c r="H304" s="93">
        <v>9.82</v>
      </c>
      <c r="I304" s="93">
        <v>576.55000000000007</v>
      </c>
      <c r="J304" s="93">
        <v>9.82</v>
      </c>
      <c r="K304" s="93">
        <v>23.07</v>
      </c>
      <c r="L304" s="93">
        <v>553.48</v>
      </c>
      <c r="M304" s="93">
        <v>0</v>
      </c>
      <c r="N304" s="93">
        <v>2.02</v>
      </c>
      <c r="O304" s="93">
        <v>21.69</v>
      </c>
      <c r="P304" s="450">
        <v>471.33388133806028</v>
      </c>
    </row>
    <row r="305" spans="1:16" x14ac:dyDescent="0.2">
      <c r="A305" s="93" t="s">
        <v>467</v>
      </c>
      <c r="B305" s="93" t="s">
        <v>473</v>
      </c>
      <c r="C305" s="93" t="s">
        <v>487</v>
      </c>
      <c r="D305" s="93" t="s">
        <v>14</v>
      </c>
      <c r="E305" s="93">
        <v>2011</v>
      </c>
      <c r="F305" s="93">
        <v>2</v>
      </c>
      <c r="G305" s="449">
        <v>600</v>
      </c>
      <c r="H305" s="93">
        <v>6.32</v>
      </c>
      <c r="I305" s="93">
        <v>316.53999999999996</v>
      </c>
      <c r="J305" s="93">
        <v>6.32</v>
      </c>
      <c r="K305" s="93">
        <v>14.89</v>
      </c>
      <c r="L305" s="93">
        <v>301.64999999999998</v>
      </c>
      <c r="M305" s="93">
        <v>0</v>
      </c>
      <c r="N305" s="93">
        <v>1.31</v>
      </c>
      <c r="O305" s="93">
        <v>13.83</v>
      </c>
      <c r="P305" s="450">
        <v>538.38465519753549</v>
      </c>
    </row>
    <row r="306" spans="1:16" x14ac:dyDescent="0.2">
      <c r="A306" s="93" t="s">
        <v>467</v>
      </c>
      <c r="B306" s="93" t="s">
        <v>473</v>
      </c>
      <c r="C306" s="93" t="s">
        <v>487</v>
      </c>
      <c r="D306" s="93" t="s">
        <v>14</v>
      </c>
      <c r="E306" s="93">
        <v>2012</v>
      </c>
      <c r="F306" s="93">
        <v>2</v>
      </c>
      <c r="G306" s="449">
        <v>728</v>
      </c>
      <c r="H306" s="93">
        <v>5.12</v>
      </c>
      <c r="I306" s="93">
        <v>350.45</v>
      </c>
      <c r="J306" s="93">
        <v>5.12</v>
      </c>
      <c r="K306" s="93">
        <v>13.33</v>
      </c>
      <c r="L306" s="93">
        <v>337.12</v>
      </c>
      <c r="M306" s="93">
        <v>0</v>
      </c>
      <c r="N306" s="93">
        <v>1.07</v>
      </c>
      <c r="O306" s="93">
        <v>11.29</v>
      </c>
      <c r="P306" s="450">
        <v>488.36968587922991</v>
      </c>
    </row>
    <row r="307" spans="1:16" x14ac:dyDescent="0.2">
      <c r="A307" s="93" t="s">
        <v>467</v>
      </c>
      <c r="B307" s="93" t="s">
        <v>473</v>
      </c>
      <c r="C307" s="93" t="s">
        <v>487</v>
      </c>
      <c r="D307" s="93" t="s">
        <v>14</v>
      </c>
      <c r="E307" s="93">
        <v>2013</v>
      </c>
      <c r="F307" s="93">
        <v>1</v>
      </c>
      <c r="G307" s="449">
        <v>452</v>
      </c>
      <c r="H307" s="93">
        <v>8.43</v>
      </c>
      <c r="I307" s="93">
        <v>246.62</v>
      </c>
      <c r="J307" s="93">
        <v>8.43</v>
      </c>
      <c r="K307" s="93">
        <v>246.62</v>
      </c>
      <c r="L307" s="93">
        <v>0</v>
      </c>
      <c r="M307" s="93">
        <v>0</v>
      </c>
      <c r="N307" s="93">
        <v>0.08</v>
      </c>
      <c r="O307" s="93">
        <v>1.49</v>
      </c>
      <c r="P307" s="450">
        <v>563.8450286919558</v>
      </c>
    </row>
    <row r="308" spans="1:16" x14ac:dyDescent="0.2">
      <c r="A308" s="93" t="s">
        <v>467</v>
      </c>
      <c r="B308" s="93" t="s">
        <v>473</v>
      </c>
      <c r="C308" s="93" t="s">
        <v>487</v>
      </c>
      <c r="D308" s="93" t="s">
        <v>14</v>
      </c>
      <c r="E308" s="93">
        <v>2014</v>
      </c>
      <c r="F308" s="93">
        <v>1</v>
      </c>
      <c r="G308" s="449">
        <v>330</v>
      </c>
      <c r="H308" s="93">
        <v>7.31</v>
      </c>
      <c r="I308" s="93">
        <v>197.84</v>
      </c>
      <c r="J308" s="93">
        <v>7.31</v>
      </c>
      <c r="K308" s="93">
        <v>197.84</v>
      </c>
      <c r="L308" s="93">
        <v>0</v>
      </c>
      <c r="M308" s="93">
        <v>0</v>
      </c>
      <c r="N308" s="93">
        <v>7.0000000000000007E-2</v>
      </c>
      <c r="O308" s="93">
        <v>1.25</v>
      </c>
      <c r="P308" s="450">
        <v>622.17111471640874</v>
      </c>
    </row>
    <row r="309" spans="1:16" x14ac:dyDescent="0.2">
      <c r="A309" s="93" t="s">
        <v>467</v>
      </c>
      <c r="B309" s="93" t="s">
        <v>473</v>
      </c>
      <c r="C309" s="93" t="s">
        <v>487</v>
      </c>
      <c r="D309" s="93" t="s">
        <v>14</v>
      </c>
      <c r="E309" s="93">
        <v>2015</v>
      </c>
      <c r="F309" s="93">
        <v>1</v>
      </c>
      <c r="G309" s="449">
        <v>600</v>
      </c>
      <c r="H309" s="93">
        <v>9.43</v>
      </c>
      <c r="I309" s="93">
        <v>318.20999999999998</v>
      </c>
      <c r="J309" s="93">
        <v>9.43</v>
      </c>
      <c r="K309" s="93">
        <v>318.20999999999998</v>
      </c>
      <c r="L309" s="93">
        <v>0</v>
      </c>
      <c r="M309" s="93">
        <v>0</v>
      </c>
      <c r="N309" s="93">
        <v>0.08</v>
      </c>
      <c r="O309" s="93">
        <v>1.42</v>
      </c>
      <c r="P309" s="450">
        <v>545.64261795134257</v>
      </c>
    </row>
    <row r="310" spans="1:16" x14ac:dyDescent="0.2">
      <c r="A310" s="93" t="s">
        <v>467</v>
      </c>
      <c r="B310" s="93" t="s">
        <v>473</v>
      </c>
      <c r="C310" s="93" t="s">
        <v>487</v>
      </c>
      <c r="D310" s="93" t="s">
        <v>14</v>
      </c>
      <c r="E310" s="93">
        <v>2016</v>
      </c>
      <c r="F310" s="93">
        <v>0</v>
      </c>
      <c r="G310" s="449">
        <v>346</v>
      </c>
      <c r="H310" s="93">
        <v>195.21</v>
      </c>
      <c r="I310" s="93">
        <v>0</v>
      </c>
      <c r="J310" s="93">
        <v>195.21</v>
      </c>
      <c r="K310" s="93">
        <v>0</v>
      </c>
      <c r="L310" s="93">
        <v>0</v>
      </c>
      <c r="M310" s="93">
        <v>0</v>
      </c>
      <c r="N310" s="93">
        <v>0.08</v>
      </c>
      <c r="O310" s="93">
        <v>1.19</v>
      </c>
      <c r="P310" s="450">
        <v>563.9532411535406</v>
      </c>
    </row>
    <row r="311" spans="1:16" x14ac:dyDescent="0.2">
      <c r="A311" s="93" t="s">
        <v>467</v>
      </c>
      <c r="B311" s="93" t="s">
        <v>473</v>
      </c>
      <c r="C311" s="93" t="s">
        <v>487</v>
      </c>
      <c r="D311" s="93" t="s">
        <v>14</v>
      </c>
      <c r="E311" s="93">
        <v>2017</v>
      </c>
      <c r="F311" s="93">
        <v>0</v>
      </c>
      <c r="G311" s="449">
        <v>119</v>
      </c>
      <c r="H311" s="93">
        <v>61.43</v>
      </c>
      <c r="I311" s="93">
        <v>0</v>
      </c>
      <c r="J311" s="93">
        <v>61.43</v>
      </c>
      <c r="K311" s="93">
        <v>0</v>
      </c>
      <c r="L311" s="93">
        <v>0</v>
      </c>
      <c r="M311" s="93">
        <v>0</v>
      </c>
      <c r="N311" s="93">
        <v>0.02</v>
      </c>
      <c r="O311" s="93">
        <v>0.38</v>
      </c>
      <c r="P311" s="450">
        <v>514.47457474756447</v>
      </c>
    </row>
    <row r="312" spans="1:16" x14ac:dyDescent="0.2">
      <c r="A312" s="93" t="s">
        <v>467</v>
      </c>
      <c r="B312" s="93" t="s">
        <v>473</v>
      </c>
      <c r="C312" s="93" t="s">
        <v>487</v>
      </c>
      <c r="D312" s="93" t="s">
        <v>1522</v>
      </c>
      <c r="E312" s="93">
        <v>1988</v>
      </c>
      <c r="F312" s="93">
        <v>3</v>
      </c>
      <c r="G312" s="449">
        <v>20</v>
      </c>
      <c r="H312" s="93">
        <v>0.11</v>
      </c>
      <c r="I312" s="93">
        <v>7.9799999999999995</v>
      </c>
      <c r="J312" s="93">
        <v>0.11</v>
      </c>
      <c r="K312" s="93">
        <v>0.2</v>
      </c>
      <c r="L312" s="93">
        <v>0.51</v>
      </c>
      <c r="M312" s="93">
        <v>7.27</v>
      </c>
      <c r="N312" s="93">
        <v>0.17</v>
      </c>
      <c r="O312" s="93">
        <v>0.51</v>
      </c>
      <c r="P312" s="450">
        <v>398.04511590177947</v>
      </c>
    </row>
    <row r="313" spans="1:16" x14ac:dyDescent="0.2">
      <c r="A313" s="93" t="s">
        <v>467</v>
      </c>
      <c r="B313" s="93" t="s">
        <v>473</v>
      </c>
      <c r="C313" s="93" t="s">
        <v>487</v>
      </c>
      <c r="D313" s="93" t="s">
        <v>1522</v>
      </c>
      <c r="E313" s="93">
        <v>1994</v>
      </c>
      <c r="F313" s="93">
        <v>3</v>
      </c>
      <c r="G313" s="449">
        <v>5</v>
      </c>
      <c r="H313" s="93">
        <v>0.03</v>
      </c>
      <c r="I313" s="93">
        <v>2.4900000000000002</v>
      </c>
      <c r="J313" s="93">
        <v>0.03</v>
      </c>
      <c r="K313" s="93">
        <v>0.06</v>
      </c>
      <c r="L313" s="93">
        <v>0.16</v>
      </c>
      <c r="M313" s="93">
        <v>2.27</v>
      </c>
      <c r="N313" s="93">
        <v>0.05</v>
      </c>
      <c r="O313" s="93">
        <v>0.16</v>
      </c>
      <c r="P313" s="450">
        <v>544.01015390913278</v>
      </c>
    </row>
    <row r="314" spans="1:16" x14ac:dyDescent="0.2">
      <c r="A314" s="93" t="s">
        <v>467</v>
      </c>
      <c r="B314" s="93" t="s">
        <v>473</v>
      </c>
      <c r="C314" s="93" t="s">
        <v>487</v>
      </c>
      <c r="D314" s="93" t="s">
        <v>1522</v>
      </c>
      <c r="E314" s="93">
        <v>1998</v>
      </c>
      <c r="F314" s="93">
        <v>3</v>
      </c>
      <c r="G314" s="449">
        <v>43</v>
      </c>
      <c r="H314" s="93">
        <v>0.3</v>
      </c>
      <c r="I314" s="93">
        <v>21.509999999999998</v>
      </c>
      <c r="J314" s="93">
        <v>0.3</v>
      </c>
      <c r="K314" s="93">
        <v>0.54</v>
      </c>
      <c r="L314" s="93">
        <v>1.36</v>
      </c>
      <c r="M314" s="93">
        <v>19.61</v>
      </c>
      <c r="N314" s="93">
        <v>0.47</v>
      </c>
      <c r="O314" s="93">
        <v>1.37</v>
      </c>
      <c r="P314" s="450">
        <v>503.45574939319948</v>
      </c>
    </row>
    <row r="315" spans="1:16" x14ac:dyDescent="0.2">
      <c r="A315" s="93" t="s">
        <v>467</v>
      </c>
      <c r="B315" s="93" t="s">
        <v>473</v>
      </c>
      <c r="C315" s="93" t="s">
        <v>487</v>
      </c>
      <c r="D315" s="93" t="s">
        <v>1522</v>
      </c>
      <c r="E315" s="93">
        <v>1999</v>
      </c>
      <c r="F315" s="93">
        <v>3</v>
      </c>
      <c r="G315" s="449">
        <v>44</v>
      </c>
      <c r="H315" s="93">
        <v>0.21</v>
      </c>
      <c r="I315" s="93">
        <v>15.43</v>
      </c>
      <c r="J315" s="93">
        <v>0.21</v>
      </c>
      <c r="K315" s="93">
        <v>0.39</v>
      </c>
      <c r="L315" s="93">
        <v>0.98</v>
      </c>
      <c r="M315" s="93">
        <v>14.06</v>
      </c>
      <c r="N315" s="93">
        <v>0.34</v>
      </c>
      <c r="O315" s="93">
        <v>0.98</v>
      </c>
      <c r="P315" s="450">
        <v>351.65178626957777</v>
      </c>
    </row>
    <row r="316" spans="1:16" x14ac:dyDescent="0.2">
      <c r="A316" s="93" t="s">
        <v>467</v>
      </c>
      <c r="B316" s="93" t="s">
        <v>473</v>
      </c>
      <c r="C316" s="93" t="s">
        <v>487</v>
      </c>
      <c r="D316" s="93" t="s">
        <v>1522</v>
      </c>
      <c r="E316" s="93">
        <v>2000</v>
      </c>
      <c r="F316" s="93">
        <v>3</v>
      </c>
      <c r="G316" s="449">
        <v>142</v>
      </c>
      <c r="H316" s="93">
        <v>2.12</v>
      </c>
      <c r="I316" s="93">
        <v>57.71</v>
      </c>
      <c r="J316" s="93">
        <v>2.12</v>
      </c>
      <c r="K316" s="93">
        <v>2.86</v>
      </c>
      <c r="L316" s="93">
        <v>2.7</v>
      </c>
      <c r="M316" s="93">
        <v>52.15</v>
      </c>
      <c r="N316" s="93">
        <v>1.2</v>
      </c>
      <c r="O316" s="93">
        <v>2.5</v>
      </c>
      <c r="P316" s="450">
        <v>422.428186322133</v>
      </c>
    </row>
    <row r="317" spans="1:16" x14ac:dyDescent="0.2">
      <c r="A317" s="93" t="s">
        <v>467</v>
      </c>
      <c r="B317" s="93" t="s">
        <v>473</v>
      </c>
      <c r="C317" s="93" t="s">
        <v>487</v>
      </c>
      <c r="D317" s="93" t="s">
        <v>1522</v>
      </c>
      <c r="E317" s="93">
        <v>2001</v>
      </c>
      <c r="F317" s="93">
        <v>3</v>
      </c>
      <c r="G317" s="449">
        <v>10</v>
      </c>
      <c r="H317" s="93">
        <v>0.06</v>
      </c>
      <c r="I317" s="93">
        <v>4.38</v>
      </c>
      <c r="J317" s="93">
        <v>0.06</v>
      </c>
      <c r="K317" s="93">
        <v>0.11</v>
      </c>
      <c r="L317" s="93">
        <v>0.28000000000000003</v>
      </c>
      <c r="M317" s="93">
        <v>3.99</v>
      </c>
      <c r="N317" s="93">
        <v>0.1</v>
      </c>
      <c r="O317" s="93">
        <v>0.28000000000000003</v>
      </c>
      <c r="P317" s="450">
        <v>422.64407909654778</v>
      </c>
    </row>
    <row r="318" spans="1:16" x14ac:dyDescent="0.2">
      <c r="A318" s="93" t="s">
        <v>467</v>
      </c>
      <c r="B318" s="93" t="s">
        <v>473</v>
      </c>
      <c r="C318" s="93" t="s">
        <v>487</v>
      </c>
      <c r="D318" s="93" t="s">
        <v>1522</v>
      </c>
      <c r="E318" s="93">
        <v>2002</v>
      </c>
      <c r="F318" s="93">
        <v>3</v>
      </c>
      <c r="G318" s="449">
        <v>35</v>
      </c>
      <c r="H318" s="93">
        <v>0.2</v>
      </c>
      <c r="I318" s="93">
        <v>14.690000000000001</v>
      </c>
      <c r="J318" s="93">
        <v>0.2</v>
      </c>
      <c r="K318" s="93">
        <v>0.37</v>
      </c>
      <c r="L318" s="93">
        <v>0.93</v>
      </c>
      <c r="M318" s="93">
        <v>13.39</v>
      </c>
      <c r="N318" s="93">
        <v>0.32</v>
      </c>
      <c r="O318" s="93">
        <v>0.94</v>
      </c>
      <c r="P318" s="450">
        <v>427.20748562336382</v>
      </c>
    </row>
    <row r="319" spans="1:16" x14ac:dyDescent="0.2">
      <c r="A319" s="93" t="s">
        <v>467</v>
      </c>
      <c r="B319" s="93" t="s">
        <v>473</v>
      </c>
      <c r="C319" s="93" t="s">
        <v>487</v>
      </c>
      <c r="D319" s="93" t="s">
        <v>1522</v>
      </c>
      <c r="E319" s="93">
        <v>2003</v>
      </c>
      <c r="F319" s="93">
        <v>3</v>
      </c>
      <c r="G319" s="449">
        <v>42</v>
      </c>
      <c r="H319" s="93">
        <v>0.23</v>
      </c>
      <c r="I319" s="93">
        <v>16.850000000000001</v>
      </c>
      <c r="J319" s="93">
        <v>0.23</v>
      </c>
      <c r="K319" s="93">
        <v>0.43</v>
      </c>
      <c r="L319" s="93">
        <v>1.07</v>
      </c>
      <c r="M319" s="93">
        <v>15.35</v>
      </c>
      <c r="N319" s="93">
        <v>0.37</v>
      </c>
      <c r="O319" s="93">
        <v>1.07</v>
      </c>
      <c r="P319" s="450">
        <v>404.73769596976661</v>
      </c>
    </row>
    <row r="320" spans="1:16" x14ac:dyDescent="0.2">
      <c r="A320" s="93" t="s">
        <v>467</v>
      </c>
      <c r="B320" s="93" t="s">
        <v>473</v>
      </c>
      <c r="C320" s="93" t="s">
        <v>487</v>
      </c>
      <c r="D320" s="93" t="s">
        <v>1522</v>
      </c>
      <c r="E320" s="93">
        <v>2004</v>
      </c>
      <c r="F320" s="93">
        <v>3</v>
      </c>
      <c r="G320" s="449">
        <v>144</v>
      </c>
      <c r="H320" s="93">
        <v>0.8</v>
      </c>
      <c r="I320" s="93">
        <v>57.75</v>
      </c>
      <c r="J320" s="93">
        <v>0.8</v>
      </c>
      <c r="K320" s="93">
        <v>1.46</v>
      </c>
      <c r="L320" s="93">
        <v>3.66</v>
      </c>
      <c r="M320" s="93">
        <v>52.63</v>
      </c>
      <c r="N320" s="93">
        <v>1.26</v>
      </c>
      <c r="O320" s="93">
        <v>3.68</v>
      </c>
      <c r="P320" s="450">
        <v>405.25977731327038</v>
      </c>
    </row>
    <row r="321" spans="1:16" x14ac:dyDescent="0.2">
      <c r="A321" s="93" t="s">
        <v>467</v>
      </c>
      <c r="B321" s="93" t="s">
        <v>473</v>
      </c>
      <c r="C321" s="93" t="s">
        <v>487</v>
      </c>
      <c r="D321" s="93" t="s">
        <v>1522</v>
      </c>
      <c r="E321" s="93">
        <v>2005</v>
      </c>
      <c r="F321" s="93">
        <v>3</v>
      </c>
      <c r="G321" s="449">
        <v>129</v>
      </c>
      <c r="H321" s="93">
        <v>0.78</v>
      </c>
      <c r="I321" s="93">
        <v>55.28</v>
      </c>
      <c r="J321" s="93">
        <v>0.78</v>
      </c>
      <c r="K321" s="93">
        <v>1.85</v>
      </c>
      <c r="L321" s="93">
        <v>3.13</v>
      </c>
      <c r="M321" s="93">
        <v>50.3</v>
      </c>
      <c r="N321" s="93">
        <v>1.18</v>
      </c>
      <c r="O321" s="93">
        <v>3.12</v>
      </c>
      <c r="P321" s="450">
        <v>435.86446793675265</v>
      </c>
    </row>
    <row r="322" spans="1:16" x14ac:dyDescent="0.2">
      <c r="A322" s="93" t="s">
        <v>467</v>
      </c>
      <c r="B322" s="93" t="s">
        <v>473</v>
      </c>
      <c r="C322" s="93" t="s">
        <v>487</v>
      </c>
      <c r="D322" s="93" t="s">
        <v>1522</v>
      </c>
      <c r="E322" s="93">
        <v>2006</v>
      </c>
      <c r="F322" s="93">
        <v>3</v>
      </c>
      <c r="G322" s="449">
        <v>218</v>
      </c>
      <c r="H322" s="93">
        <v>1.26</v>
      </c>
      <c r="I322" s="93">
        <v>91.08</v>
      </c>
      <c r="J322" s="93">
        <v>1.26</v>
      </c>
      <c r="K322" s="93">
        <v>2.2999999999999998</v>
      </c>
      <c r="L322" s="93">
        <v>5.78</v>
      </c>
      <c r="M322" s="93">
        <v>83</v>
      </c>
      <c r="N322" s="93">
        <v>1.98</v>
      </c>
      <c r="O322" s="93">
        <v>5.81</v>
      </c>
      <c r="P322" s="450">
        <v>423.1392769537706</v>
      </c>
    </row>
    <row r="323" spans="1:16" x14ac:dyDescent="0.2">
      <c r="A323" s="93" t="s">
        <v>467</v>
      </c>
      <c r="B323" s="93" t="s">
        <v>473</v>
      </c>
      <c r="C323" s="93" t="s">
        <v>487</v>
      </c>
      <c r="D323" s="93" t="s">
        <v>1522</v>
      </c>
      <c r="E323" s="93">
        <v>2007</v>
      </c>
      <c r="F323" s="93">
        <v>3</v>
      </c>
      <c r="G323" s="449">
        <v>311</v>
      </c>
      <c r="H323" s="93">
        <v>2.0299999999999998</v>
      </c>
      <c r="I323" s="93">
        <v>141.6</v>
      </c>
      <c r="J323" s="93">
        <v>2.0299999999999998</v>
      </c>
      <c r="K323" s="93">
        <v>4.07</v>
      </c>
      <c r="L323" s="93">
        <v>8.41</v>
      </c>
      <c r="M323" s="93">
        <v>129.12</v>
      </c>
      <c r="N323" s="93">
        <v>3.03</v>
      </c>
      <c r="O323" s="93">
        <v>8.42</v>
      </c>
      <c r="P323" s="450">
        <v>461.1874670437569</v>
      </c>
    </row>
    <row r="324" spans="1:16" x14ac:dyDescent="0.2">
      <c r="A324" s="93" t="s">
        <v>467</v>
      </c>
      <c r="B324" s="93" t="s">
        <v>473</v>
      </c>
      <c r="C324" s="93" t="s">
        <v>487</v>
      </c>
      <c r="D324" s="93" t="s">
        <v>1522</v>
      </c>
      <c r="E324" s="93">
        <v>2008</v>
      </c>
      <c r="F324" s="93">
        <v>2</v>
      </c>
      <c r="G324" s="449">
        <v>137</v>
      </c>
      <c r="H324" s="93">
        <v>1.32</v>
      </c>
      <c r="I324" s="93">
        <v>66.38</v>
      </c>
      <c r="J324" s="93">
        <v>1.32</v>
      </c>
      <c r="K324" s="93">
        <v>3.12</v>
      </c>
      <c r="L324" s="93">
        <v>63.26</v>
      </c>
      <c r="M324" s="93">
        <v>0</v>
      </c>
      <c r="N324" s="93">
        <v>0.28000000000000003</v>
      </c>
      <c r="O324" s="93">
        <v>2.9</v>
      </c>
      <c r="P324" s="450">
        <v>492.94548584314867</v>
      </c>
    </row>
    <row r="325" spans="1:16" x14ac:dyDescent="0.2">
      <c r="A325" s="93" t="s">
        <v>467</v>
      </c>
      <c r="B325" s="93" t="s">
        <v>473</v>
      </c>
      <c r="C325" s="93" t="s">
        <v>487</v>
      </c>
      <c r="D325" s="93" t="s">
        <v>1522</v>
      </c>
      <c r="E325" s="93">
        <v>2009</v>
      </c>
      <c r="F325" s="93">
        <v>2</v>
      </c>
      <c r="G325" s="449">
        <v>192</v>
      </c>
      <c r="H325" s="93">
        <v>1.91</v>
      </c>
      <c r="I325" s="93">
        <v>95.84</v>
      </c>
      <c r="J325" s="93">
        <v>1.91</v>
      </c>
      <c r="K325" s="93">
        <v>4.51</v>
      </c>
      <c r="L325" s="93">
        <v>91.33</v>
      </c>
      <c r="M325" s="93">
        <v>0</v>
      </c>
      <c r="N325" s="93">
        <v>0.4</v>
      </c>
      <c r="O325" s="93">
        <v>4.1900000000000004</v>
      </c>
      <c r="P325" s="450">
        <v>508.56746677447109</v>
      </c>
    </row>
    <row r="326" spans="1:16" x14ac:dyDescent="0.2">
      <c r="A326" s="93" t="s">
        <v>467</v>
      </c>
      <c r="B326" s="93" t="s">
        <v>473</v>
      </c>
      <c r="C326" s="93" t="s">
        <v>487</v>
      </c>
      <c r="D326" s="93" t="s">
        <v>1522</v>
      </c>
      <c r="E326" s="93">
        <v>2010</v>
      </c>
      <c r="F326" s="93">
        <v>2</v>
      </c>
      <c r="G326" s="449">
        <v>169</v>
      </c>
      <c r="H326" s="93">
        <v>1.64</v>
      </c>
      <c r="I326" s="93">
        <v>82.399999999999991</v>
      </c>
      <c r="J326" s="93">
        <v>1.64</v>
      </c>
      <c r="K326" s="93">
        <v>3.88</v>
      </c>
      <c r="L326" s="93">
        <v>78.52</v>
      </c>
      <c r="M326" s="93">
        <v>0</v>
      </c>
      <c r="N326" s="93">
        <v>0.34</v>
      </c>
      <c r="O326" s="93">
        <v>3.6</v>
      </c>
      <c r="P326" s="450">
        <v>496.29796289190398</v>
      </c>
    </row>
    <row r="327" spans="1:16" x14ac:dyDescent="0.2">
      <c r="A327" s="93" t="s">
        <v>467</v>
      </c>
      <c r="B327" s="93" t="s">
        <v>473</v>
      </c>
      <c r="C327" s="93" t="s">
        <v>487</v>
      </c>
      <c r="D327" s="93" t="s">
        <v>1522</v>
      </c>
      <c r="E327" s="93">
        <v>2011</v>
      </c>
      <c r="F327" s="93">
        <v>2</v>
      </c>
      <c r="G327" s="449">
        <v>64</v>
      </c>
      <c r="H327" s="93">
        <v>0.63</v>
      </c>
      <c r="I327" s="93">
        <v>31.42</v>
      </c>
      <c r="J327" s="93">
        <v>0.63</v>
      </c>
      <c r="K327" s="93">
        <v>1.48</v>
      </c>
      <c r="L327" s="93">
        <v>29.94</v>
      </c>
      <c r="M327" s="93">
        <v>0</v>
      </c>
      <c r="N327" s="93">
        <v>0.13</v>
      </c>
      <c r="O327" s="93">
        <v>1.37</v>
      </c>
      <c r="P327" s="450">
        <v>501.50229602257133</v>
      </c>
    </row>
    <row r="328" spans="1:16" x14ac:dyDescent="0.2">
      <c r="A328" s="93" t="s">
        <v>467</v>
      </c>
      <c r="B328" s="93" t="s">
        <v>473</v>
      </c>
      <c r="C328" s="93" t="s">
        <v>487</v>
      </c>
      <c r="D328" s="93" t="s">
        <v>1522</v>
      </c>
      <c r="E328" s="93">
        <v>2012</v>
      </c>
      <c r="F328" s="93">
        <v>2</v>
      </c>
      <c r="G328" s="449">
        <v>41</v>
      </c>
      <c r="H328" s="93">
        <v>0.41</v>
      </c>
      <c r="I328" s="93">
        <v>20.65</v>
      </c>
      <c r="J328" s="93">
        <v>0.41</v>
      </c>
      <c r="K328" s="93">
        <v>0.97</v>
      </c>
      <c r="L328" s="93">
        <v>19.68</v>
      </c>
      <c r="M328" s="93">
        <v>0</v>
      </c>
      <c r="N328" s="93">
        <v>0.09</v>
      </c>
      <c r="O328" s="93">
        <v>0.9</v>
      </c>
      <c r="P328" s="450">
        <v>519.41595493337354</v>
      </c>
    </row>
    <row r="329" spans="1:16" x14ac:dyDescent="0.2">
      <c r="A329" s="93" t="s">
        <v>467</v>
      </c>
      <c r="B329" s="93" t="s">
        <v>473</v>
      </c>
      <c r="C329" s="93" t="s">
        <v>487</v>
      </c>
      <c r="D329" s="93" t="s">
        <v>1522</v>
      </c>
      <c r="E329" s="93">
        <v>2013</v>
      </c>
      <c r="F329" s="93">
        <v>1</v>
      </c>
      <c r="G329" s="449">
        <v>129</v>
      </c>
      <c r="H329" s="93">
        <v>3.38</v>
      </c>
      <c r="I329" s="93">
        <v>72.61</v>
      </c>
      <c r="J329" s="93">
        <v>3.38</v>
      </c>
      <c r="K329" s="93">
        <v>72.61</v>
      </c>
      <c r="L329" s="93">
        <v>0</v>
      </c>
      <c r="M329" s="93">
        <v>0</v>
      </c>
      <c r="N329" s="93">
        <v>0.03</v>
      </c>
      <c r="O329" s="93">
        <v>0.6</v>
      </c>
      <c r="P329" s="450">
        <v>590.63245481668832</v>
      </c>
    </row>
    <row r="330" spans="1:16" x14ac:dyDescent="0.2">
      <c r="A330" s="93" t="s">
        <v>467</v>
      </c>
      <c r="B330" s="93" t="s">
        <v>473</v>
      </c>
      <c r="C330" s="93" t="s">
        <v>487</v>
      </c>
      <c r="D330" s="93" t="s">
        <v>1522</v>
      </c>
      <c r="E330" s="93">
        <v>2014</v>
      </c>
      <c r="F330" s="93">
        <v>1</v>
      </c>
      <c r="G330" s="449">
        <v>291</v>
      </c>
      <c r="H330" s="93">
        <v>0.35</v>
      </c>
      <c r="I330" s="93">
        <v>173.84</v>
      </c>
      <c r="J330" s="93">
        <v>0.35</v>
      </c>
      <c r="K330" s="93">
        <v>173.84</v>
      </c>
      <c r="L330" s="93">
        <v>0</v>
      </c>
      <c r="M330" s="93">
        <v>0</v>
      </c>
      <c r="N330" s="93">
        <v>0.01</v>
      </c>
      <c r="O330" s="93">
        <v>0.1</v>
      </c>
      <c r="P330" s="450">
        <v>598.46500270321974</v>
      </c>
    </row>
    <row r="331" spans="1:16" x14ac:dyDescent="0.2">
      <c r="A331" s="93" t="s">
        <v>467</v>
      </c>
      <c r="B331" s="93" t="s">
        <v>473</v>
      </c>
      <c r="C331" s="93" t="s">
        <v>487</v>
      </c>
      <c r="D331" s="93" t="s">
        <v>1522</v>
      </c>
      <c r="E331" s="93">
        <v>2015</v>
      </c>
      <c r="F331" s="93">
        <v>1</v>
      </c>
      <c r="G331" s="449">
        <v>49</v>
      </c>
      <c r="H331" s="93">
        <v>0.22</v>
      </c>
      <c r="I331" s="93">
        <v>28.48</v>
      </c>
      <c r="J331" s="93">
        <v>0.22</v>
      </c>
      <c r="K331" s="93">
        <v>28.48</v>
      </c>
      <c r="L331" s="93">
        <v>0</v>
      </c>
      <c r="M331" s="93">
        <v>0</v>
      </c>
      <c r="N331" s="93">
        <v>0</v>
      </c>
      <c r="O331" s="93">
        <v>0.05</v>
      </c>
      <c r="P331" s="450">
        <v>587.36897526352288</v>
      </c>
    </row>
    <row r="332" spans="1:16" x14ac:dyDescent="0.2">
      <c r="A332" s="93" t="s">
        <v>467</v>
      </c>
      <c r="B332" s="93" t="s">
        <v>473</v>
      </c>
      <c r="C332" s="93" t="s">
        <v>487</v>
      </c>
      <c r="D332" s="93" t="s">
        <v>1522</v>
      </c>
      <c r="E332" s="93">
        <v>2016</v>
      </c>
      <c r="F332" s="93">
        <v>0</v>
      </c>
      <c r="G332" s="449">
        <v>67</v>
      </c>
      <c r="H332" s="93">
        <v>35.729999999999997</v>
      </c>
      <c r="I332" s="93">
        <v>0</v>
      </c>
      <c r="J332" s="93">
        <v>35.729999999999997</v>
      </c>
      <c r="K332" s="93">
        <v>0</v>
      </c>
      <c r="L332" s="93">
        <v>0</v>
      </c>
      <c r="M332" s="93">
        <v>0</v>
      </c>
      <c r="N332" s="93">
        <v>0</v>
      </c>
      <c r="O332" s="93">
        <v>0.24</v>
      </c>
      <c r="P332" s="450">
        <v>532.69193009412186</v>
      </c>
    </row>
    <row r="333" spans="1:16" x14ac:dyDescent="0.2">
      <c r="A333" s="93" t="s">
        <v>467</v>
      </c>
      <c r="B333" s="93" t="s">
        <v>473</v>
      </c>
      <c r="C333" s="93" t="s">
        <v>488</v>
      </c>
      <c r="D333" s="93" t="s">
        <v>9</v>
      </c>
      <c r="E333" s="93">
        <v>1967</v>
      </c>
      <c r="F333" s="93">
        <v>3</v>
      </c>
      <c r="G333" s="449">
        <v>3</v>
      </c>
      <c r="H333" s="93">
        <v>0</v>
      </c>
      <c r="I333" s="93">
        <v>0.78</v>
      </c>
      <c r="J333" s="93">
        <v>0</v>
      </c>
      <c r="K333" s="93">
        <v>0</v>
      </c>
      <c r="L333" s="93">
        <v>0.02</v>
      </c>
      <c r="M333" s="93">
        <v>0.76</v>
      </c>
      <c r="N333" s="93">
        <v>0.04</v>
      </c>
      <c r="O333" s="93">
        <v>0.04</v>
      </c>
      <c r="P333" s="450">
        <v>287.46215348762968</v>
      </c>
    </row>
    <row r="334" spans="1:16" x14ac:dyDescent="0.2">
      <c r="A334" s="93" t="s">
        <v>467</v>
      </c>
      <c r="B334" s="93" t="s">
        <v>473</v>
      </c>
      <c r="C334" s="93" t="s">
        <v>488</v>
      </c>
      <c r="D334" s="93" t="s">
        <v>9</v>
      </c>
      <c r="E334" s="93">
        <v>1969</v>
      </c>
      <c r="F334" s="93">
        <v>3</v>
      </c>
      <c r="G334" s="449">
        <v>3</v>
      </c>
      <c r="H334" s="93">
        <v>0</v>
      </c>
      <c r="I334" s="93">
        <v>0.93</v>
      </c>
      <c r="J334" s="93">
        <v>0</v>
      </c>
      <c r="K334" s="93">
        <v>0</v>
      </c>
      <c r="L334" s="93">
        <v>0.02</v>
      </c>
      <c r="M334" s="93">
        <v>0.91</v>
      </c>
      <c r="N334" s="93">
        <v>0.04</v>
      </c>
      <c r="O334" s="93">
        <v>0.04</v>
      </c>
      <c r="P334" s="450">
        <v>291.57924018681115</v>
      </c>
    </row>
    <row r="335" spans="1:16" x14ac:dyDescent="0.2">
      <c r="A335" s="93" t="s">
        <v>467</v>
      </c>
      <c r="B335" s="93" t="s">
        <v>473</v>
      </c>
      <c r="C335" s="93" t="s">
        <v>488</v>
      </c>
      <c r="D335" s="93" t="s">
        <v>9</v>
      </c>
      <c r="E335" s="93">
        <v>1975</v>
      </c>
      <c r="F335" s="93">
        <v>3</v>
      </c>
      <c r="G335" s="449">
        <v>4</v>
      </c>
      <c r="H335" s="93">
        <v>0</v>
      </c>
      <c r="I335" s="93">
        <v>1.6400000000000001</v>
      </c>
      <c r="J335" s="93">
        <v>0</v>
      </c>
      <c r="K335" s="93">
        <v>0</v>
      </c>
      <c r="L335" s="93">
        <v>0.04</v>
      </c>
      <c r="M335" s="93">
        <v>1.6</v>
      </c>
      <c r="N335" s="93">
        <v>0.08</v>
      </c>
      <c r="O335" s="93">
        <v>0.08</v>
      </c>
      <c r="P335" s="450">
        <v>379.66381534231738</v>
      </c>
    </row>
    <row r="336" spans="1:16" x14ac:dyDescent="0.2">
      <c r="A336" s="93" t="s">
        <v>467</v>
      </c>
      <c r="B336" s="93" t="s">
        <v>473</v>
      </c>
      <c r="C336" s="93" t="s">
        <v>488</v>
      </c>
      <c r="D336" s="93" t="s">
        <v>9</v>
      </c>
      <c r="E336" s="93">
        <v>1980</v>
      </c>
      <c r="F336" s="93">
        <v>3</v>
      </c>
      <c r="G336" s="449">
        <v>11</v>
      </c>
      <c r="H336" s="93">
        <v>0</v>
      </c>
      <c r="I336" s="93">
        <v>3.42</v>
      </c>
      <c r="J336" s="93">
        <v>0</v>
      </c>
      <c r="K336" s="93">
        <v>0</v>
      </c>
      <c r="L336" s="93">
        <v>0.09</v>
      </c>
      <c r="M336" s="93">
        <v>3.33</v>
      </c>
      <c r="N336" s="93">
        <v>0.16</v>
      </c>
      <c r="O336" s="93">
        <v>0.17</v>
      </c>
      <c r="P336" s="450">
        <v>301.85147578791299</v>
      </c>
    </row>
    <row r="337" spans="1:16" x14ac:dyDescent="0.2">
      <c r="A337" s="93" t="s">
        <v>467</v>
      </c>
      <c r="B337" s="93" t="s">
        <v>473</v>
      </c>
      <c r="C337" s="93" t="s">
        <v>488</v>
      </c>
      <c r="D337" s="93" t="s">
        <v>9</v>
      </c>
      <c r="E337" s="93">
        <v>1981</v>
      </c>
      <c r="F337" s="93">
        <v>3</v>
      </c>
      <c r="G337" s="449">
        <v>9</v>
      </c>
      <c r="H337" s="93">
        <v>0</v>
      </c>
      <c r="I337" s="93">
        <v>3.26</v>
      </c>
      <c r="J337" s="93">
        <v>0</v>
      </c>
      <c r="K337" s="93">
        <v>0</v>
      </c>
      <c r="L337" s="93">
        <v>0.09</v>
      </c>
      <c r="M337" s="93">
        <v>3.17</v>
      </c>
      <c r="N337" s="93">
        <v>0.15</v>
      </c>
      <c r="O337" s="93">
        <v>0.16</v>
      </c>
      <c r="P337" s="450">
        <v>361.30177609259255</v>
      </c>
    </row>
    <row r="338" spans="1:16" x14ac:dyDescent="0.2">
      <c r="A338" s="93" t="s">
        <v>467</v>
      </c>
      <c r="B338" s="93" t="s">
        <v>473</v>
      </c>
      <c r="C338" s="93" t="s">
        <v>488</v>
      </c>
      <c r="D338" s="93" t="s">
        <v>9</v>
      </c>
      <c r="E338" s="93">
        <v>1982</v>
      </c>
      <c r="F338" s="93">
        <v>3</v>
      </c>
      <c r="G338" s="449">
        <v>12</v>
      </c>
      <c r="H338" s="93">
        <v>0</v>
      </c>
      <c r="I338" s="93">
        <v>3.77</v>
      </c>
      <c r="J338" s="93">
        <v>0</v>
      </c>
      <c r="K338" s="93">
        <v>0</v>
      </c>
      <c r="L338" s="93">
        <v>0.1</v>
      </c>
      <c r="M338" s="93">
        <v>3.67</v>
      </c>
      <c r="N338" s="93">
        <v>0.18</v>
      </c>
      <c r="O338" s="93">
        <v>0.18</v>
      </c>
      <c r="P338" s="450">
        <v>323.41733302825145</v>
      </c>
    </row>
    <row r="339" spans="1:16" x14ac:dyDescent="0.2">
      <c r="A339" s="93" t="s">
        <v>467</v>
      </c>
      <c r="B339" s="93" t="s">
        <v>473</v>
      </c>
      <c r="C339" s="93" t="s">
        <v>488</v>
      </c>
      <c r="D339" s="93" t="s">
        <v>9</v>
      </c>
      <c r="E339" s="93">
        <v>1983</v>
      </c>
      <c r="F339" s="93">
        <v>3</v>
      </c>
      <c r="G339" s="449">
        <v>228</v>
      </c>
      <c r="H339" s="93">
        <v>1.1000000000000001</v>
      </c>
      <c r="I339" s="93">
        <v>59.87</v>
      </c>
      <c r="J339" s="93">
        <v>1.1000000000000001</v>
      </c>
      <c r="K339" s="93">
        <v>7.78</v>
      </c>
      <c r="L339" s="93">
        <v>6.33</v>
      </c>
      <c r="M339" s="93">
        <v>45.76</v>
      </c>
      <c r="N339" s="93">
        <v>0.32</v>
      </c>
      <c r="O339" s="93">
        <v>0.21</v>
      </c>
      <c r="P339" s="450">
        <v>267.50796118715891</v>
      </c>
    </row>
    <row r="340" spans="1:16" x14ac:dyDescent="0.2">
      <c r="A340" s="93" t="s">
        <v>467</v>
      </c>
      <c r="B340" s="93" t="s">
        <v>473</v>
      </c>
      <c r="C340" s="93" t="s">
        <v>488</v>
      </c>
      <c r="D340" s="93" t="s">
        <v>9</v>
      </c>
      <c r="E340" s="93">
        <v>1984</v>
      </c>
      <c r="F340" s="93">
        <v>3</v>
      </c>
      <c r="G340" s="449">
        <v>16</v>
      </c>
      <c r="H340" s="93">
        <v>0.22</v>
      </c>
      <c r="I340" s="93">
        <v>4.28</v>
      </c>
      <c r="J340" s="93">
        <v>0.22</v>
      </c>
      <c r="K340" s="93">
        <v>0.86</v>
      </c>
      <c r="L340" s="93">
        <v>0.2</v>
      </c>
      <c r="M340" s="93">
        <v>3.22</v>
      </c>
      <c r="N340" s="93">
        <v>0.01</v>
      </c>
      <c r="O340" s="93">
        <v>0.01</v>
      </c>
      <c r="P340" s="450">
        <v>285.98461158019148</v>
      </c>
    </row>
    <row r="341" spans="1:16" x14ac:dyDescent="0.2">
      <c r="A341" s="93" t="s">
        <v>467</v>
      </c>
      <c r="B341" s="93" t="s">
        <v>473</v>
      </c>
      <c r="C341" s="93" t="s">
        <v>488</v>
      </c>
      <c r="D341" s="93" t="s">
        <v>9</v>
      </c>
      <c r="E341" s="93">
        <v>1986</v>
      </c>
      <c r="F341" s="93">
        <v>3</v>
      </c>
      <c r="G341" s="449">
        <v>76</v>
      </c>
      <c r="H341" s="93">
        <v>0</v>
      </c>
      <c r="I341" s="93">
        <v>22.45</v>
      </c>
      <c r="J341" s="93">
        <v>0</v>
      </c>
      <c r="K341" s="93">
        <v>0.65</v>
      </c>
      <c r="L341" s="93">
        <v>1.5</v>
      </c>
      <c r="M341" s="93">
        <v>20.3</v>
      </c>
      <c r="N341" s="93">
        <v>0.69</v>
      </c>
      <c r="O341" s="93">
        <v>0.69</v>
      </c>
      <c r="P341" s="450">
        <v>294.25643320111101</v>
      </c>
    </row>
    <row r="342" spans="1:16" x14ac:dyDescent="0.2">
      <c r="A342" s="93" t="s">
        <v>467</v>
      </c>
      <c r="B342" s="93" t="s">
        <v>473</v>
      </c>
      <c r="C342" s="93" t="s">
        <v>488</v>
      </c>
      <c r="D342" s="93" t="s">
        <v>9</v>
      </c>
      <c r="E342" s="93">
        <v>1987</v>
      </c>
      <c r="F342" s="93">
        <v>3</v>
      </c>
      <c r="G342" s="449">
        <v>27</v>
      </c>
      <c r="H342" s="93">
        <v>0</v>
      </c>
      <c r="I342" s="93">
        <v>6.3500000000000005</v>
      </c>
      <c r="J342" s="93">
        <v>0</v>
      </c>
      <c r="K342" s="93">
        <v>0.1</v>
      </c>
      <c r="L342" s="93">
        <v>0.6</v>
      </c>
      <c r="M342" s="93">
        <v>5.65</v>
      </c>
      <c r="N342" s="93">
        <v>0.05</v>
      </c>
      <c r="O342" s="93">
        <v>0.04</v>
      </c>
      <c r="P342" s="450">
        <v>231.49414143105341</v>
      </c>
    </row>
    <row r="343" spans="1:16" x14ac:dyDescent="0.2">
      <c r="A343" s="93" t="s">
        <v>467</v>
      </c>
      <c r="B343" s="93" t="s">
        <v>473</v>
      </c>
      <c r="C343" s="93" t="s">
        <v>488</v>
      </c>
      <c r="D343" s="93" t="s">
        <v>9</v>
      </c>
      <c r="E343" s="93">
        <v>1988</v>
      </c>
      <c r="F343" s="93">
        <v>3</v>
      </c>
      <c r="G343" s="449">
        <v>7</v>
      </c>
      <c r="H343" s="93">
        <v>0</v>
      </c>
      <c r="I343" s="93">
        <v>2.73</v>
      </c>
      <c r="J343" s="93">
        <v>0</v>
      </c>
      <c r="K343" s="93">
        <v>0</v>
      </c>
      <c r="L343" s="93">
        <v>7.0000000000000007E-2</v>
      </c>
      <c r="M343" s="93">
        <v>2.66</v>
      </c>
      <c r="N343" s="93">
        <v>0.13</v>
      </c>
      <c r="O343" s="93">
        <v>0.13</v>
      </c>
      <c r="P343" s="450">
        <v>379.66381534231738</v>
      </c>
    </row>
    <row r="344" spans="1:16" x14ac:dyDescent="0.2">
      <c r="A344" s="93" t="s">
        <v>467</v>
      </c>
      <c r="B344" s="93" t="s">
        <v>473</v>
      </c>
      <c r="C344" s="93" t="s">
        <v>488</v>
      </c>
      <c r="D344" s="93" t="s">
        <v>9</v>
      </c>
      <c r="E344" s="93">
        <v>1989</v>
      </c>
      <c r="F344" s="93">
        <v>3</v>
      </c>
      <c r="G344" s="449">
        <v>12</v>
      </c>
      <c r="H344" s="93">
        <v>0</v>
      </c>
      <c r="I344" s="93">
        <v>3.4099999999999997</v>
      </c>
      <c r="J344" s="93">
        <v>0</v>
      </c>
      <c r="K344" s="93">
        <v>0</v>
      </c>
      <c r="L344" s="93">
        <v>0.09</v>
      </c>
      <c r="M344" s="93">
        <v>3.32</v>
      </c>
      <c r="N344" s="93">
        <v>0.16</v>
      </c>
      <c r="O344" s="93">
        <v>0.16</v>
      </c>
      <c r="P344" s="450">
        <v>282.90566788183742</v>
      </c>
    </row>
    <row r="345" spans="1:16" x14ac:dyDescent="0.2">
      <c r="A345" s="93" t="s">
        <v>467</v>
      </c>
      <c r="B345" s="93" t="s">
        <v>473</v>
      </c>
      <c r="C345" s="93" t="s">
        <v>488</v>
      </c>
      <c r="D345" s="93" t="s">
        <v>9</v>
      </c>
      <c r="E345" s="93">
        <v>1990</v>
      </c>
      <c r="F345" s="93">
        <v>3</v>
      </c>
      <c r="G345" s="449">
        <v>46</v>
      </c>
      <c r="H345" s="93">
        <v>0</v>
      </c>
      <c r="I345" s="93">
        <v>17.350000000000001</v>
      </c>
      <c r="J345" s="93">
        <v>0</v>
      </c>
      <c r="K345" s="93">
        <v>0</v>
      </c>
      <c r="L345" s="93">
        <v>0.46</v>
      </c>
      <c r="M345" s="93">
        <v>16.89</v>
      </c>
      <c r="N345" s="93">
        <v>0.81</v>
      </c>
      <c r="O345" s="93">
        <v>0.84</v>
      </c>
      <c r="P345" s="450">
        <v>377.86796271425709</v>
      </c>
    </row>
    <row r="346" spans="1:16" x14ac:dyDescent="0.2">
      <c r="A346" s="93" t="s">
        <v>467</v>
      </c>
      <c r="B346" s="93" t="s">
        <v>473</v>
      </c>
      <c r="C346" s="93" t="s">
        <v>488</v>
      </c>
      <c r="D346" s="93" t="s">
        <v>9</v>
      </c>
      <c r="E346" s="93">
        <v>1991</v>
      </c>
      <c r="F346" s="93">
        <v>3</v>
      </c>
      <c r="G346" s="449">
        <v>2</v>
      </c>
      <c r="H346" s="93">
        <v>7.0000000000000007E-2</v>
      </c>
      <c r="I346" s="93">
        <v>1.1599999999999999</v>
      </c>
      <c r="J346" s="93">
        <v>7.0000000000000007E-2</v>
      </c>
      <c r="K346" s="93">
        <v>0.05</v>
      </c>
      <c r="L346" s="93">
        <v>0.28000000000000003</v>
      </c>
      <c r="M346" s="93">
        <v>0.83</v>
      </c>
      <c r="N346" s="93">
        <v>0</v>
      </c>
      <c r="O346" s="93">
        <v>0</v>
      </c>
      <c r="P346" s="450">
        <v>502.06896653531373</v>
      </c>
    </row>
    <row r="347" spans="1:16" x14ac:dyDescent="0.2">
      <c r="A347" s="93" t="s">
        <v>467</v>
      </c>
      <c r="B347" s="93" t="s">
        <v>473</v>
      </c>
      <c r="C347" s="93" t="s">
        <v>488</v>
      </c>
      <c r="D347" s="93" t="s">
        <v>9</v>
      </c>
      <c r="E347" s="93">
        <v>1992</v>
      </c>
      <c r="F347" s="93">
        <v>3</v>
      </c>
      <c r="G347" s="449">
        <v>7</v>
      </c>
      <c r="H347" s="93">
        <v>0</v>
      </c>
      <c r="I347" s="93">
        <v>2.4500000000000002</v>
      </c>
      <c r="J347" s="93">
        <v>0</v>
      </c>
      <c r="K347" s="93">
        <v>0</v>
      </c>
      <c r="L347" s="93">
        <v>0.06</v>
      </c>
      <c r="M347" s="93">
        <v>2.39</v>
      </c>
      <c r="N347" s="93">
        <v>0.11</v>
      </c>
      <c r="O347" s="93">
        <v>0.12</v>
      </c>
      <c r="P347" s="450">
        <v>364.46871661041496</v>
      </c>
    </row>
    <row r="348" spans="1:16" x14ac:dyDescent="0.2">
      <c r="A348" s="93" t="s">
        <v>467</v>
      </c>
      <c r="B348" s="93" t="s">
        <v>473</v>
      </c>
      <c r="C348" s="93" t="s">
        <v>488</v>
      </c>
      <c r="D348" s="93" t="s">
        <v>9</v>
      </c>
      <c r="E348" s="93">
        <v>1993</v>
      </c>
      <c r="F348" s="93">
        <v>3</v>
      </c>
      <c r="G348" s="449">
        <v>15</v>
      </c>
      <c r="H348" s="93">
        <v>0</v>
      </c>
      <c r="I348" s="93">
        <v>6.12</v>
      </c>
      <c r="J348" s="93">
        <v>0</v>
      </c>
      <c r="K348" s="93">
        <v>0</v>
      </c>
      <c r="L348" s="93">
        <v>0.16</v>
      </c>
      <c r="M348" s="93">
        <v>5.96</v>
      </c>
      <c r="N348" s="93">
        <v>0.28999999999999998</v>
      </c>
      <c r="O348" s="93">
        <v>0.3</v>
      </c>
      <c r="P348" s="450">
        <v>409.07087661693782</v>
      </c>
    </row>
    <row r="349" spans="1:16" x14ac:dyDescent="0.2">
      <c r="A349" s="93" t="s">
        <v>467</v>
      </c>
      <c r="B349" s="93" t="s">
        <v>473</v>
      </c>
      <c r="C349" s="93" t="s">
        <v>488</v>
      </c>
      <c r="D349" s="93" t="s">
        <v>9</v>
      </c>
      <c r="E349" s="93">
        <v>1994</v>
      </c>
      <c r="F349" s="93">
        <v>3</v>
      </c>
      <c r="G349" s="449">
        <v>4</v>
      </c>
      <c r="H349" s="93">
        <v>0</v>
      </c>
      <c r="I349" s="93">
        <v>1.1599999999999999</v>
      </c>
      <c r="J349" s="93">
        <v>0</v>
      </c>
      <c r="K349" s="93">
        <v>0</v>
      </c>
      <c r="L349" s="93">
        <v>0.03</v>
      </c>
      <c r="M349" s="93">
        <v>1.1299999999999999</v>
      </c>
      <c r="N349" s="93">
        <v>0.05</v>
      </c>
      <c r="O349" s="93">
        <v>0.06</v>
      </c>
      <c r="P349" s="450">
        <v>308.55464519521593</v>
      </c>
    </row>
    <row r="350" spans="1:16" x14ac:dyDescent="0.2">
      <c r="A350" s="93" t="s">
        <v>467</v>
      </c>
      <c r="B350" s="93" t="s">
        <v>473</v>
      </c>
      <c r="C350" s="93" t="s">
        <v>488</v>
      </c>
      <c r="D350" s="93" t="s">
        <v>9</v>
      </c>
      <c r="E350" s="93">
        <v>1995</v>
      </c>
      <c r="F350" s="93">
        <v>3</v>
      </c>
      <c r="G350" s="449">
        <v>14</v>
      </c>
      <c r="H350" s="93">
        <v>0</v>
      </c>
      <c r="I350" s="93">
        <v>5.0999999999999996</v>
      </c>
      <c r="J350" s="93">
        <v>0</v>
      </c>
      <c r="K350" s="93">
        <v>0</v>
      </c>
      <c r="L350" s="93">
        <v>0.13</v>
      </c>
      <c r="M350" s="93">
        <v>4.97</v>
      </c>
      <c r="N350" s="93">
        <v>0.24</v>
      </c>
      <c r="O350" s="93">
        <v>0.25</v>
      </c>
      <c r="P350" s="450">
        <v>365.62232678875205</v>
      </c>
    </row>
    <row r="351" spans="1:16" x14ac:dyDescent="0.2">
      <c r="A351" s="93" t="s">
        <v>467</v>
      </c>
      <c r="B351" s="93" t="s">
        <v>473</v>
      </c>
      <c r="C351" s="93" t="s">
        <v>488</v>
      </c>
      <c r="D351" s="93" t="s">
        <v>9</v>
      </c>
      <c r="E351" s="93">
        <v>1996</v>
      </c>
      <c r="F351" s="93">
        <v>3</v>
      </c>
      <c r="G351" s="449">
        <v>135</v>
      </c>
      <c r="H351" s="93">
        <v>1.53</v>
      </c>
      <c r="I351" s="93">
        <v>50.489999999999995</v>
      </c>
      <c r="J351" s="93">
        <v>1.53</v>
      </c>
      <c r="K351" s="93">
        <v>1.48</v>
      </c>
      <c r="L351" s="93">
        <v>6.11</v>
      </c>
      <c r="M351" s="93">
        <v>42.9</v>
      </c>
      <c r="N351" s="93">
        <v>0.74</v>
      </c>
      <c r="O351" s="93">
        <v>0.66</v>
      </c>
      <c r="P351" s="450">
        <v>386.38598145844162</v>
      </c>
    </row>
    <row r="352" spans="1:16" x14ac:dyDescent="0.2">
      <c r="A352" s="93" t="s">
        <v>467</v>
      </c>
      <c r="B352" s="93" t="s">
        <v>473</v>
      </c>
      <c r="C352" s="93" t="s">
        <v>488</v>
      </c>
      <c r="D352" s="93" t="s">
        <v>9</v>
      </c>
      <c r="E352" s="93">
        <v>1997</v>
      </c>
      <c r="F352" s="93">
        <v>3</v>
      </c>
      <c r="G352" s="449">
        <v>19</v>
      </c>
      <c r="H352" s="93">
        <v>0</v>
      </c>
      <c r="I352" s="93">
        <v>6.6899999999999995</v>
      </c>
      <c r="J352" s="93">
        <v>0</v>
      </c>
      <c r="K352" s="93">
        <v>0</v>
      </c>
      <c r="L352" s="93">
        <v>0.18</v>
      </c>
      <c r="M352" s="93">
        <v>6.51</v>
      </c>
      <c r="N352" s="93">
        <v>0.31</v>
      </c>
      <c r="O352" s="93">
        <v>0.32</v>
      </c>
      <c r="P352" s="450">
        <v>344.36141791545856</v>
      </c>
    </row>
    <row r="353" spans="1:16" x14ac:dyDescent="0.2">
      <c r="A353" s="93" t="s">
        <v>467</v>
      </c>
      <c r="B353" s="93" t="s">
        <v>473</v>
      </c>
      <c r="C353" s="93" t="s">
        <v>488</v>
      </c>
      <c r="D353" s="93" t="s">
        <v>9</v>
      </c>
      <c r="E353" s="93">
        <v>1998</v>
      </c>
      <c r="F353" s="93">
        <v>3</v>
      </c>
      <c r="G353" s="449">
        <v>23</v>
      </c>
      <c r="H353" s="93">
        <v>0</v>
      </c>
      <c r="I353" s="93">
        <v>9.02</v>
      </c>
      <c r="J353" s="93">
        <v>0</v>
      </c>
      <c r="K353" s="93">
        <v>0</v>
      </c>
      <c r="L353" s="93">
        <v>0.24</v>
      </c>
      <c r="M353" s="93">
        <v>8.7799999999999994</v>
      </c>
      <c r="N353" s="93">
        <v>0.42</v>
      </c>
      <c r="O353" s="93">
        <v>0.43</v>
      </c>
      <c r="P353" s="450">
        <v>394.2370388507631</v>
      </c>
    </row>
    <row r="354" spans="1:16" x14ac:dyDescent="0.2">
      <c r="A354" s="93" t="s">
        <v>467</v>
      </c>
      <c r="B354" s="93" t="s">
        <v>473</v>
      </c>
      <c r="C354" s="93" t="s">
        <v>488</v>
      </c>
      <c r="D354" s="93" t="s">
        <v>9</v>
      </c>
      <c r="E354" s="93">
        <v>1999</v>
      </c>
      <c r="F354" s="93">
        <v>3</v>
      </c>
      <c r="G354" s="449">
        <v>10</v>
      </c>
      <c r="H354" s="93">
        <v>0</v>
      </c>
      <c r="I354" s="93">
        <v>3.7</v>
      </c>
      <c r="J354" s="93">
        <v>0</v>
      </c>
      <c r="K354" s="93">
        <v>0</v>
      </c>
      <c r="L354" s="93">
        <v>0.1</v>
      </c>
      <c r="M354" s="93">
        <v>3.6</v>
      </c>
      <c r="N354" s="93">
        <v>0.17</v>
      </c>
      <c r="O354" s="93">
        <v>0.18</v>
      </c>
      <c r="P354" s="450">
        <v>383.07124322016188</v>
      </c>
    </row>
    <row r="355" spans="1:16" x14ac:dyDescent="0.2">
      <c r="A355" s="93" t="s">
        <v>467</v>
      </c>
      <c r="B355" s="93" t="s">
        <v>473</v>
      </c>
      <c r="C355" s="93" t="s">
        <v>488</v>
      </c>
      <c r="D355" s="93" t="s">
        <v>9</v>
      </c>
      <c r="E355" s="93">
        <v>2000</v>
      </c>
      <c r="F355" s="93">
        <v>3</v>
      </c>
      <c r="G355" s="449">
        <v>36</v>
      </c>
      <c r="H355" s="93">
        <v>0</v>
      </c>
      <c r="I355" s="93">
        <v>13.23</v>
      </c>
      <c r="J355" s="93">
        <v>0</v>
      </c>
      <c r="K355" s="93">
        <v>0</v>
      </c>
      <c r="L355" s="93">
        <v>0.35</v>
      </c>
      <c r="M355" s="93">
        <v>12.88</v>
      </c>
      <c r="N355" s="93">
        <v>0.62</v>
      </c>
      <c r="O355" s="93">
        <v>0.64</v>
      </c>
      <c r="P355" s="450">
        <v>367.74465917877808</v>
      </c>
    </row>
    <row r="356" spans="1:16" x14ac:dyDescent="0.2">
      <c r="A356" s="93" t="s">
        <v>467</v>
      </c>
      <c r="B356" s="93" t="s">
        <v>473</v>
      </c>
      <c r="C356" s="93" t="s">
        <v>488</v>
      </c>
      <c r="D356" s="93" t="s">
        <v>9</v>
      </c>
      <c r="E356" s="93">
        <v>2001</v>
      </c>
      <c r="F356" s="93">
        <v>3</v>
      </c>
      <c r="G356" s="449">
        <v>289</v>
      </c>
      <c r="H356" s="93">
        <v>6.59</v>
      </c>
      <c r="I356" s="93">
        <v>106.73</v>
      </c>
      <c r="J356" s="93">
        <v>6.59</v>
      </c>
      <c r="K356" s="93">
        <v>4.5199999999999996</v>
      </c>
      <c r="L356" s="93">
        <v>2.6</v>
      </c>
      <c r="M356" s="93">
        <v>99.61</v>
      </c>
      <c r="N356" s="93">
        <v>0.55000000000000004</v>
      </c>
      <c r="O356" s="93">
        <v>0.6</v>
      </c>
      <c r="P356" s="450">
        <v>391.94145531379479</v>
      </c>
    </row>
    <row r="357" spans="1:16" x14ac:dyDescent="0.2">
      <c r="A357" s="93" t="s">
        <v>467</v>
      </c>
      <c r="B357" s="93" t="s">
        <v>473</v>
      </c>
      <c r="C357" s="93" t="s">
        <v>488</v>
      </c>
      <c r="D357" s="93" t="s">
        <v>9</v>
      </c>
      <c r="E357" s="93">
        <v>2002</v>
      </c>
      <c r="F357" s="93">
        <v>3</v>
      </c>
      <c r="G357" s="449">
        <v>384</v>
      </c>
      <c r="H357" s="93">
        <v>0.93</v>
      </c>
      <c r="I357" s="93">
        <v>145.12</v>
      </c>
      <c r="J357" s="93">
        <v>0.93</v>
      </c>
      <c r="K357" s="93">
        <v>6.09</v>
      </c>
      <c r="L357" s="93">
        <v>8.74</v>
      </c>
      <c r="M357" s="93">
        <v>130.29</v>
      </c>
      <c r="N357" s="93">
        <v>3.19</v>
      </c>
      <c r="O357" s="93">
        <v>5.0199999999999996</v>
      </c>
      <c r="P357" s="450">
        <v>380.45215528139875</v>
      </c>
    </row>
    <row r="358" spans="1:16" x14ac:dyDescent="0.2">
      <c r="A358" s="93" t="s">
        <v>467</v>
      </c>
      <c r="B358" s="93" t="s">
        <v>473</v>
      </c>
      <c r="C358" s="93" t="s">
        <v>488</v>
      </c>
      <c r="D358" s="93" t="s">
        <v>9</v>
      </c>
      <c r="E358" s="93">
        <v>2003</v>
      </c>
      <c r="F358" s="93">
        <v>3</v>
      </c>
      <c r="G358" s="449">
        <v>479</v>
      </c>
      <c r="H358" s="93">
        <v>0.48</v>
      </c>
      <c r="I358" s="93">
        <v>191.71</v>
      </c>
      <c r="J358" s="93">
        <v>0.48</v>
      </c>
      <c r="K358" s="93">
        <v>10.09</v>
      </c>
      <c r="L358" s="93">
        <v>0.69</v>
      </c>
      <c r="M358" s="93">
        <v>180.93</v>
      </c>
      <c r="N358" s="93">
        <v>1.95</v>
      </c>
      <c r="O358" s="93">
        <v>5.13</v>
      </c>
      <c r="P358" s="450">
        <v>401.3553133639856</v>
      </c>
    </row>
    <row r="359" spans="1:16" x14ac:dyDescent="0.2">
      <c r="A359" s="93" t="s">
        <v>467</v>
      </c>
      <c r="B359" s="93" t="s">
        <v>473</v>
      </c>
      <c r="C359" s="93" t="s">
        <v>488</v>
      </c>
      <c r="D359" s="93" t="s">
        <v>9</v>
      </c>
      <c r="E359" s="93">
        <v>2004</v>
      </c>
      <c r="F359" s="93">
        <v>3</v>
      </c>
      <c r="G359" s="449">
        <v>437</v>
      </c>
      <c r="H359" s="93">
        <v>0.39</v>
      </c>
      <c r="I359" s="93">
        <v>160.69</v>
      </c>
      <c r="J359" s="93">
        <v>0.39</v>
      </c>
      <c r="K359" s="93">
        <v>4.05</v>
      </c>
      <c r="L359" s="93">
        <v>3.1</v>
      </c>
      <c r="M359" s="93">
        <v>153.54</v>
      </c>
      <c r="N359" s="93">
        <v>2.97</v>
      </c>
      <c r="O359" s="93">
        <v>2.8</v>
      </c>
      <c r="P359" s="450">
        <v>368.54347545298521</v>
      </c>
    </row>
    <row r="360" spans="1:16" x14ac:dyDescent="0.2">
      <c r="A360" s="93" t="s">
        <v>467</v>
      </c>
      <c r="B360" s="93" t="s">
        <v>473</v>
      </c>
      <c r="C360" s="93" t="s">
        <v>488</v>
      </c>
      <c r="D360" s="93" t="s">
        <v>9</v>
      </c>
      <c r="E360" s="93">
        <v>2005</v>
      </c>
      <c r="F360" s="93">
        <v>3</v>
      </c>
      <c r="G360" s="449">
        <v>330</v>
      </c>
      <c r="H360" s="93">
        <v>0.09</v>
      </c>
      <c r="I360" s="93">
        <v>130.23000000000002</v>
      </c>
      <c r="J360" s="93">
        <v>0.09</v>
      </c>
      <c r="K360" s="93">
        <v>7.86</v>
      </c>
      <c r="L360" s="93">
        <v>16.14</v>
      </c>
      <c r="M360" s="93">
        <v>106.23</v>
      </c>
      <c r="N360" s="93">
        <v>3.14</v>
      </c>
      <c r="O360" s="93">
        <v>3.09</v>
      </c>
      <c r="P360" s="450">
        <v>394.92768135737083</v>
      </c>
    </row>
    <row r="361" spans="1:16" x14ac:dyDescent="0.2">
      <c r="A361" s="93" t="s">
        <v>467</v>
      </c>
      <c r="B361" s="93" t="s">
        <v>473</v>
      </c>
      <c r="C361" s="93" t="s">
        <v>488</v>
      </c>
      <c r="D361" s="93" t="s">
        <v>9</v>
      </c>
      <c r="E361" s="93">
        <v>2006</v>
      </c>
      <c r="F361" s="93">
        <v>3</v>
      </c>
      <c r="G361" s="449">
        <v>280</v>
      </c>
      <c r="H361" s="93">
        <v>0.01</v>
      </c>
      <c r="I361" s="93">
        <v>116.42999999999999</v>
      </c>
      <c r="J361" s="93">
        <v>0.01</v>
      </c>
      <c r="K361" s="93">
        <v>4.54</v>
      </c>
      <c r="L361" s="93">
        <v>5.45</v>
      </c>
      <c r="M361" s="93">
        <v>106.44</v>
      </c>
      <c r="N361" s="93">
        <v>3.67</v>
      </c>
      <c r="O361" s="93">
        <v>3.68</v>
      </c>
      <c r="P361" s="450">
        <v>415.80597914030864</v>
      </c>
    </row>
    <row r="362" spans="1:16" x14ac:dyDescent="0.2">
      <c r="A362" s="93" t="s">
        <v>467</v>
      </c>
      <c r="B362" s="93" t="s">
        <v>473</v>
      </c>
      <c r="C362" s="93" t="s">
        <v>488</v>
      </c>
      <c r="D362" s="93" t="s">
        <v>9</v>
      </c>
      <c r="E362" s="93">
        <v>2007</v>
      </c>
      <c r="F362" s="93">
        <v>3</v>
      </c>
      <c r="G362" s="449">
        <v>335</v>
      </c>
      <c r="H362" s="93">
        <v>1.78</v>
      </c>
      <c r="I362" s="93">
        <v>142.62</v>
      </c>
      <c r="J362" s="93">
        <v>1.78</v>
      </c>
      <c r="K362" s="93">
        <v>7.89</v>
      </c>
      <c r="L362" s="93">
        <v>13.66</v>
      </c>
      <c r="M362" s="93">
        <v>121.07</v>
      </c>
      <c r="N362" s="93">
        <v>2.9</v>
      </c>
      <c r="O362" s="93">
        <v>2.79</v>
      </c>
      <c r="P362" s="450">
        <v>431.17743844010636</v>
      </c>
    </row>
    <row r="363" spans="1:16" x14ac:dyDescent="0.2">
      <c r="A363" s="93" t="s">
        <v>467</v>
      </c>
      <c r="B363" s="93" t="s">
        <v>473</v>
      </c>
      <c r="C363" s="93" t="s">
        <v>488</v>
      </c>
      <c r="D363" s="93" t="s">
        <v>9</v>
      </c>
      <c r="E363" s="93">
        <v>2008</v>
      </c>
      <c r="F363" s="93">
        <v>2</v>
      </c>
      <c r="G363" s="449">
        <v>162</v>
      </c>
      <c r="H363" s="93">
        <v>2.34</v>
      </c>
      <c r="I363" s="93">
        <v>64.97</v>
      </c>
      <c r="J363" s="93">
        <v>2.34</v>
      </c>
      <c r="K363" s="93">
        <v>2.5099999999999998</v>
      </c>
      <c r="L363" s="93">
        <v>62.46</v>
      </c>
      <c r="M363" s="93">
        <v>0</v>
      </c>
      <c r="N363" s="93">
        <v>0.88</v>
      </c>
      <c r="O363" s="93">
        <v>5.17</v>
      </c>
      <c r="P363" s="450">
        <v>414.27190404971992</v>
      </c>
    </row>
    <row r="364" spans="1:16" x14ac:dyDescent="0.2">
      <c r="A364" s="93" t="s">
        <v>467</v>
      </c>
      <c r="B364" s="93" t="s">
        <v>473</v>
      </c>
      <c r="C364" s="93" t="s">
        <v>488</v>
      </c>
      <c r="D364" s="93" t="s">
        <v>9</v>
      </c>
      <c r="E364" s="93">
        <v>2009</v>
      </c>
      <c r="F364" s="93">
        <v>2</v>
      </c>
      <c r="G364" s="449">
        <v>141</v>
      </c>
      <c r="H364" s="93">
        <v>2.3199999999999998</v>
      </c>
      <c r="I364" s="93">
        <v>64.44</v>
      </c>
      <c r="J364" s="93">
        <v>2.3199999999999998</v>
      </c>
      <c r="K364" s="93">
        <v>2.4900000000000002</v>
      </c>
      <c r="L364" s="93">
        <v>61.95</v>
      </c>
      <c r="M364" s="93">
        <v>0</v>
      </c>
      <c r="N364" s="93">
        <v>0.87</v>
      </c>
      <c r="O364" s="93">
        <v>5.12</v>
      </c>
      <c r="P364" s="450">
        <v>474.61064424655376</v>
      </c>
    </row>
    <row r="365" spans="1:16" x14ac:dyDescent="0.2">
      <c r="A365" s="93" t="s">
        <v>467</v>
      </c>
      <c r="B365" s="93" t="s">
        <v>473</v>
      </c>
      <c r="C365" s="93" t="s">
        <v>488</v>
      </c>
      <c r="D365" s="93" t="s">
        <v>9</v>
      </c>
      <c r="E365" s="93">
        <v>2010</v>
      </c>
      <c r="F365" s="93">
        <v>2</v>
      </c>
      <c r="G365" s="449">
        <v>107</v>
      </c>
      <c r="H365" s="93">
        <v>1.1399999999999999</v>
      </c>
      <c r="I365" s="93">
        <v>48.63</v>
      </c>
      <c r="J365" s="93">
        <v>1.1399999999999999</v>
      </c>
      <c r="K365" s="93">
        <v>1.17</v>
      </c>
      <c r="L365" s="93">
        <v>47.46</v>
      </c>
      <c r="M365" s="93">
        <v>0</v>
      </c>
      <c r="N365" s="93">
        <v>0.61</v>
      </c>
      <c r="O365" s="93">
        <v>3.23</v>
      </c>
      <c r="P365" s="450">
        <v>465.12970131323829</v>
      </c>
    </row>
    <row r="366" spans="1:16" x14ac:dyDescent="0.2">
      <c r="A366" s="93" t="s">
        <v>467</v>
      </c>
      <c r="B366" s="93" t="s">
        <v>473</v>
      </c>
      <c r="C366" s="93" t="s">
        <v>488</v>
      </c>
      <c r="D366" s="93" t="s">
        <v>9</v>
      </c>
      <c r="E366" s="93">
        <v>2011</v>
      </c>
      <c r="F366" s="93">
        <v>2</v>
      </c>
      <c r="G366" s="449">
        <v>162</v>
      </c>
      <c r="H366" s="93">
        <v>3.21</v>
      </c>
      <c r="I366" s="93">
        <v>89.39</v>
      </c>
      <c r="J366" s="93">
        <v>3.21</v>
      </c>
      <c r="K366" s="93">
        <v>3.45</v>
      </c>
      <c r="L366" s="93">
        <v>85.94</v>
      </c>
      <c r="M366" s="93">
        <v>0</v>
      </c>
      <c r="N366" s="93">
        <v>1.21</v>
      </c>
      <c r="O366" s="93">
        <v>7.11</v>
      </c>
      <c r="P366" s="450">
        <v>570.95718494481844</v>
      </c>
    </row>
    <row r="367" spans="1:16" x14ac:dyDescent="0.2">
      <c r="A367" s="93" t="s">
        <v>467</v>
      </c>
      <c r="B367" s="93" t="s">
        <v>473</v>
      </c>
      <c r="C367" s="93" t="s">
        <v>488</v>
      </c>
      <c r="D367" s="93" t="s">
        <v>9</v>
      </c>
      <c r="E367" s="93">
        <v>2012</v>
      </c>
      <c r="F367" s="93">
        <v>2</v>
      </c>
      <c r="G367" s="449">
        <v>212</v>
      </c>
      <c r="H367" s="93">
        <v>1.53</v>
      </c>
      <c r="I367" s="93">
        <v>100.63000000000001</v>
      </c>
      <c r="J367" s="93">
        <v>1.53</v>
      </c>
      <c r="K367" s="93">
        <v>2.04</v>
      </c>
      <c r="L367" s="93">
        <v>98.59</v>
      </c>
      <c r="M367" s="93">
        <v>0</v>
      </c>
      <c r="N367" s="93">
        <v>0.73</v>
      </c>
      <c r="O367" s="93">
        <v>3.3</v>
      </c>
      <c r="P367" s="450">
        <v>482.71420117414306</v>
      </c>
    </row>
    <row r="368" spans="1:16" x14ac:dyDescent="0.2">
      <c r="A368" s="93" t="s">
        <v>467</v>
      </c>
      <c r="B368" s="93" t="s">
        <v>473</v>
      </c>
      <c r="C368" s="93" t="s">
        <v>488</v>
      </c>
      <c r="D368" s="93" t="s">
        <v>9</v>
      </c>
      <c r="E368" s="93">
        <v>2013</v>
      </c>
      <c r="F368" s="93">
        <v>1</v>
      </c>
      <c r="G368" s="449">
        <v>332</v>
      </c>
      <c r="H368" s="93">
        <v>1.9</v>
      </c>
      <c r="I368" s="93">
        <v>200.85</v>
      </c>
      <c r="J368" s="93">
        <v>1.9</v>
      </c>
      <c r="K368" s="93">
        <v>200.85</v>
      </c>
      <c r="L368" s="93">
        <v>0</v>
      </c>
      <c r="M368" s="93">
        <v>0</v>
      </c>
      <c r="N368" s="93">
        <v>0.33</v>
      </c>
      <c r="O368" s="93">
        <v>4.6500000000000004</v>
      </c>
      <c r="P368" s="450">
        <v>610.74616249680389</v>
      </c>
    </row>
    <row r="369" spans="1:16" x14ac:dyDescent="0.2">
      <c r="A369" s="93" t="s">
        <v>467</v>
      </c>
      <c r="B369" s="93" t="s">
        <v>473</v>
      </c>
      <c r="C369" s="93" t="s">
        <v>488</v>
      </c>
      <c r="D369" s="93" t="s">
        <v>9</v>
      </c>
      <c r="E369" s="93">
        <v>2014</v>
      </c>
      <c r="F369" s="93">
        <v>1</v>
      </c>
      <c r="G369" s="449">
        <v>74</v>
      </c>
      <c r="H369" s="93">
        <v>0.39</v>
      </c>
      <c r="I369" s="93">
        <v>50.56</v>
      </c>
      <c r="J369" s="93">
        <v>0.39</v>
      </c>
      <c r="K369" s="93">
        <v>50.56</v>
      </c>
      <c r="L369" s="93">
        <v>0</v>
      </c>
      <c r="M369" s="93">
        <v>0</v>
      </c>
      <c r="N369" s="93">
        <v>0.1</v>
      </c>
      <c r="O369" s="93">
        <v>1.07</v>
      </c>
      <c r="P369" s="450">
        <v>689.75431827572038</v>
      </c>
    </row>
    <row r="370" spans="1:16" x14ac:dyDescent="0.2">
      <c r="A370" s="93" t="s">
        <v>467</v>
      </c>
      <c r="B370" s="93" t="s">
        <v>473</v>
      </c>
      <c r="C370" s="93" t="s">
        <v>488</v>
      </c>
      <c r="D370" s="93" t="s">
        <v>9</v>
      </c>
      <c r="E370" s="93">
        <v>2015</v>
      </c>
      <c r="F370" s="93">
        <v>1</v>
      </c>
      <c r="G370" s="449">
        <v>307</v>
      </c>
      <c r="H370" s="93">
        <v>1.37</v>
      </c>
      <c r="I370" s="93">
        <v>164.26</v>
      </c>
      <c r="J370" s="93">
        <v>1.37</v>
      </c>
      <c r="K370" s="93">
        <v>164.26</v>
      </c>
      <c r="L370" s="93">
        <v>0</v>
      </c>
      <c r="M370" s="93">
        <v>0</v>
      </c>
      <c r="N370" s="93">
        <v>0.31</v>
      </c>
      <c r="O370" s="93">
        <v>3.57</v>
      </c>
      <c r="P370" s="450">
        <v>539.9624754931416</v>
      </c>
    </row>
    <row r="371" spans="1:16" x14ac:dyDescent="0.2">
      <c r="A371" s="93" t="s">
        <v>467</v>
      </c>
      <c r="B371" s="93" t="s">
        <v>473</v>
      </c>
      <c r="C371" s="93" t="s">
        <v>488</v>
      </c>
      <c r="D371" s="93" t="s">
        <v>9</v>
      </c>
      <c r="E371" s="93">
        <v>2016</v>
      </c>
      <c r="F371" s="93">
        <v>0</v>
      </c>
      <c r="G371" s="449">
        <v>55</v>
      </c>
      <c r="H371" s="93">
        <v>28.51</v>
      </c>
      <c r="I371" s="93">
        <v>0</v>
      </c>
      <c r="J371" s="93">
        <v>28.51</v>
      </c>
      <c r="K371" s="93">
        <v>0</v>
      </c>
      <c r="L371" s="93">
        <v>0</v>
      </c>
      <c r="M371" s="93">
        <v>0</v>
      </c>
      <c r="N371" s="93">
        <v>0.01</v>
      </c>
      <c r="O371" s="93">
        <v>3.41</v>
      </c>
      <c r="P371" s="450">
        <v>521.47324589800542</v>
      </c>
    </row>
    <row r="372" spans="1:16" x14ac:dyDescent="0.2">
      <c r="A372" s="93" t="s">
        <v>467</v>
      </c>
      <c r="B372" s="93" t="s">
        <v>473</v>
      </c>
      <c r="C372" s="93" t="s">
        <v>488</v>
      </c>
      <c r="D372" s="93" t="s">
        <v>9</v>
      </c>
      <c r="E372" s="93">
        <v>2017</v>
      </c>
      <c r="F372" s="93">
        <v>0</v>
      </c>
      <c r="G372" s="449">
        <v>170</v>
      </c>
      <c r="H372" s="93">
        <v>91</v>
      </c>
      <c r="I372" s="93">
        <v>0</v>
      </c>
      <c r="J372" s="93">
        <v>91</v>
      </c>
      <c r="K372" s="93">
        <v>0</v>
      </c>
      <c r="L372" s="93">
        <v>0</v>
      </c>
      <c r="M372" s="93">
        <v>0</v>
      </c>
      <c r="N372" s="93">
        <v>0.02</v>
      </c>
      <c r="O372" s="93">
        <v>10.89</v>
      </c>
      <c r="P372" s="450">
        <v>545.94537303708421</v>
      </c>
    </row>
    <row r="373" spans="1:16" x14ac:dyDescent="0.2">
      <c r="A373" s="93" t="s">
        <v>467</v>
      </c>
      <c r="B373" s="93" t="s">
        <v>474</v>
      </c>
      <c r="C373" s="93" t="s">
        <v>484</v>
      </c>
      <c r="D373" s="93" t="s">
        <v>6</v>
      </c>
      <c r="E373" s="93">
        <v>1994</v>
      </c>
      <c r="F373" s="93">
        <v>3</v>
      </c>
      <c r="G373" s="449">
        <v>12</v>
      </c>
      <c r="H373" s="93">
        <v>0.8</v>
      </c>
      <c r="I373" s="93">
        <v>2.62</v>
      </c>
      <c r="J373" s="93">
        <v>0.8</v>
      </c>
      <c r="K373" s="93">
        <v>0.15</v>
      </c>
      <c r="L373" s="93">
        <v>0.12</v>
      </c>
      <c r="M373" s="93">
        <v>2.35</v>
      </c>
      <c r="N373" s="93">
        <v>0.05</v>
      </c>
      <c r="O373" s="93">
        <v>0.11</v>
      </c>
      <c r="P373" s="450">
        <v>276.24420077339613</v>
      </c>
    </row>
    <row r="374" spans="1:16" x14ac:dyDescent="0.2">
      <c r="A374" s="93" t="s">
        <v>467</v>
      </c>
      <c r="B374" s="93" t="s">
        <v>474</v>
      </c>
      <c r="C374" s="93" t="s">
        <v>484</v>
      </c>
      <c r="D374" s="93" t="s">
        <v>6</v>
      </c>
      <c r="E374" s="93">
        <v>1995</v>
      </c>
      <c r="F374" s="93">
        <v>3</v>
      </c>
      <c r="G374" s="449">
        <v>2</v>
      </c>
      <c r="H374" s="93">
        <v>0.19</v>
      </c>
      <c r="I374" s="93">
        <v>0.6399999999999999</v>
      </c>
      <c r="J374" s="93">
        <v>0.19</v>
      </c>
      <c r="K374" s="93">
        <v>0.04</v>
      </c>
      <c r="L374" s="93">
        <v>0.03</v>
      </c>
      <c r="M374" s="93">
        <v>0.56999999999999995</v>
      </c>
      <c r="N374" s="93">
        <v>0.01</v>
      </c>
      <c r="O374" s="93">
        <v>0.03</v>
      </c>
      <c r="P374" s="450">
        <v>462.73130406681184</v>
      </c>
    </row>
    <row r="375" spans="1:16" x14ac:dyDescent="0.2">
      <c r="A375" s="93" t="s">
        <v>467</v>
      </c>
      <c r="B375" s="93" t="s">
        <v>474</v>
      </c>
      <c r="C375" s="93" t="s">
        <v>484</v>
      </c>
      <c r="D375" s="93" t="s">
        <v>6</v>
      </c>
      <c r="E375" s="93">
        <v>1997</v>
      </c>
      <c r="F375" s="93">
        <v>3</v>
      </c>
      <c r="G375" s="449">
        <v>12</v>
      </c>
      <c r="H375" s="93">
        <v>0.82</v>
      </c>
      <c r="I375" s="93">
        <v>2.7</v>
      </c>
      <c r="J375" s="93">
        <v>0.82</v>
      </c>
      <c r="K375" s="93">
        <v>0.15</v>
      </c>
      <c r="L375" s="93">
        <v>0.12</v>
      </c>
      <c r="M375" s="93">
        <v>2.4300000000000002</v>
      </c>
      <c r="N375" s="93">
        <v>0.05</v>
      </c>
      <c r="O375" s="93">
        <v>0.11</v>
      </c>
      <c r="P375" s="450">
        <v>285.29382049844929</v>
      </c>
    </row>
    <row r="376" spans="1:16" x14ac:dyDescent="0.2">
      <c r="A376" s="93" t="s">
        <v>467</v>
      </c>
      <c r="B376" s="93" t="s">
        <v>474</v>
      </c>
      <c r="C376" s="93" t="s">
        <v>484</v>
      </c>
      <c r="D376" s="93" t="s">
        <v>6</v>
      </c>
      <c r="E376" s="93">
        <v>2000</v>
      </c>
      <c r="F376" s="93">
        <v>3</v>
      </c>
      <c r="G376" s="449">
        <v>17</v>
      </c>
      <c r="H376" s="93">
        <v>1.94</v>
      </c>
      <c r="I376" s="93">
        <v>6.3699999999999992</v>
      </c>
      <c r="J376" s="93">
        <v>1.94</v>
      </c>
      <c r="K376" s="93">
        <v>0.36</v>
      </c>
      <c r="L376" s="93">
        <v>0.28999999999999998</v>
      </c>
      <c r="M376" s="93">
        <v>5.72</v>
      </c>
      <c r="N376" s="93">
        <v>0.11</v>
      </c>
      <c r="O376" s="93">
        <v>0.26</v>
      </c>
      <c r="P376" s="450">
        <v>487.38181908301277</v>
      </c>
    </row>
    <row r="377" spans="1:16" x14ac:dyDescent="0.2">
      <c r="A377" s="93" t="s">
        <v>467</v>
      </c>
      <c r="B377" s="93" t="s">
        <v>474</v>
      </c>
      <c r="C377" s="93" t="s">
        <v>484</v>
      </c>
      <c r="D377" s="93" t="s">
        <v>6</v>
      </c>
      <c r="E377" s="93">
        <v>2003</v>
      </c>
      <c r="F377" s="93">
        <v>3</v>
      </c>
      <c r="G377" s="449">
        <v>306</v>
      </c>
      <c r="H377" s="93">
        <v>2.11</v>
      </c>
      <c r="I377" s="93">
        <v>131.63999999999999</v>
      </c>
      <c r="J377" s="93">
        <v>2.11</v>
      </c>
      <c r="K377" s="93">
        <v>1</v>
      </c>
      <c r="L377" s="93">
        <v>11.48</v>
      </c>
      <c r="M377" s="93">
        <v>119.16</v>
      </c>
      <c r="N377" s="93">
        <v>1.88</v>
      </c>
      <c r="O377" s="93">
        <v>4.38</v>
      </c>
      <c r="P377" s="450">
        <v>437.56416145180771</v>
      </c>
    </row>
    <row r="378" spans="1:16" x14ac:dyDescent="0.2">
      <c r="A378" s="93" t="s">
        <v>467</v>
      </c>
      <c r="B378" s="93" t="s">
        <v>474</v>
      </c>
      <c r="C378" s="93" t="s">
        <v>484</v>
      </c>
      <c r="D378" s="93" t="s">
        <v>6</v>
      </c>
      <c r="E378" s="93">
        <v>2004</v>
      </c>
      <c r="F378" s="93">
        <v>3</v>
      </c>
      <c r="G378" s="449">
        <v>370</v>
      </c>
      <c r="H378" s="93">
        <v>16.899999999999999</v>
      </c>
      <c r="I378" s="93">
        <v>156.91</v>
      </c>
      <c r="J378" s="93">
        <v>16.899999999999999</v>
      </c>
      <c r="K378" s="93">
        <v>10.87</v>
      </c>
      <c r="L378" s="93">
        <v>21.02</v>
      </c>
      <c r="M378" s="93">
        <v>125.02</v>
      </c>
      <c r="N378" s="93">
        <v>2.1800000000000002</v>
      </c>
      <c r="O378" s="93">
        <v>5.07</v>
      </c>
      <c r="P378" s="450">
        <v>469.64341479976287</v>
      </c>
    </row>
    <row r="379" spans="1:16" x14ac:dyDescent="0.2">
      <c r="A379" s="93" t="s">
        <v>467</v>
      </c>
      <c r="B379" s="93" t="s">
        <v>474</v>
      </c>
      <c r="C379" s="93" t="s">
        <v>484</v>
      </c>
      <c r="D379" s="93" t="s">
        <v>6</v>
      </c>
      <c r="E379" s="93">
        <v>2005</v>
      </c>
      <c r="F379" s="93">
        <v>3</v>
      </c>
      <c r="G379" s="449">
        <v>110</v>
      </c>
      <c r="H379" s="93">
        <v>4.7699999999999996</v>
      </c>
      <c r="I379" s="93">
        <v>43.36</v>
      </c>
      <c r="J379" s="93">
        <v>4.7699999999999996</v>
      </c>
      <c r="K379" s="93">
        <v>4.47</v>
      </c>
      <c r="L379" s="93">
        <v>3.49</v>
      </c>
      <c r="M379" s="93">
        <v>35.4</v>
      </c>
      <c r="N379" s="93">
        <v>0.63</v>
      </c>
      <c r="O379" s="93">
        <v>1.47</v>
      </c>
      <c r="P379" s="450">
        <v>437.30216208942937</v>
      </c>
    </row>
    <row r="380" spans="1:16" x14ac:dyDescent="0.2">
      <c r="A380" s="93" t="s">
        <v>467</v>
      </c>
      <c r="B380" s="93" t="s">
        <v>474</v>
      </c>
      <c r="C380" s="93" t="s">
        <v>484</v>
      </c>
      <c r="D380" s="93" t="s">
        <v>6</v>
      </c>
      <c r="E380" s="93">
        <v>2006</v>
      </c>
      <c r="F380" s="93">
        <v>3</v>
      </c>
      <c r="G380" s="449">
        <v>211</v>
      </c>
      <c r="H380" s="93">
        <v>22.36</v>
      </c>
      <c r="I380" s="93">
        <v>87.96</v>
      </c>
      <c r="J380" s="93">
        <v>22.36</v>
      </c>
      <c r="K380" s="93">
        <v>13.36</v>
      </c>
      <c r="L380" s="93">
        <v>4.97</v>
      </c>
      <c r="M380" s="93">
        <v>69.63</v>
      </c>
      <c r="N380" s="93">
        <v>1.35</v>
      </c>
      <c r="O380" s="93">
        <v>3.13</v>
      </c>
      <c r="P380" s="450">
        <v>521.80306583024344</v>
      </c>
    </row>
    <row r="381" spans="1:16" x14ac:dyDescent="0.2">
      <c r="A381" s="93" t="s">
        <v>467</v>
      </c>
      <c r="B381" s="93" t="s">
        <v>474</v>
      </c>
      <c r="C381" s="93" t="s">
        <v>484</v>
      </c>
      <c r="D381" s="93" t="s">
        <v>6</v>
      </c>
      <c r="E381" s="93">
        <v>2007</v>
      </c>
      <c r="F381" s="93">
        <v>3</v>
      </c>
      <c r="G381" s="449">
        <v>273</v>
      </c>
      <c r="H381" s="93">
        <v>11.28</v>
      </c>
      <c r="I381" s="93">
        <v>130.41</v>
      </c>
      <c r="J381" s="93">
        <v>11.28</v>
      </c>
      <c r="K381" s="93">
        <v>11.04</v>
      </c>
      <c r="L381" s="93">
        <v>14.81</v>
      </c>
      <c r="M381" s="93">
        <v>104.56</v>
      </c>
      <c r="N381" s="93">
        <v>1.82</v>
      </c>
      <c r="O381" s="93">
        <v>4.22</v>
      </c>
      <c r="P381" s="450">
        <v>519.05574819387391</v>
      </c>
    </row>
    <row r="382" spans="1:16" x14ac:dyDescent="0.2">
      <c r="A382" s="93" t="s">
        <v>467</v>
      </c>
      <c r="B382" s="93" t="s">
        <v>474</v>
      </c>
      <c r="C382" s="93" t="s">
        <v>484</v>
      </c>
      <c r="D382" s="93" t="s">
        <v>6</v>
      </c>
      <c r="E382" s="93">
        <v>2008</v>
      </c>
      <c r="F382" s="93">
        <v>2</v>
      </c>
      <c r="G382" s="449">
        <v>173</v>
      </c>
      <c r="H382" s="93">
        <v>3.46</v>
      </c>
      <c r="I382" s="93">
        <v>93.8</v>
      </c>
      <c r="J382" s="93">
        <v>3.46</v>
      </c>
      <c r="K382" s="93">
        <v>14.95</v>
      </c>
      <c r="L382" s="93">
        <v>78.849999999999994</v>
      </c>
      <c r="M382" s="93">
        <v>0</v>
      </c>
      <c r="N382" s="93">
        <v>0.28000000000000003</v>
      </c>
      <c r="O382" s="93">
        <v>3.06</v>
      </c>
      <c r="P382" s="450">
        <v>561.7808810828966</v>
      </c>
    </row>
    <row r="383" spans="1:16" x14ac:dyDescent="0.2">
      <c r="A383" s="93" t="s">
        <v>467</v>
      </c>
      <c r="B383" s="93" t="s">
        <v>474</v>
      </c>
      <c r="C383" s="93" t="s">
        <v>484</v>
      </c>
      <c r="D383" s="93" t="s">
        <v>6</v>
      </c>
      <c r="E383" s="93">
        <v>2009</v>
      </c>
      <c r="F383" s="93">
        <v>2</v>
      </c>
      <c r="G383" s="449">
        <v>54</v>
      </c>
      <c r="H383" s="93">
        <v>0.24</v>
      </c>
      <c r="I383" s="93">
        <v>32.54</v>
      </c>
      <c r="J383" s="93">
        <v>0.24</v>
      </c>
      <c r="K383" s="93">
        <v>5.85</v>
      </c>
      <c r="L383" s="93">
        <v>26.69</v>
      </c>
      <c r="M383" s="93">
        <v>0</v>
      </c>
      <c r="N383" s="93">
        <v>0.09</v>
      </c>
      <c r="O383" s="93">
        <v>1.0900000000000001</v>
      </c>
      <c r="P383" s="450">
        <v>602.00582163458773</v>
      </c>
    </row>
    <row r="384" spans="1:16" x14ac:dyDescent="0.2">
      <c r="A384" s="93" t="s">
        <v>467</v>
      </c>
      <c r="B384" s="93" t="s">
        <v>474</v>
      </c>
      <c r="C384" s="93" t="s">
        <v>484</v>
      </c>
      <c r="D384" s="93" t="s">
        <v>6</v>
      </c>
      <c r="E384" s="93">
        <v>2010</v>
      </c>
      <c r="F384" s="93">
        <v>2</v>
      </c>
      <c r="G384" s="449">
        <v>32</v>
      </c>
      <c r="H384" s="93">
        <v>4.2300000000000004</v>
      </c>
      <c r="I384" s="93">
        <v>18.419999999999998</v>
      </c>
      <c r="J384" s="93">
        <v>4.2300000000000004</v>
      </c>
      <c r="K384" s="93">
        <v>4.13</v>
      </c>
      <c r="L384" s="93">
        <v>14.29</v>
      </c>
      <c r="M384" s="93">
        <v>0</v>
      </c>
      <c r="N384" s="93">
        <v>0.05</v>
      </c>
      <c r="O384" s="93">
        <v>1.55</v>
      </c>
      <c r="P384" s="450">
        <v>716.35577967429094</v>
      </c>
    </row>
    <row r="385" spans="1:16" x14ac:dyDescent="0.2">
      <c r="A385" s="93" t="s">
        <v>467</v>
      </c>
      <c r="B385" s="93" t="s">
        <v>474</v>
      </c>
      <c r="C385" s="93" t="s">
        <v>484</v>
      </c>
      <c r="D385" s="93" t="s">
        <v>6</v>
      </c>
      <c r="E385" s="93">
        <v>2011</v>
      </c>
      <c r="F385" s="93">
        <v>2</v>
      </c>
      <c r="G385" s="449">
        <v>4</v>
      </c>
      <c r="H385" s="93">
        <v>0</v>
      </c>
      <c r="I385" s="93">
        <v>2.3000000000000003</v>
      </c>
      <c r="J385" s="93">
        <v>0</v>
      </c>
      <c r="K385" s="93">
        <v>0.44</v>
      </c>
      <c r="L385" s="93">
        <v>1.86</v>
      </c>
      <c r="M385" s="93">
        <v>0</v>
      </c>
      <c r="N385" s="93">
        <v>0</v>
      </c>
      <c r="O385" s="93">
        <v>0.31</v>
      </c>
      <c r="P385" s="450">
        <v>616.0692567832881</v>
      </c>
    </row>
    <row r="386" spans="1:16" x14ac:dyDescent="0.2">
      <c r="A386" s="93" t="s">
        <v>467</v>
      </c>
      <c r="B386" s="93" t="s">
        <v>474</v>
      </c>
      <c r="C386" s="93" t="s">
        <v>484</v>
      </c>
      <c r="D386" s="93" t="s">
        <v>6</v>
      </c>
      <c r="E386" s="93">
        <v>2012</v>
      </c>
      <c r="F386" s="93">
        <v>2</v>
      </c>
      <c r="G386" s="449">
        <v>3</v>
      </c>
      <c r="H386" s="93">
        <v>1.99</v>
      </c>
      <c r="I386" s="93">
        <v>2.0500000000000003</v>
      </c>
      <c r="J386" s="93">
        <v>1.99</v>
      </c>
      <c r="K386" s="93">
        <v>0.22</v>
      </c>
      <c r="L386" s="93">
        <v>1.83</v>
      </c>
      <c r="M386" s="93">
        <v>0</v>
      </c>
      <c r="N386" s="93">
        <v>0.01</v>
      </c>
      <c r="O386" s="93">
        <v>0.09</v>
      </c>
      <c r="P386" s="450">
        <v>1234.4440552909175</v>
      </c>
    </row>
    <row r="387" spans="1:16" x14ac:dyDescent="0.2">
      <c r="A387" s="93" t="s">
        <v>467</v>
      </c>
      <c r="B387" s="93" t="s">
        <v>474</v>
      </c>
      <c r="C387" s="93" t="s">
        <v>484</v>
      </c>
      <c r="D387" s="93" t="s">
        <v>6</v>
      </c>
      <c r="E387" s="93">
        <v>2014</v>
      </c>
      <c r="F387" s="93">
        <v>1</v>
      </c>
      <c r="G387" s="449">
        <v>5</v>
      </c>
      <c r="H387" s="93">
        <v>0.68</v>
      </c>
      <c r="I387" s="93">
        <v>2.3199999999999998</v>
      </c>
      <c r="J387" s="93">
        <v>0.68</v>
      </c>
      <c r="K387" s="93">
        <v>2.3199999999999998</v>
      </c>
      <c r="L387" s="93">
        <v>0</v>
      </c>
      <c r="M387" s="93">
        <v>0</v>
      </c>
      <c r="N387" s="93">
        <v>0.02</v>
      </c>
      <c r="O387" s="93">
        <v>7.0000000000000007E-2</v>
      </c>
      <c r="P387" s="450">
        <v>568.98963558087905</v>
      </c>
    </row>
    <row r="388" spans="1:16" x14ac:dyDescent="0.2">
      <c r="A388" s="93" t="s">
        <v>467</v>
      </c>
      <c r="B388" s="93" t="s">
        <v>474</v>
      </c>
      <c r="C388" s="93" t="s">
        <v>484</v>
      </c>
      <c r="D388" s="93" t="s">
        <v>6</v>
      </c>
      <c r="E388" s="93">
        <v>2015</v>
      </c>
      <c r="F388" s="93">
        <v>1</v>
      </c>
      <c r="G388" s="449">
        <v>1</v>
      </c>
      <c r="H388" s="93">
        <v>0.01</v>
      </c>
      <c r="I388" s="93">
        <v>0.9</v>
      </c>
      <c r="J388" s="93">
        <v>0.01</v>
      </c>
      <c r="K388" s="93">
        <v>0.9</v>
      </c>
      <c r="L388" s="93">
        <v>0</v>
      </c>
      <c r="M388" s="93">
        <v>0</v>
      </c>
      <c r="N388" s="93">
        <v>0</v>
      </c>
      <c r="O388" s="93">
        <v>0.02</v>
      </c>
      <c r="P388" s="450">
        <v>740.04350844658507</v>
      </c>
    </row>
    <row r="389" spans="1:16" x14ac:dyDescent="0.2">
      <c r="A389" s="93" t="s">
        <v>467</v>
      </c>
      <c r="B389" s="93" t="s">
        <v>474</v>
      </c>
      <c r="C389" s="93" t="s">
        <v>484</v>
      </c>
      <c r="D389" s="93" t="s">
        <v>6</v>
      </c>
      <c r="E389" s="93">
        <v>2016</v>
      </c>
      <c r="F389" s="93">
        <v>0</v>
      </c>
      <c r="G389" s="449">
        <v>5</v>
      </c>
      <c r="H389" s="93">
        <v>4.76</v>
      </c>
      <c r="I389" s="93">
        <v>0</v>
      </c>
      <c r="J389" s="93">
        <v>4.76</v>
      </c>
      <c r="K389" s="93">
        <v>0</v>
      </c>
      <c r="L389" s="93">
        <v>0</v>
      </c>
      <c r="M389" s="93">
        <v>0</v>
      </c>
      <c r="N389" s="93">
        <v>0.02</v>
      </c>
      <c r="O389" s="93">
        <v>0.06</v>
      </c>
      <c r="P389" s="450">
        <v>958.06607011945414</v>
      </c>
    </row>
    <row r="390" spans="1:16" x14ac:dyDescent="0.2">
      <c r="A390" s="93" t="s">
        <v>467</v>
      </c>
      <c r="B390" s="93" t="s">
        <v>474</v>
      </c>
      <c r="C390" s="93" t="s">
        <v>484</v>
      </c>
      <c r="D390" s="93" t="s">
        <v>6</v>
      </c>
      <c r="E390" s="93">
        <v>2017</v>
      </c>
      <c r="F390" s="93">
        <v>0</v>
      </c>
      <c r="G390" s="449">
        <v>1</v>
      </c>
      <c r="H390" s="93">
        <v>0.7</v>
      </c>
      <c r="I390" s="93">
        <v>0</v>
      </c>
      <c r="J390" s="93">
        <v>0.7</v>
      </c>
      <c r="K390" s="93">
        <v>0</v>
      </c>
      <c r="L390" s="93">
        <v>0</v>
      </c>
      <c r="M390" s="93">
        <v>0</v>
      </c>
      <c r="N390" s="93">
        <v>0</v>
      </c>
      <c r="O390" s="93">
        <v>0</v>
      </c>
      <c r="P390" s="450">
        <v>843.57523958311162</v>
      </c>
    </row>
    <row r="391" spans="1:16" x14ac:dyDescent="0.2">
      <c r="A391" s="93" t="s">
        <v>467</v>
      </c>
      <c r="B391" s="93" t="s">
        <v>474</v>
      </c>
      <c r="C391" s="93" t="s">
        <v>484</v>
      </c>
      <c r="D391" s="93" t="s">
        <v>7</v>
      </c>
      <c r="E391" s="93">
        <v>2004</v>
      </c>
      <c r="F391" s="93">
        <v>3</v>
      </c>
      <c r="G391" s="449">
        <v>12</v>
      </c>
      <c r="H391" s="93">
        <v>0.87</v>
      </c>
      <c r="I391" s="93">
        <v>5.35</v>
      </c>
      <c r="J391" s="93">
        <v>0.87</v>
      </c>
      <c r="K391" s="93">
        <v>0.02</v>
      </c>
      <c r="L391" s="93">
        <v>0.41</v>
      </c>
      <c r="M391" s="93">
        <v>4.92</v>
      </c>
      <c r="N391" s="93">
        <v>0.08</v>
      </c>
      <c r="O391" s="93">
        <v>0.18</v>
      </c>
      <c r="P391" s="450">
        <v>527.15899632657283</v>
      </c>
    </row>
    <row r="392" spans="1:16" x14ac:dyDescent="0.2">
      <c r="A392" s="93" t="s">
        <v>467</v>
      </c>
      <c r="B392" s="93" t="s">
        <v>474</v>
      </c>
      <c r="C392" s="93" t="s">
        <v>484</v>
      </c>
      <c r="D392" s="93" t="s">
        <v>7</v>
      </c>
      <c r="E392" s="93">
        <v>2007</v>
      </c>
      <c r="F392" s="93">
        <v>3</v>
      </c>
      <c r="G392" s="449">
        <v>61</v>
      </c>
      <c r="H392" s="93">
        <v>8.0500000000000007</v>
      </c>
      <c r="I392" s="93">
        <v>26.439999999999998</v>
      </c>
      <c r="J392" s="93">
        <v>8.0500000000000007</v>
      </c>
      <c r="K392" s="93">
        <v>1.51</v>
      </c>
      <c r="L392" s="93">
        <v>1.19</v>
      </c>
      <c r="M392" s="93">
        <v>23.74</v>
      </c>
      <c r="N392" s="93">
        <v>0.47</v>
      </c>
      <c r="O392" s="93">
        <v>1.08</v>
      </c>
      <c r="P392" s="450">
        <v>566.04240645568757</v>
      </c>
    </row>
    <row r="393" spans="1:16" x14ac:dyDescent="0.2">
      <c r="A393" s="93" t="s">
        <v>467</v>
      </c>
      <c r="B393" s="93" t="s">
        <v>474</v>
      </c>
      <c r="C393" s="93" t="s">
        <v>484</v>
      </c>
      <c r="D393" s="93" t="s">
        <v>7</v>
      </c>
      <c r="E393" s="93">
        <v>2008</v>
      </c>
      <c r="F393" s="93">
        <v>2</v>
      </c>
      <c r="G393" s="449">
        <v>8</v>
      </c>
      <c r="H393" s="93">
        <v>0.01</v>
      </c>
      <c r="I393" s="93">
        <v>6.45</v>
      </c>
      <c r="J393" s="93">
        <v>0.01</v>
      </c>
      <c r="K393" s="93">
        <v>1.24</v>
      </c>
      <c r="L393" s="93">
        <v>5.21</v>
      </c>
      <c r="M393" s="93">
        <v>0</v>
      </c>
      <c r="N393" s="93">
        <v>0.01</v>
      </c>
      <c r="O393" s="93">
        <v>0.87</v>
      </c>
      <c r="P393" s="450">
        <v>817.44411949022913</v>
      </c>
    </row>
    <row r="394" spans="1:16" x14ac:dyDescent="0.2">
      <c r="A394" s="93" t="s">
        <v>467</v>
      </c>
      <c r="B394" s="93" t="s">
        <v>474</v>
      </c>
      <c r="C394" s="93" t="s">
        <v>484</v>
      </c>
      <c r="D394" s="93" t="s">
        <v>7</v>
      </c>
      <c r="E394" s="93">
        <v>2010</v>
      </c>
      <c r="F394" s="93">
        <v>2</v>
      </c>
      <c r="G394" s="449">
        <v>2</v>
      </c>
      <c r="H394" s="93">
        <v>0</v>
      </c>
      <c r="I394" s="93">
        <v>1.37</v>
      </c>
      <c r="J394" s="93">
        <v>0</v>
      </c>
      <c r="K394" s="93">
        <v>0.26</v>
      </c>
      <c r="L394" s="93">
        <v>1.1100000000000001</v>
      </c>
      <c r="M394" s="93">
        <v>0</v>
      </c>
      <c r="N394" s="93">
        <v>0</v>
      </c>
      <c r="O394" s="93">
        <v>0.18</v>
      </c>
      <c r="P394" s="450">
        <v>611.07364932790347</v>
      </c>
    </row>
    <row r="395" spans="1:16" x14ac:dyDescent="0.2">
      <c r="A395" s="93" t="s">
        <v>467</v>
      </c>
      <c r="B395" s="93" t="s">
        <v>474</v>
      </c>
      <c r="C395" s="93" t="s">
        <v>484</v>
      </c>
      <c r="D395" s="93" t="s">
        <v>7</v>
      </c>
      <c r="E395" s="93">
        <v>2012</v>
      </c>
      <c r="F395" s="93">
        <v>2</v>
      </c>
      <c r="G395" s="449">
        <v>39</v>
      </c>
      <c r="H395" s="93">
        <v>0.02</v>
      </c>
      <c r="I395" s="93">
        <v>23.17</v>
      </c>
      <c r="J395" s="93">
        <v>0.02</v>
      </c>
      <c r="K395" s="93">
        <v>4.46</v>
      </c>
      <c r="L395" s="93">
        <v>18.71</v>
      </c>
      <c r="M395" s="93">
        <v>0</v>
      </c>
      <c r="N395" s="93">
        <v>0.04</v>
      </c>
      <c r="O395" s="93">
        <v>3.12</v>
      </c>
      <c r="P395" s="450">
        <v>596.76172801547239</v>
      </c>
    </row>
    <row r="396" spans="1:16" x14ac:dyDescent="0.2">
      <c r="A396" s="93" t="s">
        <v>467</v>
      </c>
      <c r="B396" s="93" t="s">
        <v>474</v>
      </c>
      <c r="C396" s="93" t="s">
        <v>484</v>
      </c>
      <c r="D396" s="93" t="s">
        <v>7</v>
      </c>
      <c r="E396" s="93">
        <v>2013</v>
      </c>
      <c r="F396" s="93">
        <v>1</v>
      </c>
      <c r="G396" s="449">
        <v>38</v>
      </c>
      <c r="H396" s="93">
        <v>0.41</v>
      </c>
      <c r="I396" s="93">
        <v>27.56</v>
      </c>
      <c r="J396" s="93">
        <v>0.41</v>
      </c>
      <c r="K396" s="93">
        <v>27.56</v>
      </c>
      <c r="L396" s="93">
        <v>0</v>
      </c>
      <c r="M396" s="93">
        <v>0</v>
      </c>
      <c r="N396" s="93">
        <v>0</v>
      </c>
      <c r="O396" s="93">
        <v>0.66</v>
      </c>
      <c r="P396" s="450">
        <v>742.73767690158036</v>
      </c>
    </row>
    <row r="397" spans="1:16" x14ac:dyDescent="0.2">
      <c r="A397" s="93" t="s">
        <v>467</v>
      </c>
      <c r="B397" s="93" t="s">
        <v>474</v>
      </c>
      <c r="C397" s="93" t="s">
        <v>484</v>
      </c>
      <c r="D397" s="93" t="s">
        <v>7</v>
      </c>
      <c r="E397" s="93">
        <v>2014</v>
      </c>
      <c r="F397" s="93">
        <v>1</v>
      </c>
      <c r="G397" s="449">
        <v>1</v>
      </c>
      <c r="H397" s="93">
        <v>0.01</v>
      </c>
      <c r="I397" s="93">
        <v>0.72</v>
      </c>
      <c r="J397" s="93">
        <v>0.01</v>
      </c>
      <c r="K397" s="93">
        <v>0.72</v>
      </c>
      <c r="L397" s="93">
        <v>0</v>
      </c>
      <c r="M397" s="93">
        <v>0</v>
      </c>
      <c r="N397" s="93">
        <v>0</v>
      </c>
      <c r="O397" s="93">
        <v>0.02</v>
      </c>
      <c r="P397" s="450">
        <v>784.13571645686568</v>
      </c>
    </row>
    <row r="398" spans="1:16" x14ac:dyDescent="0.2">
      <c r="A398" s="93" t="s">
        <v>467</v>
      </c>
      <c r="B398" s="93" t="s">
        <v>474</v>
      </c>
      <c r="C398" s="93" t="s">
        <v>484</v>
      </c>
      <c r="D398" s="93" t="s">
        <v>7</v>
      </c>
      <c r="E398" s="93">
        <v>2015</v>
      </c>
      <c r="F398" s="93">
        <v>1</v>
      </c>
      <c r="G398" s="449">
        <v>9</v>
      </c>
      <c r="H398" s="93">
        <v>0.1</v>
      </c>
      <c r="I398" s="93">
        <v>6.73</v>
      </c>
      <c r="J398" s="93">
        <v>0.1</v>
      </c>
      <c r="K398" s="93">
        <v>6.73</v>
      </c>
      <c r="L398" s="93">
        <v>0</v>
      </c>
      <c r="M398" s="93">
        <v>0</v>
      </c>
      <c r="N398" s="93">
        <v>0</v>
      </c>
      <c r="O398" s="93">
        <v>0.16</v>
      </c>
      <c r="P398" s="450">
        <v>724.95207179770136</v>
      </c>
    </row>
    <row r="399" spans="1:16" x14ac:dyDescent="0.2">
      <c r="A399" s="93" t="s">
        <v>467</v>
      </c>
      <c r="B399" s="93" t="s">
        <v>474</v>
      </c>
      <c r="C399" s="93" t="s">
        <v>484</v>
      </c>
      <c r="D399" s="93" t="s">
        <v>7</v>
      </c>
      <c r="E399" s="93">
        <v>2016</v>
      </c>
      <c r="F399" s="93">
        <v>0</v>
      </c>
      <c r="G399" s="449">
        <v>12</v>
      </c>
      <c r="H399" s="93">
        <v>9.32</v>
      </c>
      <c r="I399" s="93">
        <v>0</v>
      </c>
      <c r="J399" s="93">
        <v>9.32</v>
      </c>
      <c r="K399" s="93">
        <v>0</v>
      </c>
      <c r="L399" s="93">
        <v>0</v>
      </c>
      <c r="M399" s="93">
        <v>0</v>
      </c>
      <c r="N399" s="93">
        <v>0</v>
      </c>
      <c r="O399" s="93">
        <v>0.06</v>
      </c>
      <c r="P399" s="450">
        <v>762.24859530469814</v>
      </c>
    </row>
    <row r="400" spans="1:16" x14ac:dyDescent="0.2">
      <c r="A400" s="93" t="s">
        <v>467</v>
      </c>
      <c r="B400" s="93" t="s">
        <v>474</v>
      </c>
      <c r="C400" s="93" t="s">
        <v>484</v>
      </c>
      <c r="D400" s="93" t="s">
        <v>7</v>
      </c>
      <c r="E400" s="93">
        <v>2017</v>
      </c>
      <c r="F400" s="93">
        <v>0</v>
      </c>
      <c r="G400" s="449">
        <v>2</v>
      </c>
      <c r="H400" s="93">
        <v>1.4</v>
      </c>
      <c r="I400" s="93">
        <v>0</v>
      </c>
      <c r="J400" s="93">
        <v>1.4</v>
      </c>
      <c r="K400" s="93">
        <v>0</v>
      </c>
      <c r="L400" s="93">
        <v>0</v>
      </c>
      <c r="M400" s="93">
        <v>0</v>
      </c>
      <c r="N400" s="93">
        <v>0</v>
      </c>
      <c r="O400" s="93">
        <v>0.01</v>
      </c>
      <c r="P400" s="450">
        <v>745.68714084872022</v>
      </c>
    </row>
    <row r="401" spans="1:16" x14ac:dyDescent="0.2">
      <c r="A401" s="93" t="s">
        <v>467</v>
      </c>
      <c r="B401" s="93" t="s">
        <v>474</v>
      </c>
      <c r="C401" s="93" t="s">
        <v>484</v>
      </c>
      <c r="D401" s="93" t="s">
        <v>8</v>
      </c>
      <c r="E401" s="93">
        <v>2004</v>
      </c>
      <c r="F401" s="93">
        <v>3</v>
      </c>
      <c r="G401" s="449">
        <v>5</v>
      </c>
      <c r="H401" s="93">
        <v>0.49</v>
      </c>
      <c r="I401" s="93">
        <v>1.5999999999999999</v>
      </c>
      <c r="J401" s="93">
        <v>0.49</v>
      </c>
      <c r="K401" s="93">
        <v>0.09</v>
      </c>
      <c r="L401" s="93">
        <v>7.0000000000000007E-2</v>
      </c>
      <c r="M401" s="93">
        <v>1.44</v>
      </c>
      <c r="N401" s="93">
        <v>0.03</v>
      </c>
      <c r="O401" s="93">
        <v>7.0000000000000007E-2</v>
      </c>
      <c r="P401" s="450">
        <v>420.68481194077089</v>
      </c>
    </row>
    <row r="402" spans="1:16" x14ac:dyDescent="0.2">
      <c r="A402" s="93" t="s">
        <v>467</v>
      </c>
      <c r="B402" s="93" t="s">
        <v>474</v>
      </c>
      <c r="C402" s="93" t="s">
        <v>484</v>
      </c>
      <c r="D402" s="93" t="s">
        <v>8</v>
      </c>
      <c r="E402" s="93">
        <v>2005</v>
      </c>
      <c r="F402" s="93">
        <v>3</v>
      </c>
      <c r="G402" s="449">
        <v>1</v>
      </c>
      <c r="H402" s="93">
        <v>0.12</v>
      </c>
      <c r="I402" s="93">
        <v>0.38999999999999996</v>
      </c>
      <c r="J402" s="93">
        <v>0.12</v>
      </c>
      <c r="K402" s="93">
        <v>0.02</v>
      </c>
      <c r="L402" s="93">
        <v>0.02</v>
      </c>
      <c r="M402" s="93">
        <v>0.35</v>
      </c>
      <c r="N402" s="93">
        <v>0.01</v>
      </c>
      <c r="O402" s="93">
        <v>0.02</v>
      </c>
      <c r="P402" s="450">
        <v>432.60289741163336</v>
      </c>
    </row>
    <row r="403" spans="1:16" x14ac:dyDescent="0.2">
      <c r="A403" s="93" t="s">
        <v>467</v>
      </c>
      <c r="B403" s="93" t="s">
        <v>474</v>
      </c>
      <c r="C403" s="93" t="s">
        <v>484</v>
      </c>
      <c r="D403" s="93" t="s">
        <v>8</v>
      </c>
      <c r="E403" s="93">
        <v>2006</v>
      </c>
      <c r="F403" s="93">
        <v>3</v>
      </c>
      <c r="G403" s="449">
        <v>4</v>
      </c>
      <c r="H403" s="93">
        <v>0.49</v>
      </c>
      <c r="I403" s="93">
        <v>1.6199999999999999</v>
      </c>
      <c r="J403" s="93">
        <v>0.49</v>
      </c>
      <c r="K403" s="93">
        <v>0.09</v>
      </c>
      <c r="L403" s="93">
        <v>7.0000000000000007E-2</v>
      </c>
      <c r="M403" s="93">
        <v>1.46</v>
      </c>
      <c r="N403" s="93">
        <v>0.03</v>
      </c>
      <c r="O403" s="93">
        <v>7.0000000000000007E-2</v>
      </c>
      <c r="P403" s="450">
        <v>584.28584209152689</v>
      </c>
    </row>
    <row r="404" spans="1:16" x14ac:dyDescent="0.2">
      <c r="A404" s="93" t="s">
        <v>467</v>
      </c>
      <c r="B404" s="93" t="s">
        <v>474</v>
      </c>
      <c r="C404" s="93" t="s">
        <v>484</v>
      </c>
      <c r="D404" s="93" t="s">
        <v>8</v>
      </c>
      <c r="E404" s="93">
        <v>2007</v>
      </c>
      <c r="F404" s="93">
        <v>3</v>
      </c>
      <c r="G404" s="449">
        <v>10</v>
      </c>
      <c r="H404" s="93">
        <v>0.86</v>
      </c>
      <c r="I404" s="93">
        <v>2.84</v>
      </c>
      <c r="J404" s="93">
        <v>0.86</v>
      </c>
      <c r="K404" s="93">
        <v>0.16</v>
      </c>
      <c r="L404" s="93">
        <v>0.13</v>
      </c>
      <c r="M404" s="93">
        <v>2.5499999999999998</v>
      </c>
      <c r="N404" s="93">
        <v>0.05</v>
      </c>
      <c r="O404" s="93">
        <v>0.12</v>
      </c>
      <c r="P404" s="450">
        <v>355.50086232420909</v>
      </c>
    </row>
    <row r="405" spans="1:16" x14ac:dyDescent="0.2">
      <c r="A405" s="93" t="s">
        <v>467</v>
      </c>
      <c r="B405" s="93" t="s">
        <v>474</v>
      </c>
      <c r="C405" s="93" t="s">
        <v>484</v>
      </c>
      <c r="D405" s="93" t="s">
        <v>8</v>
      </c>
      <c r="E405" s="93">
        <v>2008</v>
      </c>
      <c r="F405" s="93">
        <v>2</v>
      </c>
      <c r="G405" s="449">
        <v>17</v>
      </c>
      <c r="H405" s="93">
        <v>0.01</v>
      </c>
      <c r="I405" s="93">
        <v>8.17</v>
      </c>
      <c r="J405" s="93">
        <v>0.01</v>
      </c>
      <c r="K405" s="93">
        <v>1.57</v>
      </c>
      <c r="L405" s="93">
        <v>6.6</v>
      </c>
      <c r="M405" s="93">
        <v>0</v>
      </c>
      <c r="N405" s="93">
        <v>0.01</v>
      </c>
      <c r="O405" s="93">
        <v>1.1000000000000001</v>
      </c>
      <c r="P405" s="450">
        <v>469.46508566667558</v>
      </c>
    </row>
    <row r="406" spans="1:16" x14ac:dyDescent="0.2">
      <c r="A406" s="93" t="s">
        <v>467</v>
      </c>
      <c r="B406" s="93" t="s">
        <v>474</v>
      </c>
      <c r="C406" s="93" t="s">
        <v>484</v>
      </c>
      <c r="D406" s="93" t="s">
        <v>8</v>
      </c>
      <c r="E406" s="93">
        <v>2009</v>
      </c>
      <c r="F406" s="93">
        <v>2</v>
      </c>
      <c r="G406" s="449">
        <v>3</v>
      </c>
      <c r="H406" s="93">
        <v>0</v>
      </c>
      <c r="I406" s="93">
        <v>1.9900000000000002</v>
      </c>
      <c r="J406" s="93">
        <v>0</v>
      </c>
      <c r="K406" s="93">
        <v>0.38</v>
      </c>
      <c r="L406" s="93">
        <v>1.61</v>
      </c>
      <c r="M406" s="93">
        <v>0</v>
      </c>
      <c r="N406" s="93">
        <v>0</v>
      </c>
      <c r="O406" s="93">
        <v>0.27</v>
      </c>
      <c r="P406" s="450">
        <v>631.15869490863099</v>
      </c>
    </row>
    <row r="407" spans="1:16" x14ac:dyDescent="0.2">
      <c r="A407" s="93" t="s">
        <v>467</v>
      </c>
      <c r="B407" s="93" t="s">
        <v>474</v>
      </c>
      <c r="C407" s="93" t="s">
        <v>484</v>
      </c>
      <c r="D407" s="93" t="s">
        <v>8</v>
      </c>
      <c r="E407" s="93">
        <v>2011</v>
      </c>
      <c r="F407" s="93">
        <v>2</v>
      </c>
      <c r="G407" s="449">
        <v>2</v>
      </c>
      <c r="H407" s="93">
        <v>0</v>
      </c>
      <c r="I407" s="93">
        <v>0.83000000000000007</v>
      </c>
      <c r="J407" s="93">
        <v>0</v>
      </c>
      <c r="K407" s="93">
        <v>0.16</v>
      </c>
      <c r="L407" s="93">
        <v>0.67</v>
      </c>
      <c r="M407" s="93">
        <v>0</v>
      </c>
      <c r="N407" s="93">
        <v>0</v>
      </c>
      <c r="O407" s="93">
        <v>0.11</v>
      </c>
      <c r="P407" s="450">
        <v>353.67388700941302</v>
      </c>
    </row>
    <row r="408" spans="1:16" x14ac:dyDescent="0.2">
      <c r="A408" s="93" t="s">
        <v>467</v>
      </c>
      <c r="B408" s="93" t="s">
        <v>474</v>
      </c>
      <c r="C408" s="93" t="s">
        <v>485</v>
      </c>
      <c r="D408" s="93" t="s">
        <v>11</v>
      </c>
      <c r="E408" s="93">
        <v>2010</v>
      </c>
      <c r="F408" s="93">
        <v>2</v>
      </c>
      <c r="G408" s="449">
        <v>23</v>
      </c>
      <c r="H408" s="93">
        <v>0.13</v>
      </c>
      <c r="I408" s="93">
        <v>18.86</v>
      </c>
      <c r="J408" s="93">
        <v>0.13</v>
      </c>
      <c r="K408" s="93">
        <v>1.1399999999999999</v>
      </c>
      <c r="L408" s="93">
        <v>17.72</v>
      </c>
      <c r="M408" s="93">
        <v>0</v>
      </c>
      <c r="N408" s="93">
        <v>0.02</v>
      </c>
      <c r="O408" s="93">
        <v>1.31</v>
      </c>
      <c r="P408" s="450">
        <v>838.46436036518276</v>
      </c>
    </row>
    <row r="409" spans="1:16" x14ac:dyDescent="0.2">
      <c r="A409" s="93" t="s">
        <v>467</v>
      </c>
      <c r="B409" s="93" t="s">
        <v>474</v>
      </c>
      <c r="C409" s="93" t="s">
        <v>485</v>
      </c>
      <c r="D409" s="93" t="s">
        <v>12</v>
      </c>
      <c r="E409" s="93">
        <v>2000</v>
      </c>
      <c r="F409" s="93">
        <v>3</v>
      </c>
      <c r="G409" s="449">
        <v>1</v>
      </c>
      <c r="H409" s="93">
        <v>0.06</v>
      </c>
      <c r="I409" s="93">
        <v>0.56000000000000005</v>
      </c>
      <c r="J409" s="93">
        <v>0.06</v>
      </c>
      <c r="K409" s="93">
        <v>0.06</v>
      </c>
      <c r="L409" s="93">
        <v>0.08</v>
      </c>
      <c r="M409" s="93">
        <v>0.42</v>
      </c>
      <c r="N409" s="93">
        <v>0</v>
      </c>
      <c r="O409" s="93">
        <v>0.03</v>
      </c>
      <c r="P409" s="450">
        <v>474.55356165352953</v>
      </c>
    </row>
    <row r="410" spans="1:16" x14ac:dyDescent="0.2">
      <c r="A410" s="93" t="s">
        <v>467</v>
      </c>
      <c r="B410" s="93" t="s">
        <v>474</v>
      </c>
      <c r="C410" s="93" t="s">
        <v>485</v>
      </c>
      <c r="D410" s="93" t="s">
        <v>12</v>
      </c>
      <c r="E410" s="93">
        <v>2004</v>
      </c>
      <c r="F410" s="93">
        <v>3</v>
      </c>
      <c r="G410" s="449">
        <v>16</v>
      </c>
      <c r="H410" s="93">
        <v>0.04</v>
      </c>
      <c r="I410" s="93">
        <v>7.92</v>
      </c>
      <c r="J410" s="93">
        <v>0.04</v>
      </c>
      <c r="K410" s="93">
        <v>0.99</v>
      </c>
      <c r="L410" s="93">
        <v>0.56999999999999995</v>
      </c>
      <c r="M410" s="93">
        <v>6.36</v>
      </c>
      <c r="N410" s="93">
        <v>0</v>
      </c>
      <c r="O410" s="93">
        <v>0</v>
      </c>
      <c r="P410" s="450">
        <v>505.97964376590329</v>
      </c>
    </row>
    <row r="411" spans="1:16" x14ac:dyDescent="0.2">
      <c r="A411" s="93" t="s">
        <v>467</v>
      </c>
      <c r="B411" s="93" t="s">
        <v>474</v>
      </c>
      <c r="C411" s="93" t="s">
        <v>485</v>
      </c>
      <c r="D411" s="93" t="s">
        <v>12</v>
      </c>
      <c r="E411" s="93">
        <v>2005</v>
      </c>
      <c r="F411" s="93">
        <v>3</v>
      </c>
      <c r="G411" s="449">
        <v>11</v>
      </c>
      <c r="H411" s="93">
        <v>0.55000000000000004</v>
      </c>
      <c r="I411" s="93">
        <v>4.71</v>
      </c>
      <c r="J411" s="93">
        <v>0.55000000000000004</v>
      </c>
      <c r="K411" s="93">
        <v>0.48</v>
      </c>
      <c r="L411" s="93">
        <v>0.65</v>
      </c>
      <c r="M411" s="93">
        <v>3.58</v>
      </c>
      <c r="N411" s="93">
        <v>0.02</v>
      </c>
      <c r="O411" s="93">
        <v>0.24</v>
      </c>
      <c r="P411" s="450">
        <v>490.96670579159439</v>
      </c>
    </row>
    <row r="412" spans="1:16" x14ac:dyDescent="0.2">
      <c r="A412" s="93" t="s">
        <v>467</v>
      </c>
      <c r="B412" s="93" t="s">
        <v>474</v>
      </c>
      <c r="C412" s="93" t="s">
        <v>485</v>
      </c>
      <c r="D412" s="93" t="s">
        <v>12</v>
      </c>
      <c r="E412" s="93">
        <v>2006</v>
      </c>
      <c r="F412" s="93">
        <v>3</v>
      </c>
      <c r="G412" s="449">
        <v>11</v>
      </c>
      <c r="H412" s="93">
        <v>0.56999999999999995</v>
      </c>
      <c r="I412" s="93">
        <v>4.91</v>
      </c>
      <c r="J412" s="93">
        <v>0.56999999999999995</v>
      </c>
      <c r="K412" s="93">
        <v>0.5</v>
      </c>
      <c r="L412" s="93">
        <v>0.68</v>
      </c>
      <c r="M412" s="93">
        <v>3.73</v>
      </c>
      <c r="N412" s="93">
        <v>0.02</v>
      </c>
      <c r="O412" s="93">
        <v>0.25</v>
      </c>
      <c r="P412" s="450">
        <v>514.95699246741253</v>
      </c>
    </row>
    <row r="413" spans="1:16" x14ac:dyDescent="0.2">
      <c r="A413" s="93" t="s">
        <v>467</v>
      </c>
      <c r="B413" s="93" t="s">
        <v>474</v>
      </c>
      <c r="C413" s="93" t="s">
        <v>485</v>
      </c>
      <c r="D413" s="93" t="s">
        <v>12</v>
      </c>
      <c r="E413" s="93">
        <v>2007</v>
      </c>
      <c r="F413" s="93">
        <v>3</v>
      </c>
      <c r="G413" s="449">
        <v>84</v>
      </c>
      <c r="H413" s="93">
        <v>4.8</v>
      </c>
      <c r="I413" s="93">
        <v>41.32</v>
      </c>
      <c r="J413" s="93">
        <v>4.8</v>
      </c>
      <c r="K413" s="93">
        <v>4.1900000000000004</v>
      </c>
      <c r="L413" s="93">
        <v>5.72</v>
      </c>
      <c r="M413" s="93">
        <v>31.41</v>
      </c>
      <c r="N413" s="93">
        <v>0.15</v>
      </c>
      <c r="O413" s="93">
        <v>2.09</v>
      </c>
      <c r="P413" s="450">
        <v>547.07318918662929</v>
      </c>
    </row>
    <row r="414" spans="1:16" x14ac:dyDescent="0.2">
      <c r="A414" s="93" t="s">
        <v>467</v>
      </c>
      <c r="B414" s="93" t="s">
        <v>474</v>
      </c>
      <c r="C414" s="93" t="s">
        <v>485</v>
      </c>
      <c r="D414" s="93" t="s">
        <v>12</v>
      </c>
      <c r="E414" s="93">
        <v>2008</v>
      </c>
      <c r="F414" s="93">
        <v>2</v>
      </c>
      <c r="G414" s="449">
        <v>17</v>
      </c>
      <c r="H414" s="93">
        <v>0.1</v>
      </c>
      <c r="I414" s="93">
        <v>13.89</v>
      </c>
      <c r="J414" s="93">
        <v>0.1</v>
      </c>
      <c r="K414" s="93">
        <v>0.84</v>
      </c>
      <c r="L414" s="93">
        <v>13.05</v>
      </c>
      <c r="M414" s="93">
        <v>0</v>
      </c>
      <c r="N414" s="93">
        <v>0.02</v>
      </c>
      <c r="O414" s="93">
        <v>0.96</v>
      </c>
      <c r="P414" s="450">
        <v>804.69973673461311</v>
      </c>
    </row>
    <row r="415" spans="1:16" x14ac:dyDescent="0.2">
      <c r="A415" s="93" t="s">
        <v>467</v>
      </c>
      <c r="B415" s="93" t="s">
        <v>474</v>
      </c>
      <c r="C415" s="93" t="s">
        <v>485</v>
      </c>
      <c r="D415" s="93" t="s">
        <v>12</v>
      </c>
      <c r="E415" s="93">
        <v>2009</v>
      </c>
      <c r="F415" s="93">
        <v>2</v>
      </c>
      <c r="G415" s="449">
        <v>12</v>
      </c>
      <c r="H415" s="93">
        <v>0.04</v>
      </c>
      <c r="I415" s="93">
        <v>5.77</v>
      </c>
      <c r="J415" s="93">
        <v>0.04</v>
      </c>
      <c r="K415" s="93">
        <v>0.35</v>
      </c>
      <c r="L415" s="93">
        <v>5.42</v>
      </c>
      <c r="M415" s="93">
        <v>0</v>
      </c>
      <c r="N415" s="93">
        <v>0.01</v>
      </c>
      <c r="O415" s="93">
        <v>0.4</v>
      </c>
      <c r="P415" s="450">
        <v>488.92761194855598</v>
      </c>
    </row>
    <row r="416" spans="1:16" x14ac:dyDescent="0.2">
      <c r="A416" s="93" t="s">
        <v>467</v>
      </c>
      <c r="B416" s="93" t="s">
        <v>474</v>
      </c>
      <c r="C416" s="93" t="s">
        <v>485</v>
      </c>
      <c r="D416" s="93" t="s">
        <v>12</v>
      </c>
      <c r="E416" s="93">
        <v>2011</v>
      </c>
      <c r="F416" s="93">
        <v>2</v>
      </c>
      <c r="G416" s="449">
        <v>12</v>
      </c>
      <c r="H416" s="93">
        <v>0.05</v>
      </c>
      <c r="I416" s="93">
        <v>7.57</v>
      </c>
      <c r="J416" s="93">
        <v>0.05</v>
      </c>
      <c r="K416" s="93">
        <v>0.46</v>
      </c>
      <c r="L416" s="93">
        <v>7.11</v>
      </c>
      <c r="M416" s="93">
        <v>0</v>
      </c>
      <c r="N416" s="93">
        <v>0.01</v>
      </c>
      <c r="O416" s="93">
        <v>0.52</v>
      </c>
      <c r="P416" s="450">
        <v>615.99608717679064</v>
      </c>
    </row>
    <row r="417" spans="1:16" x14ac:dyDescent="0.2">
      <c r="A417" s="93" t="s">
        <v>467</v>
      </c>
      <c r="B417" s="93" t="s">
        <v>474</v>
      </c>
      <c r="C417" s="93" t="s">
        <v>485</v>
      </c>
      <c r="D417" s="93" t="s">
        <v>12</v>
      </c>
      <c r="E417" s="93">
        <v>2012</v>
      </c>
      <c r="F417" s="93">
        <v>2</v>
      </c>
      <c r="G417" s="449">
        <v>42</v>
      </c>
      <c r="H417" s="93">
        <v>2.52</v>
      </c>
      <c r="I417" s="93">
        <v>24.95</v>
      </c>
      <c r="J417" s="93">
        <v>2.52</v>
      </c>
      <c r="K417" s="93">
        <v>1.74</v>
      </c>
      <c r="L417" s="93">
        <v>23.21</v>
      </c>
      <c r="M417" s="93">
        <v>0</v>
      </c>
      <c r="N417" s="93">
        <v>0.01</v>
      </c>
      <c r="O417" s="93">
        <v>0.51</v>
      </c>
      <c r="P417" s="450">
        <v>654.89576302706564</v>
      </c>
    </row>
    <row r="418" spans="1:16" x14ac:dyDescent="0.2">
      <c r="A418" s="93" t="s">
        <v>467</v>
      </c>
      <c r="B418" s="93" t="s">
        <v>474</v>
      </c>
      <c r="C418" s="93" t="s">
        <v>486</v>
      </c>
      <c r="D418" s="93" t="s">
        <v>13</v>
      </c>
      <c r="E418" s="93">
        <v>1990</v>
      </c>
      <c r="F418" s="93">
        <v>3</v>
      </c>
      <c r="G418" s="449">
        <v>29</v>
      </c>
      <c r="H418" s="93">
        <v>0.01</v>
      </c>
      <c r="I418" s="93">
        <v>11.34</v>
      </c>
      <c r="J418" s="93">
        <v>0.01</v>
      </c>
      <c r="K418" s="93">
        <v>0.24</v>
      </c>
      <c r="L418" s="93">
        <v>1.3</v>
      </c>
      <c r="M418" s="93">
        <v>9.8000000000000007</v>
      </c>
      <c r="N418" s="93">
        <v>0.45</v>
      </c>
      <c r="O418" s="93">
        <v>1.45</v>
      </c>
      <c r="P418" s="450">
        <v>397.17869044112416</v>
      </c>
    </row>
    <row r="419" spans="1:16" x14ac:dyDescent="0.2">
      <c r="A419" s="93" t="s">
        <v>467</v>
      </c>
      <c r="B419" s="93" t="s">
        <v>474</v>
      </c>
      <c r="C419" s="93" t="s">
        <v>486</v>
      </c>
      <c r="D419" s="93" t="s">
        <v>13</v>
      </c>
      <c r="E419" s="93">
        <v>1991</v>
      </c>
      <c r="F419" s="93">
        <v>3</v>
      </c>
      <c r="G419" s="449">
        <v>32</v>
      </c>
      <c r="H419" s="93">
        <v>0.01</v>
      </c>
      <c r="I419" s="93">
        <v>11.55</v>
      </c>
      <c r="J419" s="93">
        <v>0.01</v>
      </c>
      <c r="K419" s="93">
        <v>0.24</v>
      </c>
      <c r="L419" s="93">
        <v>1.32</v>
      </c>
      <c r="M419" s="93">
        <v>9.99</v>
      </c>
      <c r="N419" s="93">
        <v>0.46</v>
      </c>
      <c r="O419" s="93">
        <v>1.48</v>
      </c>
      <c r="P419" s="450">
        <v>366.05988248695223</v>
      </c>
    </row>
    <row r="420" spans="1:16" x14ac:dyDescent="0.2">
      <c r="A420" s="93" t="s">
        <v>467</v>
      </c>
      <c r="B420" s="93" t="s">
        <v>474</v>
      </c>
      <c r="C420" s="93" t="s">
        <v>486</v>
      </c>
      <c r="D420" s="93" t="s">
        <v>13</v>
      </c>
      <c r="E420" s="93">
        <v>1994</v>
      </c>
      <c r="F420" s="93">
        <v>3</v>
      </c>
      <c r="G420" s="449">
        <v>23</v>
      </c>
      <c r="H420" s="93">
        <v>0.01</v>
      </c>
      <c r="I420" s="93">
        <v>9.1</v>
      </c>
      <c r="J420" s="93">
        <v>0.01</v>
      </c>
      <c r="K420" s="93">
        <v>0.19</v>
      </c>
      <c r="L420" s="93">
        <v>1.04</v>
      </c>
      <c r="M420" s="93">
        <v>7.87</v>
      </c>
      <c r="N420" s="93">
        <v>0.36</v>
      </c>
      <c r="O420" s="93">
        <v>1.1599999999999999</v>
      </c>
      <c r="P420" s="450">
        <v>388.51406151873772</v>
      </c>
    </row>
    <row r="421" spans="1:16" x14ac:dyDescent="0.2">
      <c r="A421" s="93" t="s">
        <v>467</v>
      </c>
      <c r="B421" s="93" t="s">
        <v>474</v>
      </c>
      <c r="C421" s="93" t="s">
        <v>486</v>
      </c>
      <c r="D421" s="93" t="s">
        <v>13</v>
      </c>
      <c r="E421" s="93">
        <v>1995</v>
      </c>
      <c r="F421" s="93">
        <v>3</v>
      </c>
      <c r="G421" s="449">
        <v>14</v>
      </c>
      <c r="H421" s="93">
        <v>0</v>
      </c>
      <c r="I421" s="93">
        <v>5.79</v>
      </c>
      <c r="J421" s="93">
        <v>0</v>
      </c>
      <c r="K421" s="93">
        <v>0.12</v>
      </c>
      <c r="L421" s="93">
        <v>0.66</v>
      </c>
      <c r="M421" s="93">
        <v>5.01</v>
      </c>
      <c r="N421" s="93">
        <v>0.23</v>
      </c>
      <c r="O421" s="93">
        <v>0.74</v>
      </c>
      <c r="P421" s="450">
        <v>428.26462419587818</v>
      </c>
    </row>
    <row r="422" spans="1:16" x14ac:dyDescent="0.2">
      <c r="A422" s="93" t="s">
        <v>467</v>
      </c>
      <c r="B422" s="93" t="s">
        <v>474</v>
      </c>
      <c r="C422" s="93" t="s">
        <v>486</v>
      </c>
      <c r="D422" s="93" t="s">
        <v>13</v>
      </c>
      <c r="E422" s="93">
        <v>1996</v>
      </c>
      <c r="F422" s="93">
        <v>3</v>
      </c>
      <c r="G422" s="449">
        <v>38</v>
      </c>
      <c r="H422" s="93">
        <v>0.01</v>
      </c>
      <c r="I422" s="93">
        <v>11.65</v>
      </c>
      <c r="J422" s="93">
        <v>0.01</v>
      </c>
      <c r="K422" s="93">
        <v>0.25</v>
      </c>
      <c r="L422" s="93">
        <v>1.33</v>
      </c>
      <c r="M422" s="93">
        <v>10.07</v>
      </c>
      <c r="N422" s="93">
        <v>0.46</v>
      </c>
      <c r="O422" s="93">
        <v>1.49</v>
      </c>
      <c r="P422" s="450">
        <v>310.08269892176151</v>
      </c>
    </row>
    <row r="423" spans="1:16" x14ac:dyDescent="0.2">
      <c r="A423" s="93" t="s">
        <v>467</v>
      </c>
      <c r="B423" s="93" t="s">
        <v>474</v>
      </c>
      <c r="C423" s="93" t="s">
        <v>486</v>
      </c>
      <c r="D423" s="93" t="s">
        <v>13</v>
      </c>
      <c r="E423" s="93">
        <v>1997</v>
      </c>
      <c r="F423" s="93">
        <v>3</v>
      </c>
      <c r="G423" s="449">
        <v>20</v>
      </c>
      <c r="H423" s="93">
        <v>0.01</v>
      </c>
      <c r="I423" s="93">
        <v>8.59</v>
      </c>
      <c r="J423" s="93">
        <v>0.01</v>
      </c>
      <c r="K423" s="93">
        <v>0.18</v>
      </c>
      <c r="L423" s="93">
        <v>0.98</v>
      </c>
      <c r="M423" s="93">
        <v>7.43</v>
      </c>
      <c r="N423" s="93">
        <v>0.34</v>
      </c>
      <c r="O423" s="93">
        <v>1.1000000000000001</v>
      </c>
      <c r="P423" s="450">
        <v>428.26462419587824</v>
      </c>
    </row>
    <row r="424" spans="1:16" x14ac:dyDescent="0.2">
      <c r="A424" s="93" t="s">
        <v>467</v>
      </c>
      <c r="B424" s="93" t="s">
        <v>474</v>
      </c>
      <c r="C424" s="93" t="s">
        <v>486</v>
      </c>
      <c r="D424" s="93" t="s">
        <v>13</v>
      </c>
      <c r="E424" s="93">
        <v>1998</v>
      </c>
      <c r="F424" s="93">
        <v>3</v>
      </c>
      <c r="G424" s="449">
        <v>21</v>
      </c>
      <c r="H424" s="93">
        <v>0.01</v>
      </c>
      <c r="I424" s="93">
        <v>8.48</v>
      </c>
      <c r="J424" s="93">
        <v>0.01</v>
      </c>
      <c r="K424" s="93">
        <v>0.18</v>
      </c>
      <c r="L424" s="93">
        <v>0.97</v>
      </c>
      <c r="M424" s="93">
        <v>7.33</v>
      </c>
      <c r="N424" s="93">
        <v>0.34</v>
      </c>
      <c r="O424" s="93">
        <v>1.08</v>
      </c>
      <c r="P424" s="450">
        <v>408.58186888642666</v>
      </c>
    </row>
    <row r="425" spans="1:16" x14ac:dyDescent="0.2">
      <c r="A425" s="93" t="s">
        <v>467</v>
      </c>
      <c r="B425" s="93" t="s">
        <v>474</v>
      </c>
      <c r="C425" s="93" t="s">
        <v>486</v>
      </c>
      <c r="D425" s="93" t="s">
        <v>13</v>
      </c>
      <c r="E425" s="93">
        <v>1999</v>
      </c>
      <c r="F425" s="93">
        <v>3</v>
      </c>
      <c r="G425" s="449">
        <v>16</v>
      </c>
      <c r="H425" s="93">
        <v>0</v>
      </c>
      <c r="I425" s="93">
        <v>5.24</v>
      </c>
      <c r="J425" s="93">
        <v>0</v>
      </c>
      <c r="K425" s="93">
        <v>0.11</v>
      </c>
      <c r="L425" s="93">
        <v>0.6</v>
      </c>
      <c r="M425" s="93">
        <v>4.53</v>
      </c>
      <c r="N425" s="93">
        <v>0.21</v>
      </c>
      <c r="O425" s="93">
        <v>0.67</v>
      </c>
      <c r="P425" s="450">
        <v>333.69089069692649</v>
      </c>
    </row>
    <row r="426" spans="1:16" x14ac:dyDescent="0.2">
      <c r="A426" s="93" t="s">
        <v>467</v>
      </c>
      <c r="B426" s="93" t="s">
        <v>474</v>
      </c>
      <c r="C426" s="93" t="s">
        <v>486</v>
      </c>
      <c r="D426" s="93" t="s">
        <v>13</v>
      </c>
      <c r="E426" s="93">
        <v>2000</v>
      </c>
      <c r="F426" s="93">
        <v>3</v>
      </c>
      <c r="G426" s="449">
        <v>13</v>
      </c>
      <c r="H426" s="93">
        <v>0</v>
      </c>
      <c r="I426" s="93">
        <v>5.47</v>
      </c>
      <c r="J426" s="93">
        <v>0</v>
      </c>
      <c r="K426" s="93">
        <v>0.12</v>
      </c>
      <c r="L426" s="93">
        <v>0.63</v>
      </c>
      <c r="M426" s="93">
        <v>4.72</v>
      </c>
      <c r="N426" s="93">
        <v>0.22</v>
      </c>
      <c r="O426" s="93">
        <v>0.7</v>
      </c>
      <c r="P426" s="450">
        <v>418.68338302916976</v>
      </c>
    </row>
    <row r="427" spans="1:16" x14ac:dyDescent="0.2">
      <c r="A427" s="93" t="s">
        <v>467</v>
      </c>
      <c r="B427" s="93" t="s">
        <v>474</v>
      </c>
      <c r="C427" s="93" t="s">
        <v>486</v>
      </c>
      <c r="D427" s="93" t="s">
        <v>13</v>
      </c>
      <c r="E427" s="93">
        <v>2001</v>
      </c>
      <c r="F427" s="93">
        <v>3</v>
      </c>
      <c r="G427" s="449">
        <v>21</v>
      </c>
      <c r="H427" s="93">
        <v>0.01</v>
      </c>
      <c r="I427" s="93">
        <v>8.3099999999999987</v>
      </c>
      <c r="J427" s="93">
        <v>0.01</v>
      </c>
      <c r="K427" s="93">
        <v>0.18</v>
      </c>
      <c r="L427" s="93">
        <v>0.95</v>
      </c>
      <c r="M427" s="93">
        <v>7.18</v>
      </c>
      <c r="N427" s="93">
        <v>0.33</v>
      </c>
      <c r="O427" s="93">
        <v>1.06</v>
      </c>
      <c r="P427" s="450">
        <v>400.52965700645262</v>
      </c>
    </row>
    <row r="428" spans="1:16" x14ac:dyDescent="0.2">
      <c r="A428" s="93" t="s">
        <v>467</v>
      </c>
      <c r="B428" s="93" t="s">
        <v>474</v>
      </c>
      <c r="C428" s="93" t="s">
        <v>486</v>
      </c>
      <c r="D428" s="93" t="s">
        <v>13</v>
      </c>
      <c r="E428" s="93">
        <v>2002</v>
      </c>
      <c r="F428" s="93">
        <v>3</v>
      </c>
      <c r="G428" s="449">
        <v>5</v>
      </c>
      <c r="H428" s="93">
        <v>0</v>
      </c>
      <c r="I428" s="93">
        <v>1.47</v>
      </c>
      <c r="J428" s="93">
        <v>0</v>
      </c>
      <c r="K428" s="93">
        <v>0.03</v>
      </c>
      <c r="L428" s="93">
        <v>0.17</v>
      </c>
      <c r="M428" s="93">
        <v>1.27</v>
      </c>
      <c r="N428" s="93">
        <v>0.06</v>
      </c>
      <c r="O428" s="93">
        <v>0.19</v>
      </c>
      <c r="P428" s="450">
        <v>309.4703233190541</v>
      </c>
    </row>
    <row r="429" spans="1:16" x14ac:dyDescent="0.2">
      <c r="A429" s="93" t="s">
        <v>467</v>
      </c>
      <c r="B429" s="93" t="s">
        <v>474</v>
      </c>
      <c r="C429" s="93" t="s">
        <v>486</v>
      </c>
      <c r="D429" s="93" t="s">
        <v>13</v>
      </c>
      <c r="E429" s="93">
        <v>2003</v>
      </c>
      <c r="F429" s="93">
        <v>3</v>
      </c>
      <c r="G429" s="449">
        <v>610</v>
      </c>
      <c r="H429" s="93">
        <v>0.19</v>
      </c>
      <c r="I429" s="93">
        <v>276.38</v>
      </c>
      <c r="J429" s="93">
        <v>0.19</v>
      </c>
      <c r="K429" s="93">
        <v>0.94</v>
      </c>
      <c r="L429" s="93">
        <v>20.55</v>
      </c>
      <c r="M429" s="93">
        <v>254.89</v>
      </c>
      <c r="N429" s="93">
        <v>8.2200000000000006</v>
      </c>
      <c r="O429" s="93">
        <v>5.99</v>
      </c>
      <c r="P429" s="450">
        <v>453.31163364900493</v>
      </c>
    </row>
    <row r="430" spans="1:16" x14ac:dyDescent="0.2">
      <c r="A430" s="93" t="s">
        <v>467</v>
      </c>
      <c r="B430" s="93" t="s">
        <v>474</v>
      </c>
      <c r="C430" s="93" t="s">
        <v>486</v>
      </c>
      <c r="D430" s="93" t="s">
        <v>13</v>
      </c>
      <c r="E430" s="93">
        <v>2004</v>
      </c>
      <c r="F430" s="93">
        <v>3</v>
      </c>
      <c r="G430" s="449">
        <v>539</v>
      </c>
      <c r="H430" s="93">
        <v>9.64</v>
      </c>
      <c r="I430" s="93">
        <v>249.34</v>
      </c>
      <c r="J430" s="93">
        <v>9.64</v>
      </c>
      <c r="K430" s="93">
        <v>7.19</v>
      </c>
      <c r="L430" s="93">
        <v>26.79</v>
      </c>
      <c r="M430" s="93">
        <v>215.36</v>
      </c>
      <c r="N430" s="93">
        <v>7.62</v>
      </c>
      <c r="O430" s="93">
        <v>9.8699999999999992</v>
      </c>
      <c r="P430" s="450">
        <v>480.93849797530493</v>
      </c>
    </row>
    <row r="431" spans="1:16" x14ac:dyDescent="0.2">
      <c r="A431" s="93" t="s">
        <v>467</v>
      </c>
      <c r="B431" s="93" t="s">
        <v>474</v>
      </c>
      <c r="C431" s="93" t="s">
        <v>486</v>
      </c>
      <c r="D431" s="93" t="s">
        <v>13</v>
      </c>
      <c r="E431" s="93">
        <v>2005</v>
      </c>
      <c r="F431" s="93">
        <v>3</v>
      </c>
      <c r="G431" s="449">
        <v>229</v>
      </c>
      <c r="H431" s="93">
        <v>0.62</v>
      </c>
      <c r="I431" s="93">
        <v>96.490000000000009</v>
      </c>
      <c r="J431" s="93">
        <v>0.62</v>
      </c>
      <c r="K431" s="93">
        <v>4.87</v>
      </c>
      <c r="L431" s="93">
        <v>11.58</v>
      </c>
      <c r="M431" s="93">
        <v>80.040000000000006</v>
      </c>
      <c r="N431" s="93">
        <v>3.45</v>
      </c>
      <c r="O431" s="93">
        <v>8.42</v>
      </c>
      <c r="P431" s="450">
        <v>423.59383953483263</v>
      </c>
    </row>
    <row r="432" spans="1:16" x14ac:dyDescent="0.2">
      <c r="A432" s="93" t="s">
        <v>467</v>
      </c>
      <c r="B432" s="93" t="s">
        <v>474</v>
      </c>
      <c r="C432" s="93" t="s">
        <v>486</v>
      </c>
      <c r="D432" s="93" t="s">
        <v>13</v>
      </c>
      <c r="E432" s="93">
        <v>2006</v>
      </c>
      <c r="F432" s="93">
        <v>3</v>
      </c>
      <c r="G432" s="449">
        <v>240</v>
      </c>
      <c r="H432" s="93">
        <v>2.37</v>
      </c>
      <c r="I432" s="93">
        <v>110.21000000000001</v>
      </c>
      <c r="J432" s="93">
        <v>2.37</v>
      </c>
      <c r="K432" s="93">
        <v>7.85</v>
      </c>
      <c r="L432" s="93">
        <v>10.25</v>
      </c>
      <c r="M432" s="93">
        <v>92.11</v>
      </c>
      <c r="N432" s="93">
        <v>3.87</v>
      </c>
      <c r="O432" s="93">
        <v>8.86</v>
      </c>
      <c r="P432" s="450">
        <v>469.28538036274227</v>
      </c>
    </row>
    <row r="433" spans="1:16" x14ac:dyDescent="0.2">
      <c r="A433" s="93" t="s">
        <v>467</v>
      </c>
      <c r="B433" s="93" t="s">
        <v>474</v>
      </c>
      <c r="C433" s="93" t="s">
        <v>486</v>
      </c>
      <c r="D433" s="93" t="s">
        <v>13</v>
      </c>
      <c r="E433" s="93">
        <v>2007</v>
      </c>
      <c r="F433" s="93">
        <v>3</v>
      </c>
      <c r="G433" s="449">
        <v>814</v>
      </c>
      <c r="H433" s="93">
        <v>7.64</v>
      </c>
      <c r="I433" s="93">
        <v>433.05999999999995</v>
      </c>
      <c r="J433" s="93">
        <v>7.64</v>
      </c>
      <c r="K433" s="93">
        <v>15.27</v>
      </c>
      <c r="L433" s="93">
        <v>49.89</v>
      </c>
      <c r="M433" s="93">
        <v>367.9</v>
      </c>
      <c r="N433" s="93">
        <v>13.39</v>
      </c>
      <c r="O433" s="93">
        <v>17.829999999999998</v>
      </c>
      <c r="P433" s="450">
        <v>541.36177574167516</v>
      </c>
    </row>
    <row r="434" spans="1:16" x14ac:dyDescent="0.2">
      <c r="A434" s="93" t="s">
        <v>467</v>
      </c>
      <c r="B434" s="93" t="s">
        <v>474</v>
      </c>
      <c r="C434" s="93" t="s">
        <v>486</v>
      </c>
      <c r="D434" s="93" t="s">
        <v>13</v>
      </c>
      <c r="E434" s="93">
        <v>2008</v>
      </c>
      <c r="F434" s="93">
        <v>2</v>
      </c>
      <c r="G434" s="449">
        <v>296</v>
      </c>
      <c r="H434" s="93">
        <v>3.3</v>
      </c>
      <c r="I434" s="93">
        <v>160.44</v>
      </c>
      <c r="J434" s="93">
        <v>3.3</v>
      </c>
      <c r="K434" s="93">
        <v>7.37</v>
      </c>
      <c r="L434" s="93">
        <v>153.07</v>
      </c>
      <c r="M434" s="93">
        <v>0</v>
      </c>
      <c r="N434" s="93">
        <v>0.43</v>
      </c>
      <c r="O434" s="93">
        <v>5.35</v>
      </c>
      <c r="P434" s="450">
        <v>552.89100176538011</v>
      </c>
    </row>
    <row r="435" spans="1:16" x14ac:dyDescent="0.2">
      <c r="A435" s="93" t="s">
        <v>467</v>
      </c>
      <c r="B435" s="93" t="s">
        <v>474</v>
      </c>
      <c r="C435" s="93" t="s">
        <v>486</v>
      </c>
      <c r="D435" s="93" t="s">
        <v>13</v>
      </c>
      <c r="E435" s="93">
        <v>2009</v>
      </c>
      <c r="F435" s="93">
        <v>2</v>
      </c>
      <c r="G435" s="449">
        <v>192</v>
      </c>
      <c r="H435" s="93">
        <v>0.55000000000000004</v>
      </c>
      <c r="I435" s="93">
        <v>100.39</v>
      </c>
      <c r="J435" s="93">
        <v>0.55000000000000004</v>
      </c>
      <c r="K435" s="93">
        <v>1.76</v>
      </c>
      <c r="L435" s="93">
        <v>98.63</v>
      </c>
      <c r="M435" s="93">
        <v>0</v>
      </c>
      <c r="N435" s="93">
        <v>0.27</v>
      </c>
      <c r="O435" s="93">
        <v>6.98</v>
      </c>
      <c r="P435" s="450">
        <v>524.76125682171005</v>
      </c>
    </row>
    <row r="436" spans="1:16" x14ac:dyDescent="0.2">
      <c r="A436" s="93" t="s">
        <v>467</v>
      </c>
      <c r="B436" s="93" t="s">
        <v>474</v>
      </c>
      <c r="C436" s="93" t="s">
        <v>486</v>
      </c>
      <c r="D436" s="93" t="s">
        <v>13</v>
      </c>
      <c r="E436" s="93">
        <v>2010</v>
      </c>
      <c r="F436" s="93">
        <v>2</v>
      </c>
      <c r="G436" s="449">
        <v>146</v>
      </c>
      <c r="H436" s="93">
        <v>0.24</v>
      </c>
      <c r="I436" s="93">
        <v>82.649999999999991</v>
      </c>
      <c r="J436" s="93">
        <v>0.24</v>
      </c>
      <c r="K436" s="93">
        <v>0.66</v>
      </c>
      <c r="L436" s="93">
        <v>81.99</v>
      </c>
      <c r="M436" s="93">
        <v>0</v>
      </c>
      <c r="N436" s="93">
        <v>0.24</v>
      </c>
      <c r="O436" s="93">
        <v>7.81</v>
      </c>
      <c r="P436" s="450">
        <v>567.77662218129683</v>
      </c>
    </row>
    <row r="437" spans="1:16" x14ac:dyDescent="0.2">
      <c r="A437" s="93" t="s">
        <v>467</v>
      </c>
      <c r="B437" s="93" t="s">
        <v>474</v>
      </c>
      <c r="C437" s="93" t="s">
        <v>486</v>
      </c>
      <c r="D437" s="93" t="s">
        <v>13</v>
      </c>
      <c r="E437" s="93">
        <v>2011</v>
      </c>
      <c r="F437" s="93">
        <v>2</v>
      </c>
      <c r="G437" s="449">
        <v>101</v>
      </c>
      <c r="H437" s="93">
        <v>0.16</v>
      </c>
      <c r="I437" s="93">
        <v>55.580000000000005</v>
      </c>
      <c r="J437" s="93">
        <v>0.16</v>
      </c>
      <c r="K437" s="93">
        <v>0.45</v>
      </c>
      <c r="L437" s="93">
        <v>55.13</v>
      </c>
      <c r="M437" s="93">
        <v>0</v>
      </c>
      <c r="N437" s="93">
        <v>0.16</v>
      </c>
      <c r="O437" s="93">
        <v>5.25</v>
      </c>
      <c r="P437" s="450">
        <v>551.38140528427073</v>
      </c>
    </row>
    <row r="438" spans="1:16" x14ac:dyDescent="0.2">
      <c r="A438" s="93" t="s">
        <v>467</v>
      </c>
      <c r="B438" s="93" t="s">
        <v>474</v>
      </c>
      <c r="C438" s="93" t="s">
        <v>486</v>
      </c>
      <c r="D438" s="93" t="s">
        <v>13</v>
      </c>
      <c r="E438" s="93">
        <v>2012</v>
      </c>
      <c r="F438" s="93">
        <v>2</v>
      </c>
      <c r="G438" s="449">
        <v>80</v>
      </c>
      <c r="H438" s="93">
        <v>0.13</v>
      </c>
      <c r="I438" s="93">
        <v>46.15</v>
      </c>
      <c r="J438" s="93">
        <v>0.13</v>
      </c>
      <c r="K438" s="93">
        <v>0.37</v>
      </c>
      <c r="L438" s="93">
        <v>45.78</v>
      </c>
      <c r="M438" s="93">
        <v>0</v>
      </c>
      <c r="N438" s="93">
        <v>0.14000000000000001</v>
      </c>
      <c r="O438" s="93">
        <v>4.3600000000000003</v>
      </c>
      <c r="P438" s="450">
        <v>579.87154560167039</v>
      </c>
    </row>
    <row r="439" spans="1:16" x14ac:dyDescent="0.2">
      <c r="A439" s="93" t="s">
        <v>467</v>
      </c>
      <c r="B439" s="93" t="s">
        <v>474</v>
      </c>
      <c r="C439" s="93" t="s">
        <v>486</v>
      </c>
      <c r="D439" s="93" t="s">
        <v>13</v>
      </c>
      <c r="E439" s="93">
        <v>2013</v>
      </c>
      <c r="F439" s="93">
        <v>1</v>
      </c>
      <c r="G439" s="449">
        <v>9</v>
      </c>
      <c r="H439" s="93">
        <v>0.21</v>
      </c>
      <c r="I439" s="93">
        <v>4.66</v>
      </c>
      <c r="J439" s="93">
        <v>0.21</v>
      </c>
      <c r="K439" s="93">
        <v>4.66</v>
      </c>
      <c r="L439" s="93">
        <v>0</v>
      </c>
      <c r="M439" s="93">
        <v>0</v>
      </c>
      <c r="N439" s="93">
        <v>0</v>
      </c>
      <c r="O439" s="93">
        <v>7.0000000000000007E-2</v>
      </c>
      <c r="P439" s="450">
        <v>557.07039449218712</v>
      </c>
    </row>
    <row r="440" spans="1:16" x14ac:dyDescent="0.2">
      <c r="A440" s="93" t="s">
        <v>467</v>
      </c>
      <c r="B440" s="93" t="s">
        <v>474</v>
      </c>
      <c r="C440" s="93" t="s">
        <v>486</v>
      </c>
      <c r="D440" s="93" t="s">
        <v>13</v>
      </c>
      <c r="E440" s="93">
        <v>2014</v>
      </c>
      <c r="F440" s="93">
        <v>1</v>
      </c>
      <c r="G440" s="449">
        <v>11</v>
      </c>
      <c r="H440" s="93">
        <v>0.21</v>
      </c>
      <c r="I440" s="93">
        <v>6.29</v>
      </c>
      <c r="J440" s="93">
        <v>0.21</v>
      </c>
      <c r="K440" s="93">
        <v>6.29</v>
      </c>
      <c r="L440" s="93">
        <v>0</v>
      </c>
      <c r="M440" s="93">
        <v>0</v>
      </c>
      <c r="N440" s="93">
        <v>0</v>
      </c>
      <c r="O440" s="93">
        <v>0.08</v>
      </c>
      <c r="P440" s="450">
        <v>581.60631555974385</v>
      </c>
    </row>
    <row r="441" spans="1:16" x14ac:dyDescent="0.2">
      <c r="A441" s="93" t="s">
        <v>467</v>
      </c>
      <c r="B441" s="93" t="s">
        <v>474</v>
      </c>
      <c r="C441" s="93" t="s">
        <v>486</v>
      </c>
      <c r="D441" s="93" t="s">
        <v>13</v>
      </c>
      <c r="E441" s="93">
        <v>2015</v>
      </c>
      <c r="F441" s="93">
        <v>1</v>
      </c>
      <c r="G441" s="449">
        <v>95</v>
      </c>
      <c r="H441" s="93">
        <v>2.93</v>
      </c>
      <c r="I441" s="93">
        <v>66.510000000000005</v>
      </c>
      <c r="J441" s="93">
        <v>2.93</v>
      </c>
      <c r="K441" s="93">
        <v>66.510000000000005</v>
      </c>
      <c r="L441" s="93">
        <v>0</v>
      </c>
      <c r="M441" s="93">
        <v>0</v>
      </c>
      <c r="N441" s="93">
        <v>0.01</v>
      </c>
      <c r="O441" s="93">
        <v>1.05</v>
      </c>
      <c r="P441" s="450">
        <v>729.98335171387907</v>
      </c>
    </row>
    <row r="442" spans="1:16" x14ac:dyDescent="0.2">
      <c r="A442" s="93" t="s">
        <v>467</v>
      </c>
      <c r="B442" s="93" t="s">
        <v>474</v>
      </c>
      <c r="C442" s="93" t="s">
        <v>486</v>
      </c>
      <c r="D442" s="93" t="s">
        <v>13</v>
      </c>
      <c r="E442" s="93">
        <v>2016</v>
      </c>
      <c r="F442" s="93">
        <v>0</v>
      </c>
      <c r="G442" s="449">
        <v>173</v>
      </c>
      <c r="H442" s="93">
        <v>118.34</v>
      </c>
      <c r="I442" s="93">
        <v>0</v>
      </c>
      <c r="J442" s="93">
        <v>118.34</v>
      </c>
      <c r="K442" s="93">
        <v>0</v>
      </c>
      <c r="L442" s="93">
        <v>0</v>
      </c>
      <c r="M442" s="93">
        <v>0</v>
      </c>
      <c r="N442" s="93">
        <v>0</v>
      </c>
      <c r="O442" s="93">
        <v>0.14000000000000001</v>
      </c>
      <c r="P442" s="450">
        <v>684.78203123509036</v>
      </c>
    </row>
    <row r="443" spans="1:16" x14ac:dyDescent="0.2">
      <c r="A443" s="93" t="s">
        <v>467</v>
      </c>
      <c r="B443" s="93" t="s">
        <v>474</v>
      </c>
      <c r="C443" s="93" t="s">
        <v>486</v>
      </c>
      <c r="D443" s="93" t="s">
        <v>13</v>
      </c>
      <c r="E443" s="93">
        <v>2017</v>
      </c>
      <c r="F443" s="93">
        <v>0</v>
      </c>
      <c r="G443" s="449">
        <v>87</v>
      </c>
      <c r="H443" s="93">
        <v>54.19</v>
      </c>
      <c r="I443" s="93">
        <v>0</v>
      </c>
      <c r="J443" s="93">
        <v>54.19</v>
      </c>
      <c r="K443" s="93">
        <v>0</v>
      </c>
      <c r="L443" s="93">
        <v>0</v>
      </c>
      <c r="M443" s="93">
        <v>0</v>
      </c>
      <c r="N443" s="93">
        <v>0</v>
      </c>
      <c r="O443" s="93">
        <v>0.06</v>
      </c>
      <c r="P443" s="450">
        <v>625.78635622688319</v>
      </c>
    </row>
    <row r="444" spans="1:16" x14ac:dyDescent="0.2">
      <c r="A444" s="93" t="s">
        <v>467</v>
      </c>
      <c r="B444" s="93" t="s">
        <v>474</v>
      </c>
      <c r="C444" s="93" t="s">
        <v>487</v>
      </c>
      <c r="D444" s="93" t="s">
        <v>14</v>
      </c>
      <c r="E444" s="93">
        <v>1990</v>
      </c>
      <c r="F444" s="93">
        <v>3</v>
      </c>
      <c r="G444" s="449">
        <v>61</v>
      </c>
      <c r="H444" s="93">
        <v>0.05</v>
      </c>
      <c r="I444" s="93">
        <v>17.920000000000002</v>
      </c>
      <c r="J444" s="93">
        <v>0.05</v>
      </c>
      <c r="K444" s="93">
        <v>0.6</v>
      </c>
      <c r="L444" s="93">
        <v>0.98</v>
      </c>
      <c r="M444" s="93">
        <v>16.34</v>
      </c>
      <c r="N444" s="93">
        <v>0.13</v>
      </c>
      <c r="O444" s="93">
        <v>0.98</v>
      </c>
      <c r="P444" s="450">
        <v>293.95462633477695</v>
      </c>
    </row>
    <row r="445" spans="1:16" x14ac:dyDescent="0.2">
      <c r="A445" s="93" t="s">
        <v>467</v>
      </c>
      <c r="B445" s="93" t="s">
        <v>474</v>
      </c>
      <c r="C445" s="93" t="s">
        <v>487</v>
      </c>
      <c r="D445" s="93" t="s">
        <v>14</v>
      </c>
      <c r="E445" s="93">
        <v>1991</v>
      </c>
      <c r="F445" s="93">
        <v>3</v>
      </c>
      <c r="G445" s="449">
        <v>66</v>
      </c>
      <c r="H445" s="93">
        <v>0.06</v>
      </c>
      <c r="I445" s="93">
        <v>22.240000000000002</v>
      </c>
      <c r="J445" s="93">
        <v>0.06</v>
      </c>
      <c r="K445" s="93">
        <v>0.74</v>
      </c>
      <c r="L445" s="93">
        <v>1.22</v>
      </c>
      <c r="M445" s="93">
        <v>20.28</v>
      </c>
      <c r="N445" s="93">
        <v>0.16</v>
      </c>
      <c r="O445" s="93">
        <v>1.22</v>
      </c>
      <c r="P445" s="450">
        <v>340.28919124554449</v>
      </c>
    </row>
    <row r="446" spans="1:16" x14ac:dyDescent="0.2">
      <c r="A446" s="93" t="s">
        <v>467</v>
      </c>
      <c r="B446" s="93" t="s">
        <v>474</v>
      </c>
      <c r="C446" s="93" t="s">
        <v>487</v>
      </c>
      <c r="D446" s="93" t="s">
        <v>14</v>
      </c>
      <c r="E446" s="93">
        <v>1992</v>
      </c>
      <c r="F446" s="93">
        <v>3</v>
      </c>
      <c r="G446" s="449">
        <v>21</v>
      </c>
      <c r="H446" s="93">
        <v>0.02</v>
      </c>
      <c r="I446" s="93">
        <v>5.63</v>
      </c>
      <c r="J446" s="93">
        <v>0.02</v>
      </c>
      <c r="K446" s="93">
        <v>0.19</v>
      </c>
      <c r="L446" s="93">
        <v>0.31</v>
      </c>
      <c r="M446" s="93">
        <v>5.13</v>
      </c>
      <c r="N446" s="93">
        <v>0.04</v>
      </c>
      <c r="O446" s="93">
        <v>0.31</v>
      </c>
      <c r="P446" s="450">
        <v>262.6605882889171</v>
      </c>
    </row>
    <row r="447" spans="1:16" x14ac:dyDescent="0.2">
      <c r="A447" s="93" t="s">
        <v>467</v>
      </c>
      <c r="B447" s="93" t="s">
        <v>474</v>
      </c>
      <c r="C447" s="93" t="s">
        <v>487</v>
      </c>
      <c r="D447" s="93" t="s">
        <v>14</v>
      </c>
      <c r="E447" s="93">
        <v>1993</v>
      </c>
      <c r="F447" s="93">
        <v>3</v>
      </c>
      <c r="G447" s="449">
        <v>28</v>
      </c>
      <c r="H447" s="93">
        <v>0.03</v>
      </c>
      <c r="I447" s="93">
        <v>9.65</v>
      </c>
      <c r="J447" s="93">
        <v>0.03</v>
      </c>
      <c r="K447" s="93">
        <v>0.32</v>
      </c>
      <c r="L447" s="93">
        <v>0.53</v>
      </c>
      <c r="M447" s="93">
        <v>8.8000000000000007</v>
      </c>
      <c r="N447" s="93">
        <v>7.0000000000000007E-2</v>
      </c>
      <c r="O447" s="93">
        <v>0.53</v>
      </c>
      <c r="P447" s="450">
        <v>342.19557743983654</v>
      </c>
    </row>
    <row r="448" spans="1:16" x14ac:dyDescent="0.2">
      <c r="A448" s="93" t="s">
        <v>467</v>
      </c>
      <c r="B448" s="93" t="s">
        <v>474</v>
      </c>
      <c r="C448" s="93" t="s">
        <v>487</v>
      </c>
      <c r="D448" s="93" t="s">
        <v>14</v>
      </c>
      <c r="E448" s="93">
        <v>1995</v>
      </c>
      <c r="F448" s="93">
        <v>3</v>
      </c>
      <c r="G448" s="449">
        <v>43</v>
      </c>
      <c r="H448" s="93">
        <v>0.06</v>
      </c>
      <c r="I448" s="93">
        <v>23.040000000000003</v>
      </c>
      <c r="J448" s="93">
        <v>0.06</v>
      </c>
      <c r="K448" s="93">
        <v>0.77</v>
      </c>
      <c r="L448" s="93">
        <v>1.26</v>
      </c>
      <c r="M448" s="93">
        <v>21.01</v>
      </c>
      <c r="N448" s="93">
        <v>0.17</v>
      </c>
      <c r="O448" s="93">
        <v>1.27</v>
      </c>
      <c r="P448" s="450">
        <v>532.5973906354202</v>
      </c>
    </row>
    <row r="449" spans="1:16" x14ac:dyDescent="0.2">
      <c r="A449" s="93" t="s">
        <v>467</v>
      </c>
      <c r="B449" s="93" t="s">
        <v>474</v>
      </c>
      <c r="C449" s="93" t="s">
        <v>487</v>
      </c>
      <c r="D449" s="93" t="s">
        <v>14</v>
      </c>
      <c r="E449" s="93">
        <v>1997</v>
      </c>
      <c r="F449" s="93">
        <v>3</v>
      </c>
      <c r="G449" s="449">
        <v>14</v>
      </c>
      <c r="H449" s="93">
        <v>0.02</v>
      </c>
      <c r="I449" s="93">
        <v>5.64</v>
      </c>
      <c r="J449" s="93">
        <v>0.02</v>
      </c>
      <c r="K449" s="93">
        <v>0.19</v>
      </c>
      <c r="L449" s="93">
        <v>0.31</v>
      </c>
      <c r="M449" s="93">
        <v>5.14</v>
      </c>
      <c r="N449" s="93">
        <v>0.04</v>
      </c>
      <c r="O449" s="93">
        <v>0.31</v>
      </c>
      <c r="P449" s="450">
        <v>393.4175443840565</v>
      </c>
    </row>
    <row r="450" spans="1:16" x14ac:dyDescent="0.2">
      <c r="A450" s="93" t="s">
        <v>467</v>
      </c>
      <c r="B450" s="93" t="s">
        <v>474</v>
      </c>
      <c r="C450" s="93" t="s">
        <v>487</v>
      </c>
      <c r="D450" s="93" t="s">
        <v>14</v>
      </c>
      <c r="E450" s="93">
        <v>1998</v>
      </c>
      <c r="F450" s="93">
        <v>3</v>
      </c>
      <c r="G450" s="449">
        <v>5</v>
      </c>
      <c r="H450" s="93">
        <v>0</v>
      </c>
      <c r="I450" s="93">
        <v>1.69</v>
      </c>
      <c r="J450" s="93">
        <v>0</v>
      </c>
      <c r="K450" s="93">
        <v>0.06</v>
      </c>
      <c r="L450" s="93">
        <v>0.09</v>
      </c>
      <c r="M450" s="93">
        <v>1.54</v>
      </c>
      <c r="N450" s="93">
        <v>0.01</v>
      </c>
      <c r="O450" s="93">
        <v>0.09</v>
      </c>
      <c r="P450" s="450">
        <v>370.34506330530019</v>
      </c>
    </row>
    <row r="451" spans="1:16" x14ac:dyDescent="0.2">
      <c r="A451" s="93" t="s">
        <v>467</v>
      </c>
      <c r="B451" s="93" t="s">
        <v>474</v>
      </c>
      <c r="C451" s="93" t="s">
        <v>487</v>
      </c>
      <c r="D451" s="93" t="s">
        <v>14</v>
      </c>
      <c r="E451" s="93">
        <v>2000</v>
      </c>
      <c r="F451" s="93">
        <v>3</v>
      </c>
      <c r="G451" s="449">
        <v>27</v>
      </c>
      <c r="H451" s="93">
        <v>0.03</v>
      </c>
      <c r="I451" s="93">
        <v>11.23</v>
      </c>
      <c r="J451" s="93">
        <v>0.03</v>
      </c>
      <c r="K451" s="93">
        <v>0.37</v>
      </c>
      <c r="L451" s="93">
        <v>0.61</v>
      </c>
      <c r="M451" s="93">
        <v>10.25</v>
      </c>
      <c r="N451" s="93">
        <v>0.08</v>
      </c>
      <c r="O451" s="93">
        <v>0.62</v>
      </c>
      <c r="P451" s="450">
        <v>417.69887895898455</v>
      </c>
    </row>
    <row r="452" spans="1:16" x14ac:dyDescent="0.2">
      <c r="A452" s="93" t="s">
        <v>467</v>
      </c>
      <c r="B452" s="93" t="s">
        <v>474</v>
      </c>
      <c r="C452" s="93" t="s">
        <v>487</v>
      </c>
      <c r="D452" s="93" t="s">
        <v>14</v>
      </c>
      <c r="E452" s="93">
        <v>2001</v>
      </c>
      <c r="F452" s="93">
        <v>3</v>
      </c>
      <c r="G452" s="449">
        <v>100</v>
      </c>
      <c r="H452" s="93">
        <v>0.11</v>
      </c>
      <c r="I452" s="93">
        <v>40.339999999999996</v>
      </c>
      <c r="J452" s="93">
        <v>0.11</v>
      </c>
      <c r="K452" s="93">
        <v>1.34</v>
      </c>
      <c r="L452" s="93">
        <v>2.21</v>
      </c>
      <c r="M452" s="93">
        <v>36.79</v>
      </c>
      <c r="N452" s="93">
        <v>0.28999999999999998</v>
      </c>
      <c r="O452" s="93">
        <v>2.2200000000000002</v>
      </c>
      <c r="P452" s="450">
        <v>402.73217831718244</v>
      </c>
    </row>
    <row r="453" spans="1:16" x14ac:dyDescent="0.2">
      <c r="A453" s="93" t="s">
        <v>467</v>
      </c>
      <c r="B453" s="93" t="s">
        <v>474</v>
      </c>
      <c r="C453" s="93" t="s">
        <v>487</v>
      </c>
      <c r="D453" s="93" t="s">
        <v>14</v>
      </c>
      <c r="E453" s="93">
        <v>2003</v>
      </c>
      <c r="F453" s="93">
        <v>3</v>
      </c>
      <c r="G453" s="449">
        <v>714</v>
      </c>
      <c r="H453" s="93">
        <v>2.2000000000000002</v>
      </c>
      <c r="I453" s="93">
        <v>299.35000000000002</v>
      </c>
      <c r="J453" s="93">
        <v>2.2000000000000002</v>
      </c>
      <c r="K453" s="93">
        <v>4.04</v>
      </c>
      <c r="L453" s="93">
        <v>13.12</v>
      </c>
      <c r="M453" s="93">
        <v>282.19</v>
      </c>
      <c r="N453" s="93">
        <v>5.66</v>
      </c>
      <c r="O453" s="93">
        <v>6.01</v>
      </c>
      <c r="P453" s="450">
        <v>422.40596269172897</v>
      </c>
    </row>
    <row r="454" spans="1:16" x14ac:dyDescent="0.2">
      <c r="A454" s="93" t="s">
        <v>467</v>
      </c>
      <c r="B454" s="93" t="s">
        <v>474</v>
      </c>
      <c r="C454" s="93" t="s">
        <v>487</v>
      </c>
      <c r="D454" s="93" t="s">
        <v>14</v>
      </c>
      <c r="E454" s="93">
        <v>2004</v>
      </c>
      <c r="F454" s="93">
        <v>3</v>
      </c>
      <c r="G454" s="449">
        <v>785</v>
      </c>
      <c r="H454" s="93">
        <v>8.42</v>
      </c>
      <c r="I454" s="93">
        <v>331.51</v>
      </c>
      <c r="J454" s="93">
        <v>8.42</v>
      </c>
      <c r="K454" s="93">
        <v>12.84</v>
      </c>
      <c r="L454" s="93">
        <v>24.53</v>
      </c>
      <c r="M454" s="93">
        <v>294.14</v>
      </c>
      <c r="N454" s="93">
        <v>6.22</v>
      </c>
      <c r="O454" s="93">
        <v>7.21</v>
      </c>
      <c r="P454" s="450">
        <v>433.02539468849847</v>
      </c>
    </row>
    <row r="455" spans="1:16" x14ac:dyDescent="0.2">
      <c r="A455" s="93" t="s">
        <v>467</v>
      </c>
      <c r="B455" s="93" t="s">
        <v>474</v>
      </c>
      <c r="C455" s="93" t="s">
        <v>487</v>
      </c>
      <c r="D455" s="93" t="s">
        <v>14</v>
      </c>
      <c r="E455" s="93">
        <v>2005</v>
      </c>
      <c r="F455" s="93">
        <v>3</v>
      </c>
      <c r="G455" s="449">
        <v>311</v>
      </c>
      <c r="H455" s="93">
        <v>1.42</v>
      </c>
      <c r="I455" s="93">
        <v>140.69</v>
      </c>
      <c r="J455" s="93">
        <v>1.42</v>
      </c>
      <c r="K455" s="93">
        <v>4.66</v>
      </c>
      <c r="L455" s="93">
        <v>7.37</v>
      </c>
      <c r="M455" s="93">
        <v>128.66</v>
      </c>
      <c r="N455" s="93">
        <v>1.62</v>
      </c>
      <c r="O455" s="93">
        <v>5.53</v>
      </c>
      <c r="P455" s="450">
        <v>456.71902324378811</v>
      </c>
    </row>
    <row r="456" spans="1:16" x14ac:dyDescent="0.2">
      <c r="A456" s="93" t="s">
        <v>467</v>
      </c>
      <c r="B456" s="93" t="s">
        <v>474</v>
      </c>
      <c r="C456" s="93" t="s">
        <v>487</v>
      </c>
      <c r="D456" s="93" t="s">
        <v>14</v>
      </c>
      <c r="E456" s="93">
        <v>2006</v>
      </c>
      <c r="F456" s="93">
        <v>3</v>
      </c>
      <c r="G456" s="449">
        <v>759</v>
      </c>
      <c r="H456" s="93">
        <v>11.76</v>
      </c>
      <c r="I456" s="93">
        <v>353.05</v>
      </c>
      <c r="J456" s="93">
        <v>11.76</v>
      </c>
      <c r="K456" s="93">
        <v>37.299999999999997</v>
      </c>
      <c r="L456" s="93">
        <v>19.39</v>
      </c>
      <c r="M456" s="93">
        <v>296.36</v>
      </c>
      <c r="N456" s="93">
        <v>5.25</v>
      </c>
      <c r="O456" s="93">
        <v>11.17</v>
      </c>
      <c r="P456" s="450">
        <v>480.62110392282983</v>
      </c>
    </row>
    <row r="457" spans="1:16" x14ac:dyDescent="0.2">
      <c r="A457" s="93" t="s">
        <v>467</v>
      </c>
      <c r="B457" s="93" t="s">
        <v>474</v>
      </c>
      <c r="C457" s="93" t="s">
        <v>487</v>
      </c>
      <c r="D457" s="93" t="s">
        <v>14</v>
      </c>
      <c r="E457" s="93">
        <v>2007</v>
      </c>
      <c r="F457" s="93">
        <v>3</v>
      </c>
      <c r="G457" s="449">
        <v>675</v>
      </c>
      <c r="H457" s="93">
        <v>1.94</v>
      </c>
      <c r="I457" s="93">
        <v>336.9</v>
      </c>
      <c r="J457" s="93">
        <v>1.94</v>
      </c>
      <c r="K457" s="93">
        <v>20.85</v>
      </c>
      <c r="L457" s="93">
        <v>29.41</v>
      </c>
      <c r="M457" s="93">
        <v>286.64</v>
      </c>
      <c r="N457" s="93">
        <v>5.13</v>
      </c>
      <c r="O457" s="93">
        <v>9.23</v>
      </c>
      <c r="P457" s="450">
        <v>502.20376868772843</v>
      </c>
    </row>
    <row r="458" spans="1:16" x14ac:dyDescent="0.2">
      <c r="A458" s="93" t="s">
        <v>467</v>
      </c>
      <c r="B458" s="93" t="s">
        <v>474</v>
      </c>
      <c r="C458" s="93" t="s">
        <v>487</v>
      </c>
      <c r="D458" s="93" t="s">
        <v>14</v>
      </c>
      <c r="E458" s="93">
        <v>2008</v>
      </c>
      <c r="F458" s="93">
        <v>2</v>
      </c>
      <c r="G458" s="449">
        <v>445</v>
      </c>
      <c r="H458" s="93">
        <v>6.65</v>
      </c>
      <c r="I458" s="93">
        <v>229.99</v>
      </c>
      <c r="J458" s="93">
        <v>6.65</v>
      </c>
      <c r="K458" s="93">
        <v>18.940000000000001</v>
      </c>
      <c r="L458" s="93">
        <v>211.05</v>
      </c>
      <c r="M458" s="93">
        <v>0</v>
      </c>
      <c r="N458" s="93">
        <v>0.8</v>
      </c>
      <c r="O458" s="93">
        <v>11.9</v>
      </c>
      <c r="P458" s="450">
        <v>532.33967913820413</v>
      </c>
    </row>
    <row r="459" spans="1:16" x14ac:dyDescent="0.2">
      <c r="A459" s="93" t="s">
        <v>467</v>
      </c>
      <c r="B459" s="93" t="s">
        <v>474</v>
      </c>
      <c r="C459" s="93" t="s">
        <v>487</v>
      </c>
      <c r="D459" s="93" t="s">
        <v>14</v>
      </c>
      <c r="E459" s="93">
        <v>2009</v>
      </c>
      <c r="F459" s="93">
        <v>2</v>
      </c>
      <c r="G459" s="449">
        <v>94</v>
      </c>
      <c r="H459" s="93">
        <v>1.0900000000000001</v>
      </c>
      <c r="I459" s="93">
        <v>47.910000000000004</v>
      </c>
      <c r="J459" s="93">
        <v>1.0900000000000001</v>
      </c>
      <c r="K459" s="93">
        <v>4.49</v>
      </c>
      <c r="L459" s="93">
        <v>43.42</v>
      </c>
      <c r="M459" s="93">
        <v>0</v>
      </c>
      <c r="N459" s="93">
        <v>0.16</v>
      </c>
      <c r="O459" s="93">
        <v>2.2999999999999998</v>
      </c>
      <c r="P459" s="450">
        <v>521.80461270148294</v>
      </c>
    </row>
    <row r="460" spans="1:16" x14ac:dyDescent="0.2">
      <c r="A460" s="93" t="s">
        <v>467</v>
      </c>
      <c r="B460" s="93" t="s">
        <v>474</v>
      </c>
      <c r="C460" s="93" t="s">
        <v>487</v>
      </c>
      <c r="D460" s="93" t="s">
        <v>14</v>
      </c>
      <c r="E460" s="93">
        <v>2010</v>
      </c>
      <c r="F460" s="93">
        <v>2</v>
      </c>
      <c r="G460" s="449">
        <v>71</v>
      </c>
      <c r="H460" s="93">
        <v>1.57</v>
      </c>
      <c r="I460" s="93">
        <v>35.590000000000003</v>
      </c>
      <c r="J460" s="93">
        <v>1.57</v>
      </c>
      <c r="K460" s="93">
        <v>3.88</v>
      </c>
      <c r="L460" s="93">
        <v>31.71</v>
      </c>
      <c r="M460" s="93">
        <v>0</v>
      </c>
      <c r="N460" s="93">
        <v>0.09</v>
      </c>
      <c r="O460" s="93">
        <v>5.0199999999999996</v>
      </c>
      <c r="P460" s="450">
        <v>526.4239380761627</v>
      </c>
    </row>
    <row r="461" spans="1:16" x14ac:dyDescent="0.2">
      <c r="A461" s="93" t="s">
        <v>467</v>
      </c>
      <c r="B461" s="93" t="s">
        <v>474</v>
      </c>
      <c r="C461" s="93" t="s">
        <v>487</v>
      </c>
      <c r="D461" s="93" t="s">
        <v>14</v>
      </c>
      <c r="E461" s="93">
        <v>2011</v>
      </c>
      <c r="F461" s="93">
        <v>2</v>
      </c>
      <c r="G461" s="449">
        <v>26</v>
      </c>
      <c r="H461" s="93">
        <v>0.56000000000000005</v>
      </c>
      <c r="I461" s="93">
        <v>12.72</v>
      </c>
      <c r="J461" s="93">
        <v>0.56000000000000005</v>
      </c>
      <c r="K461" s="93">
        <v>1.39</v>
      </c>
      <c r="L461" s="93">
        <v>11.33</v>
      </c>
      <c r="M461" s="93">
        <v>0</v>
      </c>
      <c r="N461" s="93">
        <v>0.03</v>
      </c>
      <c r="O461" s="93">
        <v>1.8</v>
      </c>
      <c r="P461" s="450">
        <v>514.1876379123396</v>
      </c>
    </row>
    <row r="462" spans="1:16" x14ac:dyDescent="0.2">
      <c r="A462" s="93" t="s">
        <v>467</v>
      </c>
      <c r="B462" s="93" t="s">
        <v>474</v>
      </c>
      <c r="C462" s="93" t="s">
        <v>487</v>
      </c>
      <c r="D462" s="93" t="s">
        <v>14</v>
      </c>
      <c r="E462" s="93">
        <v>2012</v>
      </c>
      <c r="F462" s="93">
        <v>2</v>
      </c>
      <c r="G462" s="449">
        <v>13</v>
      </c>
      <c r="H462" s="93">
        <v>0.41</v>
      </c>
      <c r="I462" s="93">
        <v>5.8</v>
      </c>
      <c r="J462" s="93">
        <v>0.41</v>
      </c>
      <c r="K462" s="93">
        <v>0.76</v>
      </c>
      <c r="L462" s="93">
        <v>5.04</v>
      </c>
      <c r="M462" s="93">
        <v>0</v>
      </c>
      <c r="N462" s="93">
        <v>0.02</v>
      </c>
      <c r="O462" s="93">
        <v>0.73</v>
      </c>
      <c r="P462" s="450">
        <v>494.34015385409054</v>
      </c>
    </row>
    <row r="463" spans="1:16" x14ac:dyDescent="0.2">
      <c r="A463" s="93" t="s">
        <v>467</v>
      </c>
      <c r="B463" s="93" t="s">
        <v>474</v>
      </c>
      <c r="C463" s="93" t="s">
        <v>487</v>
      </c>
      <c r="D463" s="93" t="s">
        <v>14</v>
      </c>
      <c r="E463" s="93">
        <v>2013</v>
      </c>
      <c r="F463" s="93">
        <v>1</v>
      </c>
      <c r="G463" s="449">
        <v>5</v>
      </c>
      <c r="H463" s="93">
        <v>0</v>
      </c>
      <c r="I463" s="93">
        <v>3.28</v>
      </c>
      <c r="J463" s="93">
        <v>0</v>
      </c>
      <c r="K463" s="93">
        <v>3.28</v>
      </c>
      <c r="L463" s="93">
        <v>0</v>
      </c>
      <c r="M463" s="93">
        <v>0</v>
      </c>
      <c r="N463" s="93">
        <v>0.01</v>
      </c>
      <c r="O463" s="93">
        <v>0.14000000000000001</v>
      </c>
      <c r="P463" s="450">
        <v>620.23425616757117</v>
      </c>
    </row>
    <row r="464" spans="1:16" x14ac:dyDescent="0.2">
      <c r="A464" s="93" t="s">
        <v>467</v>
      </c>
      <c r="B464" s="93" t="s">
        <v>474</v>
      </c>
      <c r="C464" s="93" t="s">
        <v>487</v>
      </c>
      <c r="D464" s="93" t="s">
        <v>14</v>
      </c>
      <c r="E464" s="93">
        <v>2015</v>
      </c>
      <c r="F464" s="93">
        <v>1</v>
      </c>
      <c r="G464" s="449">
        <v>0</v>
      </c>
      <c r="H464" s="93">
        <v>0</v>
      </c>
      <c r="I464" s="93">
        <v>0.21</v>
      </c>
      <c r="J464" s="93">
        <v>0</v>
      </c>
      <c r="K464" s="93">
        <v>0.21</v>
      </c>
      <c r="L464" s="93">
        <v>0</v>
      </c>
      <c r="M464" s="93">
        <v>0</v>
      </c>
      <c r="N464" s="93">
        <v>0</v>
      </c>
      <c r="O464" s="93">
        <v>0.01</v>
      </c>
      <c r="P464" s="450">
        <v>760.97688377918348</v>
      </c>
    </row>
    <row r="465" spans="1:16" x14ac:dyDescent="0.2">
      <c r="A465" s="93" t="s">
        <v>467</v>
      </c>
      <c r="B465" s="93" t="s">
        <v>474</v>
      </c>
      <c r="C465" s="93" t="s">
        <v>487</v>
      </c>
      <c r="D465" s="93" t="s">
        <v>14</v>
      </c>
      <c r="E465" s="93">
        <v>2016</v>
      </c>
      <c r="F465" s="93">
        <v>0</v>
      </c>
      <c r="G465" s="449">
        <v>5</v>
      </c>
      <c r="H465" s="93">
        <v>2.86</v>
      </c>
      <c r="I465" s="93">
        <v>0</v>
      </c>
      <c r="J465" s="93">
        <v>2.86</v>
      </c>
      <c r="K465" s="93">
        <v>0</v>
      </c>
      <c r="L465" s="93">
        <v>0</v>
      </c>
      <c r="M465" s="93">
        <v>0</v>
      </c>
      <c r="N465" s="93">
        <v>0</v>
      </c>
      <c r="O465" s="93">
        <v>0.02</v>
      </c>
      <c r="P465" s="450">
        <v>633.59833135235726</v>
      </c>
    </row>
    <row r="466" spans="1:16" x14ac:dyDescent="0.2">
      <c r="A466" s="93" t="s">
        <v>467</v>
      </c>
      <c r="B466" s="93" t="s">
        <v>474</v>
      </c>
      <c r="C466" s="93" t="s">
        <v>487</v>
      </c>
      <c r="D466" s="93" t="s">
        <v>14</v>
      </c>
      <c r="E466" s="93">
        <v>2017</v>
      </c>
      <c r="F466" s="93">
        <v>0</v>
      </c>
      <c r="G466" s="449">
        <v>43</v>
      </c>
      <c r="H466" s="93">
        <v>31.15</v>
      </c>
      <c r="I466" s="93">
        <v>0</v>
      </c>
      <c r="J466" s="93">
        <v>31.15</v>
      </c>
      <c r="K466" s="93">
        <v>0</v>
      </c>
      <c r="L466" s="93">
        <v>0</v>
      </c>
      <c r="M466" s="93">
        <v>0</v>
      </c>
      <c r="N466" s="93">
        <v>0</v>
      </c>
      <c r="O466" s="93">
        <v>0.24</v>
      </c>
      <c r="P466" s="450">
        <v>724.44079845230715</v>
      </c>
    </row>
    <row r="467" spans="1:16" x14ac:dyDescent="0.2">
      <c r="A467" s="93" t="s">
        <v>467</v>
      </c>
      <c r="B467" s="93" t="s">
        <v>474</v>
      </c>
      <c r="C467" s="93" t="s">
        <v>487</v>
      </c>
      <c r="D467" s="93" t="s">
        <v>1522</v>
      </c>
      <c r="E467" s="93">
        <v>1995</v>
      </c>
      <c r="F467" s="93">
        <v>3</v>
      </c>
      <c r="G467" s="449">
        <v>2</v>
      </c>
      <c r="H467" s="93">
        <v>0</v>
      </c>
      <c r="I467" s="93">
        <v>0.69</v>
      </c>
      <c r="J467" s="93">
        <v>0</v>
      </c>
      <c r="K467" s="93">
        <v>0.02</v>
      </c>
      <c r="L467" s="93">
        <v>0.04</v>
      </c>
      <c r="M467" s="93">
        <v>0.63</v>
      </c>
      <c r="N467" s="93">
        <v>0.01</v>
      </c>
      <c r="O467" s="93">
        <v>0.04</v>
      </c>
      <c r="P467" s="450">
        <v>393.2557309778681</v>
      </c>
    </row>
    <row r="468" spans="1:16" x14ac:dyDescent="0.2">
      <c r="A468" s="93" t="s">
        <v>467</v>
      </c>
      <c r="B468" s="93" t="s">
        <v>474</v>
      </c>
      <c r="C468" s="93" t="s">
        <v>487</v>
      </c>
      <c r="D468" s="93" t="s">
        <v>1522</v>
      </c>
      <c r="E468" s="93">
        <v>1999</v>
      </c>
      <c r="F468" s="93">
        <v>3</v>
      </c>
      <c r="G468" s="449">
        <v>7</v>
      </c>
      <c r="H468" s="93">
        <v>0.01</v>
      </c>
      <c r="I468" s="93">
        <v>3.96</v>
      </c>
      <c r="J468" s="93">
        <v>0.01</v>
      </c>
      <c r="K468" s="93">
        <v>0.13</v>
      </c>
      <c r="L468" s="93">
        <v>0.22</v>
      </c>
      <c r="M468" s="93">
        <v>3.61</v>
      </c>
      <c r="N468" s="93">
        <v>0.03</v>
      </c>
      <c r="O468" s="93">
        <v>0.22</v>
      </c>
      <c r="P468" s="450">
        <v>533.75357871361189</v>
      </c>
    </row>
    <row r="469" spans="1:16" x14ac:dyDescent="0.2">
      <c r="A469" s="93" t="s">
        <v>467</v>
      </c>
      <c r="B469" s="93" t="s">
        <v>474</v>
      </c>
      <c r="C469" s="93" t="s">
        <v>487</v>
      </c>
      <c r="D469" s="93" t="s">
        <v>1522</v>
      </c>
      <c r="E469" s="93">
        <v>2000</v>
      </c>
      <c r="F469" s="93">
        <v>3</v>
      </c>
      <c r="G469" s="449">
        <v>7</v>
      </c>
      <c r="H469" s="93">
        <v>0.01</v>
      </c>
      <c r="I469" s="93">
        <v>2.9400000000000004</v>
      </c>
      <c r="J469" s="93">
        <v>0.01</v>
      </c>
      <c r="K469" s="93">
        <v>0.1</v>
      </c>
      <c r="L469" s="93">
        <v>0.16</v>
      </c>
      <c r="M469" s="93">
        <v>2.68</v>
      </c>
      <c r="N469" s="93">
        <v>0.02</v>
      </c>
      <c r="O469" s="93">
        <v>0.16</v>
      </c>
      <c r="P469" s="450">
        <v>425.1710576003855</v>
      </c>
    </row>
    <row r="470" spans="1:16" x14ac:dyDescent="0.2">
      <c r="A470" s="93" t="s">
        <v>467</v>
      </c>
      <c r="B470" s="93" t="s">
        <v>474</v>
      </c>
      <c r="C470" s="93" t="s">
        <v>487</v>
      </c>
      <c r="D470" s="93" t="s">
        <v>1522</v>
      </c>
      <c r="E470" s="93">
        <v>2001</v>
      </c>
      <c r="F470" s="93">
        <v>3</v>
      </c>
      <c r="G470" s="449">
        <v>4</v>
      </c>
      <c r="H470" s="93">
        <v>0</v>
      </c>
      <c r="I470" s="93">
        <v>1.7899999999999998</v>
      </c>
      <c r="J470" s="93">
        <v>0</v>
      </c>
      <c r="K470" s="93">
        <v>0.06</v>
      </c>
      <c r="L470" s="93">
        <v>0.1</v>
      </c>
      <c r="M470" s="93">
        <v>1.63</v>
      </c>
      <c r="N470" s="93">
        <v>0.01</v>
      </c>
      <c r="O470" s="93">
        <v>0.1</v>
      </c>
      <c r="P470" s="450">
        <v>460.19582121007824</v>
      </c>
    </row>
    <row r="471" spans="1:16" x14ac:dyDescent="0.2">
      <c r="A471" s="93" t="s">
        <v>467</v>
      </c>
      <c r="B471" s="93" t="s">
        <v>474</v>
      </c>
      <c r="C471" s="93" t="s">
        <v>487</v>
      </c>
      <c r="D471" s="93" t="s">
        <v>1522</v>
      </c>
      <c r="E471" s="93">
        <v>2002</v>
      </c>
      <c r="F471" s="93">
        <v>3</v>
      </c>
      <c r="G471" s="449">
        <v>11</v>
      </c>
      <c r="H471" s="93">
        <v>0.01</v>
      </c>
      <c r="I471" s="93">
        <v>4.2299999999999995</v>
      </c>
      <c r="J471" s="93">
        <v>0.01</v>
      </c>
      <c r="K471" s="93">
        <v>0.14000000000000001</v>
      </c>
      <c r="L471" s="93">
        <v>0.23</v>
      </c>
      <c r="M471" s="93">
        <v>3.86</v>
      </c>
      <c r="N471" s="93">
        <v>0.03</v>
      </c>
      <c r="O471" s="93">
        <v>0.23</v>
      </c>
      <c r="P471" s="450">
        <v>392.08126549750187</v>
      </c>
    </row>
    <row r="472" spans="1:16" x14ac:dyDescent="0.2">
      <c r="A472" s="93" t="s">
        <v>467</v>
      </c>
      <c r="B472" s="93" t="s">
        <v>474</v>
      </c>
      <c r="C472" s="93" t="s">
        <v>487</v>
      </c>
      <c r="D472" s="93" t="s">
        <v>1522</v>
      </c>
      <c r="E472" s="93">
        <v>2003</v>
      </c>
      <c r="F472" s="93">
        <v>3</v>
      </c>
      <c r="G472" s="449">
        <v>10</v>
      </c>
      <c r="H472" s="93">
        <v>0.01</v>
      </c>
      <c r="I472" s="93">
        <v>4.21</v>
      </c>
      <c r="J472" s="93">
        <v>0.01</v>
      </c>
      <c r="K472" s="93">
        <v>0.14000000000000001</v>
      </c>
      <c r="L472" s="93">
        <v>0.23</v>
      </c>
      <c r="M472" s="93">
        <v>3.84</v>
      </c>
      <c r="N472" s="93">
        <v>0.03</v>
      </c>
      <c r="O472" s="93">
        <v>0.23</v>
      </c>
      <c r="P472" s="450">
        <v>436.24166114675995</v>
      </c>
    </row>
    <row r="473" spans="1:16" x14ac:dyDescent="0.2">
      <c r="A473" s="93" t="s">
        <v>467</v>
      </c>
      <c r="B473" s="93" t="s">
        <v>474</v>
      </c>
      <c r="C473" s="93" t="s">
        <v>487</v>
      </c>
      <c r="D473" s="93" t="s">
        <v>1522</v>
      </c>
      <c r="E473" s="93">
        <v>2005</v>
      </c>
      <c r="F473" s="93">
        <v>3</v>
      </c>
      <c r="G473" s="449">
        <v>62</v>
      </c>
      <c r="H473" s="93">
        <v>7.0000000000000007E-2</v>
      </c>
      <c r="I473" s="93">
        <v>27.64</v>
      </c>
      <c r="J473" s="93">
        <v>7.0000000000000007E-2</v>
      </c>
      <c r="K473" s="93">
        <v>0.92</v>
      </c>
      <c r="L473" s="93">
        <v>1.51</v>
      </c>
      <c r="M473" s="93">
        <v>25.21</v>
      </c>
      <c r="N473" s="93">
        <v>0.2</v>
      </c>
      <c r="O473" s="93">
        <v>1.52</v>
      </c>
      <c r="P473" s="450">
        <v>449.68849624515514</v>
      </c>
    </row>
    <row r="474" spans="1:16" x14ac:dyDescent="0.2">
      <c r="A474" s="93" t="s">
        <v>467</v>
      </c>
      <c r="B474" s="93" t="s">
        <v>474</v>
      </c>
      <c r="C474" s="93" t="s">
        <v>487</v>
      </c>
      <c r="D474" s="93" t="s">
        <v>1522</v>
      </c>
      <c r="E474" s="93">
        <v>2006</v>
      </c>
      <c r="F474" s="93">
        <v>3</v>
      </c>
      <c r="G474" s="449">
        <v>30</v>
      </c>
      <c r="H474" s="93">
        <v>0.04</v>
      </c>
      <c r="I474" s="93">
        <v>14.870000000000001</v>
      </c>
      <c r="J474" s="93">
        <v>0.04</v>
      </c>
      <c r="K474" s="93">
        <v>0.5</v>
      </c>
      <c r="L474" s="93">
        <v>0.81</v>
      </c>
      <c r="M474" s="93">
        <v>13.56</v>
      </c>
      <c r="N474" s="93">
        <v>0.11</v>
      </c>
      <c r="O474" s="93">
        <v>0.82</v>
      </c>
      <c r="P474" s="450">
        <v>493.95890999273507</v>
      </c>
    </row>
    <row r="475" spans="1:16" x14ac:dyDescent="0.2">
      <c r="A475" s="93" t="s">
        <v>467</v>
      </c>
      <c r="B475" s="93" t="s">
        <v>474</v>
      </c>
      <c r="C475" s="93" t="s">
        <v>487</v>
      </c>
      <c r="D475" s="93" t="s">
        <v>1522</v>
      </c>
      <c r="E475" s="93">
        <v>2007</v>
      </c>
      <c r="F475" s="93">
        <v>3</v>
      </c>
      <c r="G475" s="449">
        <v>109</v>
      </c>
      <c r="H475" s="93">
        <v>0.16</v>
      </c>
      <c r="I475" s="93">
        <v>60.620000000000005</v>
      </c>
      <c r="J475" s="93">
        <v>0.16</v>
      </c>
      <c r="K475" s="93">
        <v>2.02</v>
      </c>
      <c r="L475" s="93">
        <v>3.32</v>
      </c>
      <c r="M475" s="93">
        <v>55.28</v>
      </c>
      <c r="N475" s="93">
        <v>0.44</v>
      </c>
      <c r="O475" s="93">
        <v>3.33</v>
      </c>
      <c r="P475" s="450">
        <v>558.39366510932643</v>
      </c>
    </row>
    <row r="476" spans="1:16" x14ac:dyDescent="0.2">
      <c r="A476" s="93" t="s">
        <v>467</v>
      </c>
      <c r="B476" s="93" t="s">
        <v>474</v>
      </c>
      <c r="C476" s="93" t="s">
        <v>487</v>
      </c>
      <c r="D476" s="93" t="s">
        <v>1522</v>
      </c>
      <c r="E476" s="93">
        <v>2008</v>
      </c>
      <c r="F476" s="93">
        <v>2</v>
      </c>
      <c r="G476" s="449">
        <v>5</v>
      </c>
      <c r="H476" s="93">
        <v>0.12</v>
      </c>
      <c r="I476" s="93">
        <v>2.65</v>
      </c>
      <c r="J476" s="93">
        <v>0.12</v>
      </c>
      <c r="K476" s="93">
        <v>0.28999999999999998</v>
      </c>
      <c r="L476" s="93">
        <v>2.36</v>
      </c>
      <c r="M476" s="93">
        <v>0</v>
      </c>
      <c r="N476" s="93">
        <v>0.01</v>
      </c>
      <c r="O476" s="93">
        <v>0.37</v>
      </c>
      <c r="P476" s="450">
        <v>583.78801010726431</v>
      </c>
    </row>
    <row r="477" spans="1:16" x14ac:dyDescent="0.2">
      <c r="A477" s="93" t="s">
        <v>467</v>
      </c>
      <c r="B477" s="93" t="s">
        <v>474</v>
      </c>
      <c r="C477" s="93" t="s">
        <v>487</v>
      </c>
      <c r="D477" s="93" t="s">
        <v>1522</v>
      </c>
      <c r="E477" s="93">
        <v>2009</v>
      </c>
      <c r="F477" s="93">
        <v>2</v>
      </c>
      <c r="G477" s="449">
        <v>67</v>
      </c>
      <c r="H477" s="93">
        <v>1.46</v>
      </c>
      <c r="I477" s="93">
        <v>33.14</v>
      </c>
      <c r="J477" s="93">
        <v>1.46</v>
      </c>
      <c r="K477" s="93">
        <v>3.62</v>
      </c>
      <c r="L477" s="93">
        <v>29.52</v>
      </c>
      <c r="M477" s="93">
        <v>0</v>
      </c>
      <c r="N477" s="93">
        <v>0.08</v>
      </c>
      <c r="O477" s="93">
        <v>4.68</v>
      </c>
      <c r="P477" s="450">
        <v>517.32810541176389</v>
      </c>
    </row>
    <row r="478" spans="1:16" x14ac:dyDescent="0.2">
      <c r="A478" s="93" t="s">
        <v>467</v>
      </c>
      <c r="B478" s="93" t="s">
        <v>474</v>
      </c>
      <c r="C478" s="93" t="s">
        <v>487</v>
      </c>
      <c r="D478" s="93" t="s">
        <v>1522</v>
      </c>
      <c r="E478" s="93">
        <v>2010</v>
      </c>
      <c r="F478" s="93">
        <v>2</v>
      </c>
      <c r="G478" s="449">
        <v>12</v>
      </c>
      <c r="H478" s="93">
        <v>0.27</v>
      </c>
      <c r="I478" s="93">
        <v>6.07</v>
      </c>
      <c r="J478" s="93">
        <v>0.27</v>
      </c>
      <c r="K478" s="93">
        <v>0.66</v>
      </c>
      <c r="L478" s="93">
        <v>5.41</v>
      </c>
      <c r="M478" s="93">
        <v>0</v>
      </c>
      <c r="N478" s="93">
        <v>0.02</v>
      </c>
      <c r="O478" s="93">
        <v>0.86</v>
      </c>
      <c r="P478" s="450">
        <v>510.17224443695369</v>
      </c>
    </row>
    <row r="479" spans="1:16" x14ac:dyDescent="0.2">
      <c r="A479" s="93" t="s">
        <v>467</v>
      </c>
      <c r="B479" s="93" t="s">
        <v>474</v>
      </c>
      <c r="C479" s="93" t="s">
        <v>487</v>
      </c>
      <c r="D479" s="93" t="s">
        <v>1522</v>
      </c>
      <c r="E479" s="93">
        <v>2011</v>
      </c>
      <c r="F479" s="93">
        <v>2</v>
      </c>
      <c r="G479" s="449">
        <v>17</v>
      </c>
      <c r="H479" s="93">
        <v>0.38</v>
      </c>
      <c r="I479" s="93">
        <v>8.68</v>
      </c>
      <c r="J479" s="93">
        <v>0.38</v>
      </c>
      <c r="K479" s="93">
        <v>0.95</v>
      </c>
      <c r="L479" s="93">
        <v>7.73</v>
      </c>
      <c r="M479" s="93">
        <v>0</v>
      </c>
      <c r="N479" s="93">
        <v>0.02</v>
      </c>
      <c r="O479" s="93">
        <v>1.22</v>
      </c>
      <c r="P479" s="450">
        <v>521.35560005586126</v>
      </c>
    </row>
    <row r="480" spans="1:16" x14ac:dyDescent="0.2">
      <c r="A480" s="93" t="s">
        <v>467</v>
      </c>
      <c r="B480" s="93" t="s">
        <v>474</v>
      </c>
      <c r="C480" s="93" t="s">
        <v>487</v>
      </c>
      <c r="D480" s="93" t="s">
        <v>1522</v>
      </c>
      <c r="E480" s="93">
        <v>2012</v>
      </c>
      <c r="F480" s="93">
        <v>2</v>
      </c>
      <c r="G480" s="449">
        <v>10</v>
      </c>
      <c r="H480" s="93">
        <v>0.28000000000000003</v>
      </c>
      <c r="I480" s="93">
        <v>6.2899999999999991</v>
      </c>
      <c r="J480" s="93">
        <v>0.28000000000000003</v>
      </c>
      <c r="K480" s="93">
        <v>0.69</v>
      </c>
      <c r="L480" s="93">
        <v>5.6</v>
      </c>
      <c r="M480" s="93">
        <v>0</v>
      </c>
      <c r="N480" s="93">
        <v>0.02</v>
      </c>
      <c r="O480" s="93">
        <v>0.89</v>
      </c>
      <c r="P480" s="450">
        <v>654.61565358333428</v>
      </c>
    </row>
    <row r="481" spans="1:16" x14ac:dyDescent="0.2">
      <c r="A481" s="93" t="s">
        <v>467</v>
      </c>
      <c r="B481" s="93" t="s">
        <v>474</v>
      </c>
      <c r="C481" s="93" t="s">
        <v>487</v>
      </c>
      <c r="D481" s="93" t="s">
        <v>1522</v>
      </c>
      <c r="E481" s="93">
        <v>2013</v>
      </c>
      <c r="F481" s="93">
        <v>1</v>
      </c>
      <c r="G481" s="449">
        <v>2</v>
      </c>
      <c r="H481" s="93">
        <v>0</v>
      </c>
      <c r="I481" s="93">
        <v>1.1100000000000001</v>
      </c>
      <c r="J481" s="93">
        <v>0</v>
      </c>
      <c r="K481" s="93">
        <v>1.1100000000000001</v>
      </c>
      <c r="L481" s="93">
        <v>0</v>
      </c>
      <c r="M481" s="93">
        <v>0</v>
      </c>
      <c r="N481" s="93">
        <v>0</v>
      </c>
      <c r="O481" s="93">
        <v>0.05</v>
      </c>
      <c r="P481" s="450">
        <v>508.30810607644082</v>
      </c>
    </row>
    <row r="482" spans="1:16" x14ac:dyDescent="0.2">
      <c r="A482" s="93" t="s">
        <v>467</v>
      </c>
      <c r="B482" s="93" t="s">
        <v>474</v>
      </c>
      <c r="C482" s="93" t="s">
        <v>487</v>
      </c>
      <c r="D482" s="93" t="s">
        <v>1522</v>
      </c>
      <c r="E482" s="93">
        <v>2014</v>
      </c>
      <c r="F482" s="93">
        <v>1</v>
      </c>
      <c r="G482" s="449">
        <v>8</v>
      </c>
      <c r="H482" s="93">
        <v>0</v>
      </c>
      <c r="I482" s="93">
        <v>3.48</v>
      </c>
      <c r="J482" s="93">
        <v>0</v>
      </c>
      <c r="K482" s="93">
        <v>3.48</v>
      </c>
      <c r="L482" s="93">
        <v>0</v>
      </c>
      <c r="M482" s="93">
        <v>0</v>
      </c>
      <c r="N482" s="93">
        <v>0.01</v>
      </c>
      <c r="O482" s="93">
        <v>0.14000000000000001</v>
      </c>
      <c r="P482" s="450">
        <v>421.9700285775383</v>
      </c>
    </row>
    <row r="483" spans="1:16" x14ac:dyDescent="0.2">
      <c r="A483" s="93" t="s">
        <v>467</v>
      </c>
      <c r="B483" s="93" t="s">
        <v>474</v>
      </c>
      <c r="C483" s="93" t="s">
        <v>487</v>
      </c>
      <c r="D483" s="93" t="s">
        <v>1522</v>
      </c>
      <c r="E483" s="93">
        <v>2015</v>
      </c>
      <c r="F483" s="93">
        <v>1</v>
      </c>
      <c r="G483" s="449">
        <v>13</v>
      </c>
      <c r="H483" s="93">
        <v>0</v>
      </c>
      <c r="I483" s="93">
        <v>8.5399999999999991</v>
      </c>
      <c r="J483" s="93">
        <v>0</v>
      </c>
      <c r="K483" s="93">
        <v>8.5399999999999991</v>
      </c>
      <c r="L483" s="93">
        <v>0</v>
      </c>
      <c r="M483" s="93">
        <v>0</v>
      </c>
      <c r="N483" s="93">
        <v>0.03</v>
      </c>
      <c r="O483" s="93">
        <v>0.35</v>
      </c>
      <c r="P483" s="450">
        <v>635.13480288253345</v>
      </c>
    </row>
    <row r="484" spans="1:16" x14ac:dyDescent="0.2">
      <c r="A484" s="93" t="s">
        <v>467</v>
      </c>
      <c r="B484" s="93" t="s">
        <v>474</v>
      </c>
      <c r="C484" s="93" t="s">
        <v>487</v>
      </c>
      <c r="D484" s="93" t="s">
        <v>1522</v>
      </c>
      <c r="E484" s="93">
        <v>2016</v>
      </c>
      <c r="F484" s="93">
        <v>0</v>
      </c>
      <c r="G484" s="449">
        <v>12</v>
      </c>
      <c r="H484" s="93">
        <v>8.51</v>
      </c>
      <c r="I484" s="93">
        <v>0</v>
      </c>
      <c r="J484" s="93">
        <v>8.51</v>
      </c>
      <c r="K484" s="93">
        <v>0</v>
      </c>
      <c r="L484" s="93">
        <v>0</v>
      </c>
      <c r="M484" s="93">
        <v>0</v>
      </c>
      <c r="N484" s="93">
        <v>0</v>
      </c>
      <c r="O484" s="93">
        <v>7.0000000000000007E-2</v>
      </c>
      <c r="P484" s="450">
        <v>702.97820475711535</v>
      </c>
    </row>
    <row r="485" spans="1:16" x14ac:dyDescent="0.2">
      <c r="A485" s="93" t="s">
        <v>467</v>
      </c>
      <c r="B485" s="93" t="s">
        <v>474</v>
      </c>
      <c r="C485" s="93" t="s">
        <v>488</v>
      </c>
      <c r="D485" s="93" t="s">
        <v>9</v>
      </c>
      <c r="E485" s="93">
        <v>1990</v>
      </c>
      <c r="F485" s="93">
        <v>3</v>
      </c>
      <c r="G485" s="449">
        <v>49</v>
      </c>
      <c r="H485" s="93">
        <v>2.0299999999999998</v>
      </c>
      <c r="I485" s="93">
        <v>21.380000000000003</v>
      </c>
      <c r="J485" s="93">
        <v>2.0299999999999998</v>
      </c>
      <c r="K485" s="93">
        <v>0.23</v>
      </c>
      <c r="L485" s="93">
        <v>0.37</v>
      </c>
      <c r="M485" s="93">
        <v>20.78</v>
      </c>
      <c r="N485" s="93">
        <v>0.05</v>
      </c>
      <c r="O485" s="93">
        <v>1.1399999999999999</v>
      </c>
      <c r="P485" s="450">
        <v>482.30782911100522</v>
      </c>
    </row>
    <row r="486" spans="1:16" x14ac:dyDescent="0.2">
      <c r="A486" s="93" t="s">
        <v>467</v>
      </c>
      <c r="B486" s="93" t="s">
        <v>474</v>
      </c>
      <c r="C486" s="93" t="s">
        <v>488</v>
      </c>
      <c r="D486" s="93" t="s">
        <v>9</v>
      </c>
      <c r="E486" s="93">
        <v>1992</v>
      </c>
      <c r="F486" s="93">
        <v>3</v>
      </c>
      <c r="G486" s="449">
        <v>8</v>
      </c>
      <c r="H486" s="93">
        <v>0.19</v>
      </c>
      <c r="I486" s="93">
        <v>2.0499999999999998</v>
      </c>
      <c r="J486" s="93">
        <v>0.19</v>
      </c>
      <c r="K486" s="93">
        <v>0.02</v>
      </c>
      <c r="L486" s="93">
        <v>0.04</v>
      </c>
      <c r="M486" s="93">
        <v>1.99</v>
      </c>
      <c r="N486" s="93">
        <v>0</v>
      </c>
      <c r="O486" s="93">
        <v>0.11</v>
      </c>
      <c r="P486" s="450">
        <v>295.89768331747166</v>
      </c>
    </row>
    <row r="487" spans="1:16" x14ac:dyDescent="0.2">
      <c r="A487" s="93" t="s">
        <v>467</v>
      </c>
      <c r="B487" s="93" t="s">
        <v>474</v>
      </c>
      <c r="C487" s="93" t="s">
        <v>488</v>
      </c>
      <c r="D487" s="93" t="s">
        <v>9</v>
      </c>
      <c r="E487" s="93">
        <v>1995</v>
      </c>
      <c r="F487" s="93">
        <v>3</v>
      </c>
      <c r="G487" s="449">
        <v>12</v>
      </c>
      <c r="H487" s="93">
        <v>0.49</v>
      </c>
      <c r="I487" s="93">
        <v>5.16</v>
      </c>
      <c r="J487" s="93">
        <v>0.49</v>
      </c>
      <c r="K487" s="93">
        <v>0.06</v>
      </c>
      <c r="L487" s="93">
        <v>0.09</v>
      </c>
      <c r="M487" s="93">
        <v>5.01</v>
      </c>
      <c r="N487" s="93">
        <v>0.01</v>
      </c>
      <c r="O487" s="93">
        <v>0.28000000000000003</v>
      </c>
      <c r="P487" s="450">
        <v>482.30782911100528</v>
      </c>
    </row>
    <row r="488" spans="1:16" x14ac:dyDescent="0.2">
      <c r="A488" s="93" t="s">
        <v>467</v>
      </c>
      <c r="B488" s="93" t="s">
        <v>474</v>
      </c>
      <c r="C488" s="93" t="s">
        <v>488</v>
      </c>
      <c r="D488" s="93" t="s">
        <v>9</v>
      </c>
      <c r="E488" s="93">
        <v>1999</v>
      </c>
      <c r="F488" s="93">
        <v>3</v>
      </c>
      <c r="G488" s="449">
        <v>2</v>
      </c>
      <c r="H488" s="93">
        <v>0.09</v>
      </c>
      <c r="I488" s="93">
        <v>0.94000000000000006</v>
      </c>
      <c r="J488" s="93">
        <v>0.09</v>
      </c>
      <c r="K488" s="93">
        <v>0.01</v>
      </c>
      <c r="L488" s="93">
        <v>0.02</v>
      </c>
      <c r="M488" s="93">
        <v>0.91</v>
      </c>
      <c r="N488" s="93">
        <v>0</v>
      </c>
      <c r="O488" s="93">
        <v>0.05</v>
      </c>
      <c r="P488" s="450">
        <v>557.28672686400489</v>
      </c>
    </row>
    <row r="489" spans="1:16" x14ac:dyDescent="0.2">
      <c r="A489" s="93" t="s">
        <v>467</v>
      </c>
      <c r="B489" s="93" t="s">
        <v>474</v>
      </c>
      <c r="C489" s="93" t="s">
        <v>488</v>
      </c>
      <c r="D489" s="93" t="s">
        <v>9</v>
      </c>
      <c r="E489" s="93">
        <v>2000</v>
      </c>
      <c r="F489" s="93">
        <v>3</v>
      </c>
      <c r="G489" s="449">
        <v>2</v>
      </c>
      <c r="H489" s="93">
        <v>0.09</v>
      </c>
      <c r="I489" s="93">
        <v>0.95000000000000007</v>
      </c>
      <c r="J489" s="93">
        <v>0.09</v>
      </c>
      <c r="K489" s="93">
        <v>0.01</v>
      </c>
      <c r="L489" s="93">
        <v>0.02</v>
      </c>
      <c r="M489" s="93">
        <v>0.92</v>
      </c>
      <c r="N489" s="93">
        <v>0</v>
      </c>
      <c r="O489" s="93">
        <v>0.05</v>
      </c>
      <c r="P489" s="450">
        <v>482.30782911100516</v>
      </c>
    </row>
    <row r="490" spans="1:16" x14ac:dyDescent="0.2">
      <c r="A490" s="93" t="s">
        <v>467</v>
      </c>
      <c r="B490" s="93" t="s">
        <v>474</v>
      </c>
      <c r="C490" s="93" t="s">
        <v>488</v>
      </c>
      <c r="D490" s="93" t="s">
        <v>9</v>
      </c>
      <c r="E490" s="93">
        <v>2002</v>
      </c>
      <c r="F490" s="93">
        <v>3</v>
      </c>
      <c r="G490" s="449">
        <v>5</v>
      </c>
      <c r="H490" s="93">
        <v>0.16</v>
      </c>
      <c r="I490" s="93">
        <v>1.73</v>
      </c>
      <c r="J490" s="93">
        <v>0.16</v>
      </c>
      <c r="K490" s="93">
        <v>0.02</v>
      </c>
      <c r="L490" s="93">
        <v>0.03</v>
      </c>
      <c r="M490" s="93">
        <v>1.68</v>
      </c>
      <c r="N490" s="93">
        <v>0</v>
      </c>
      <c r="O490" s="93">
        <v>0.09</v>
      </c>
      <c r="P490" s="450">
        <v>354.40261646196484</v>
      </c>
    </row>
    <row r="491" spans="1:16" x14ac:dyDescent="0.2">
      <c r="A491" s="93" t="s">
        <v>467</v>
      </c>
      <c r="B491" s="93" t="s">
        <v>474</v>
      </c>
      <c r="C491" s="93" t="s">
        <v>488</v>
      </c>
      <c r="D491" s="93" t="s">
        <v>9</v>
      </c>
      <c r="E491" s="93">
        <v>2003</v>
      </c>
      <c r="F491" s="93">
        <v>3</v>
      </c>
      <c r="G491" s="449">
        <v>35</v>
      </c>
      <c r="H491" s="93">
        <v>1.29</v>
      </c>
      <c r="I491" s="93">
        <v>13.59</v>
      </c>
      <c r="J491" s="93">
        <v>1.29</v>
      </c>
      <c r="K491" s="93">
        <v>0.15</v>
      </c>
      <c r="L491" s="93">
        <v>0.24</v>
      </c>
      <c r="M491" s="93">
        <v>13.2</v>
      </c>
      <c r="N491" s="93">
        <v>0.03</v>
      </c>
      <c r="O491" s="93">
        <v>0.72</v>
      </c>
      <c r="P491" s="450">
        <v>425.37917474535806</v>
      </c>
    </row>
    <row r="492" spans="1:16" x14ac:dyDescent="0.2">
      <c r="A492" s="93" t="s">
        <v>467</v>
      </c>
      <c r="B492" s="93" t="s">
        <v>474</v>
      </c>
      <c r="C492" s="93" t="s">
        <v>488</v>
      </c>
      <c r="D492" s="93" t="s">
        <v>9</v>
      </c>
      <c r="E492" s="93">
        <v>2004</v>
      </c>
      <c r="F492" s="93">
        <v>3</v>
      </c>
      <c r="G492" s="449">
        <v>23</v>
      </c>
      <c r="H492" s="93">
        <v>0.99</v>
      </c>
      <c r="I492" s="93">
        <v>10.469999999999999</v>
      </c>
      <c r="J492" s="93">
        <v>0.99</v>
      </c>
      <c r="K492" s="93">
        <v>0.11</v>
      </c>
      <c r="L492" s="93">
        <v>0.18</v>
      </c>
      <c r="M492" s="93">
        <v>10.18</v>
      </c>
      <c r="N492" s="93">
        <v>0.02</v>
      </c>
      <c r="O492" s="93">
        <v>0.56000000000000005</v>
      </c>
      <c r="P492" s="450">
        <v>502.71528079578104</v>
      </c>
    </row>
    <row r="493" spans="1:16" x14ac:dyDescent="0.2">
      <c r="A493" s="93" t="s">
        <v>467</v>
      </c>
      <c r="B493" s="93" t="s">
        <v>474</v>
      </c>
      <c r="C493" s="93" t="s">
        <v>488</v>
      </c>
      <c r="D493" s="93" t="s">
        <v>9</v>
      </c>
      <c r="E493" s="93">
        <v>2005</v>
      </c>
      <c r="F493" s="93">
        <v>3</v>
      </c>
      <c r="G493" s="449">
        <v>16</v>
      </c>
      <c r="H493" s="93">
        <v>0.62</v>
      </c>
      <c r="I493" s="93">
        <v>6.4799999999999995</v>
      </c>
      <c r="J493" s="93">
        <v>0.62</v>
      </c>
      <c r="K493" s="93">
        <v>7.0000000000000007E-2</v>
      </c>
      <c r="L493" s="93">
        <v>0.11</v>
      </c>
      <c r="M493" s="93">
        <v>6.3</v>
      </c>
      <c r="N493" s="93">
        <v>0.02</v>
      </c>
      <c r="O493" s="93">
        <v>0.35</v>
      </c>
      <c r="P493" s="450">
        <v>441.3800461338322</v>
      </c>
    </row>
    <row r="494" spans="1:16" x14ac:dyDescent="0.2">
      <c r="A494" s="93" t="s">
        <v>467</v>
      </c>
      <c r="B494" s="93" t="s">
        <v>474</v>
      </c>
      <c r="C494" s="93" t="s">
        <v>488</v>
      </c>
      <c r="D494" s="93" t="s">
        <v>9</v>
      </c>
      <c r="E494" s="93">
        <v>2006</v>
      </c>
      <c r="F494" s="93">
        <v>3</v>
      </c>
      <c r="G494" s="449">
        <v>25</v>
      </c>
      <c r="H494" s="93">
        <v>0.99</v>
      </c>
      <c r="I494" s="93">
        <v>10.399999999999999</v>
      </c>
      <c r="J494" s="93">
        <v>0.99</v>
      </c>
      <c r="K494" s="93">
        <v>0.11</v>
      </c>
      <c r="L494" s="93">
        <v>0.18</v>
      </c>
      <c r="M494" s="93">
        <v>10.11</v>
      </c>
      <c r="N494" s="93">
        <v>0.02</v>
      </c>
      <c r="O494" s="93">
        <v>0.55000000000000004</v>
      </c>
      <c r="P494" s="450">
        <v>452.9876164569485</v>
      </c>
    </row>
    <row r="495" spans="1:16" x14ac:dyDescent="0.2">
      <c r="A495" s="93" t="s">
        <v>467</v>
      </c>
      <c r="B495" s="93" t="s">
        <v>474</v>
      </c>
      <c r="C495" s="93" t="s">
        <v>488</v>
      </c>
      <c r="D495" s="93" t="s">
        <v>9</v>
      </c>
      <c r="E495" s="93">
        <v>2007</v>
      </c>
      <c r="F495" s="93">
        <v>3</v>
      </c>
      <c r="G495" s="449">
        <v>217</v>
      </c>
      <c r="H495" s="93">
        <v>9.52</v>
      </c>
      <c r="I495" s="93">
        <v>100.23</v>
      </c>
      <c r="J495" s="93">
        <v>9.52</v>
      </c>
      <c r="K495" s="93">
        <v>1.0900000000000001</v>
      </c>
      <c r="L495" s="93">
        <v>1.75</v>
      </c>
      <c r="M495" s="93">
        <v>97.39</v>
      </c>
      <c r="N495" s="93">
        <v>0.23</v>
      </c>
      <c r="O495" s="93">
        <v>5.35</v>
      </c>
      <c r="P495" s="450">
        <v>504.74292402119056</v>
      </c>
    </row>
    <row r="496" spans="1:16" x14ac:dyDescent="0.2">
      <c r="A496" s="93" t="s">
        <v>467</v>
      </c>
      <c r="B496" s="93" t="s">
        <v>474</v>
      </c>
      <c r="C496" s="93" t="s">
        <v>488</v>
      </c>
      <c r="D496" s="93" t="s">
        <v>9</v>
      </c>
      <c r="E496" s="93">
        <v>2008</v>
      </c>
      <c r="F496" s="93">
        <v>2</v>
      </c>
      <c r="G496" s="449">
        <v>49</v>
      </c>
      <c r="H496" s="93">
        <v>0.6</v>
      </c>
      <c r="I496" s="93">
        <v>23.05</v>
      </c>
      <c r="J496" s="93">
        <v>0.6</v>
      </c>
      <c r="K496" s="93">
        <v>0.71</v>
      </c>
      <c r="L496" s="93">
        <v>22.34</v>
      </c>
      <c r="M496" s="93">
        <v>0</v>
      </c>
      <c r="N496" s="93">
        <v>0.39</v>
      </c>
      <c r="O496" s="93">
        <v>0.93</v>
      </c>
      <c r="P496" s="450">
        <v>481.65076482993555</v>
      </c>
    </row>
    <row r="497" spans="1:16" x14ac:dyDescent="0.2">
      <c r="A497" s="93" t="s">
        <v>467</v>
      </c>
      <c r="B497" s="93" t="s">
        <v>474</v>
      </c>
      <c r="C497" s="93" t="s">
        <v>488</v>
      </c>
      <c r="D497" s="93" t="s">
        <v>9</v>
      </c>
      <c r="E497" s="93">
        <v>2009</v>
      </c>
      <c r="F497" s="93">
        <v>2</v>
      </c>
      <c r="G497" s="449">
        <v>9</v>
      </c>
      <c r="H497" s="93">
        <v>0.13</v>
      </c>
      <c r="I497" s="93">
        <v>5.19</v>
      </c>
      <c r="J497" s="93">
        <v>0.13</v>
      </c>
      <c r="K497" s="93">
        <v>0.16</v>
      </c>
      <c r="L497" s="93">
        <v>5.03</v>
      </c>
      <c r="M497" s="93">
        <v>0</v>
      </c>
      <c r="N497" s="93">
        <v>0.09</v>
      </c>
      <c r="O497" s="93">
        <v>0.21</v>
      </c>
      <c r="P497" s="450">
        <v>575.60071754728517</v>
      </c>
    </row>
    <row r="498" spans="1:16" x14ac:dyDescent="0.2">
      <c r="A498" s="93" t="s">
        <v>467</v>
      </c>
      <c r="B498" s="93" t="s">
        <v>474</v>
      </c>
      <c r="C498" s="93" t="s">
        <v>488</v>
      </c>
      <c r="D498" s="93" t="s">
        <v>9</v>
      </c>
      <c r="E498" s="93">
        <v>2010</v>
      </c>
      <c r="F498" s="93">
        <v>2</v>
      </c>
      <c r="G498" s="449">
        <v>57</v>
      </c>
      <c r="H498" s="93">
        <v>0.71</v>
      </c>
      <c r="I498" s="93">
        <v>27.27</v>
      </c>
      <c r="J498" s="93">
        <v>0.71</v>
      </c>
      <c r="K498" s="93">
        <v>0.84</v>
      </c>
      <c r="L498" s="93">
        <v>26.43</v>
      </c>
      <c r="M498" s="93">
        <v>0</v>
      </c>
      <c r="N498" s="93">
        <v>0.46</v>
      </c>
      <c r="O498" s="93">
        <v>1.1000000000000001</v>
      </c>
      <c r="P498" s="450">
        <v>492.03547306990629</v>
      </c>
    </row>
    <row r="499" spans="1:16" x14ac:dyDescent="0.2">
      <c r="A499" s="93" t="s">
        <v>467</v>
      </c>
      <c r="B499" s="93" t="s">
        <v>474</v>
      </c>
      <c r="C499" s="93" t="s">
        <v>488</v>
      </c>
      <c r="D499" s="93" t="s">
        <v>9</v>
      </c>
      <c r="E499" s="93">
        <v>2011</v>
      </c>
      <c r="F499" s="93">
        <v>2</v>
      </c>
      <c r="G499" s="449">
        <v>31</v>
      </c>
      <c r="H499" s="93">
        <v>0.37</v>
      </c>
      <c r="I499" s="93">
        <v>14.29</v>
      </c>
      <c r="J499" s="93">
        <v>0.37</v>
      </c>
      <c r="K499" s="93">
        <v>0.44</v>
      </c>
      <c r="L499" s="93">
        <v>13.85</v>
      </c>
      <c r="M499" s="93">
        <v>0</v>
      </c>
      <c r="N499" s="93">
        <v>0.24</v>
      </c>
      <c r="O499" s="93">
        <v>0.57999999999999996</v>
      </c>
      <c r="P499" s="450">
        <v>470.51922097259325</v>
      </c>
    </row>
    <row r="500" spans="1:16" x14ac:dyDescent="0.2">
      <c r="A500" s="93" t="s">
        <v>467</v>
      </c>
      <c r="B500" s="93" t="s">
        <v>474</v>
      </c>
      <c r="C500" s="93" t="s">
        <v>488</v>
      </c>
      <c r="D500" s="93" t="s">
        <v>9</v>
      </c>
      <c r="E500" s="93">
        <v>2012</v>
      </c>
      <c r="F500" s="93">
        <v>2</v>
      </c>
      <c r="G500" s="449">
        <v>14</v>
      </c>
      <c r="H500" s="93">
        <v>0.22</v>
      </c>
      <c r="I500" s="93">
        <v>8.4700000000000006</v>
      </c>
      <c r="J500" s="93">
        <v>0.22</v>
      </c>
      <c r="K500" s="93">
        <v>0.26</v>
      </c>
      <c r="L500" s="93">
        <v>8.2100000000000009</v>
      </c>
      <c r="M500" s="93">
        <v>0</v>
      </c>
      <c r="N500" s="93">
        <v>0.14000000000000001</v>
      </c>
      <c r="O500" s="93">
        <v>0.34</v>
      </c>
      <c r="P500" s="450">
        <v>599.66366369565901</v>
      </c>
    </row>
    <row r="501" spans="1:16" x14ac:dyDescent="0.2">
      <c r="A501" s="93" t="s">
        <v>467</v>
      </c>
      <c r="B501" s="93" t="s">
        <v>474</v>
      </c>
      <c r="C501" s="93" t="s">
        <v>488</v>
      </c>
      <c r="D501" s="93" t="s">
        <v>9</v>
      </c>
      <c r="E501" s="93">
        <v>2013</v>
      </c>
      <c r="F501" s="93">
        <v>1</v>
      </c>
      <c r="G501" s="449">
        <v>4</v>
      </c>
      <c r="H501" s="93">
        <v>0.06</v>
      </c>
      <c r="I501" s="93">
        <v>2.16</v>
      </c>
      <c r="J501" s="93">
        <v>0.06</v>
      </c>
      <c r="K501" s="93">
        <v>2.16</v>
      </c>
      <c r="L501" s="93">
        <v>0</v>
      </c>
      <c r="M501" s="93">
        <v>0</v>
      </c>
      <c r="N501" s="93">
        <v>0.01</v>
      </c>
      <c r="O501" s="93">
        <v>0.13</v>
      </c>
      <c r="P501" s="450">
        <v>566.79830879255189</v>
      </c>
    </row>
    <row r="502" spans="1:16" x14ac:dyDescent="0.2">
      <c r="A502" s="93" t="s">
        <v>467</v>
      </c>
      <c r="B502" s="93" t="s">
        <v>474</v>
      </c>
      <c r="C502" s="93" t="s">
        <v>488</v>
      </c>
      <c r="D502" s="93" t="s">
        <v>9</v>
      </c>
      <c r="E502" s="93">
        <v>2014</v>
      </c>
      <c r="F502" s="93">
        <v>1</v>
      </c>
      <c r="G502" s="449">
        <v>7</v>
      </c>
      <c r="H502" s="93">
        <v>0.1</v>
      </c>
      <c r="I502" s="93">
        <v>3.52</v>
      </c>
      <c r="J502" s="93">
        <v>0.1</v>
      </c>
      <c r="K502" s="93">
        <v>3.52</v>
      </c>
      <c r="L502" s="93">
        <v>0</v>
      </c>
      <c r="M502" s="93">
        <v>0</v>
      </c>
      <c r="N502" s="93">
        <v>0.01</v>
      </c>
      <c r="O502" s="93">
        <v>0.22</v>
      </c>
      <c r="P502" s="450">
        <v>502.64567153241018</v>
      </c>
    </row>
    <row r="503" spans="1:16" x14ac:dyDescent="0.2">
      <c r="A503" s="93" t="s">
        <v>467</v>
      </c>
      <c r="B503" s="93" t="s">
        <v>474</v>
      </c>
      <c r="C503" s="93" t="s">
        <v>488</v>
      </c>
      <c r="D503" s="93" t="s">
        <v>9</v>
      </c>
      <c r="E503" s="93">
        <v>2015</v>
      </c>
      <c r="F503" s="93">
        <v>1</v>
      </c>
      <c r="G503" s="449">
        <v>25</v>
      </c>
      <c r="H503" s="93">
        <v>0.31</v>
      </c>
      <c r="I503" s="93">
        <v>11.31</v>
      </c>
      <c r="J503" s="93">
        <v>0.31</v>
      </c>
      <c r="K503" s="93">
        <v>11.31</v>
      </c>
      <c r="L503" s="93">
        <v>0</v>
      </c>
      <c r="M503" s="93">
        <v>0</v>
      </c>
      <c r="N503" s="93">
        <v>0.03</v>
      </c>
      <c r="O503" s="93">
        <v>0.7</v>
      </c>
      <c r="P503" s="450">
        <v>468.94264996413915</v>
      </c>
    </row>
    <row r="504" spans="1:16" x14ac:dyDescent="0.2">
      <c r="A504" s="93" t="s">
        <v>467</v>
      </c>
      <c r="B504" s="93" t="s">
        <v>474</v>
      </c>
      <c r="C504" s="93" t="s">
        <v>488</v>
      </c>
      <c r="D504" s="93" t="s">
        <v>9</v>
      </c>
      <c r="E504" s="93">
        <v>2016</v>
      </c>
      <c r="F504" s="93">
        <v>0</v>
      </c>
      <c r="G504" s="449">
        <v>9</v>
      </c>
      <c r="H504" s="93">
        <v>5.98</v>
      </c>
      <c r="I504" s="93">
        <v>0</v>
      </c>
      <c r="J504" s="93">
        <v>5.98</v>
      </c>
      <c r="K504" s="93">
        <v>0</v>
      </c>
      <c r="L504" s="93">
        <v>0</v>
      </c>
      <c r="M504" s="93">
        <v>0</v>
      </c>
      <c r="N504" s="93">
        <v>0</v>
      </c>
      <c r="O504" s="93">
        <v>0</v>
      </c>
      <c r="P504" s="450">
        <v>658.99036936366701</v>
      </c>
    </row>
    <row r="505" spans="1:16" x14ac:dyDescent="0.2">
      <c r="A505" s="93" t="s">
        <v>467</v>
      </c>
      <c r="B505" s="93" t="s">
        <v>474</v>
      </c>
      <c r="C505" s="93" t="s">
        <v>488</v>
      </c>
      <c r="D505" s="93" t="s">
        <v>9</v>
      </c>
      <c r="E505" s="93">
        <v>2017</v>
      </c>
      <c r="F505" s="93">
        <v>0</v>
      </c>
      <c r="G505" s="449">
        <v>96</v>
      </c>
      <c r="H505" s="93">
        <v>68.959999999999994</v>
      </c>
      <c r="I505" s="93">
        <v>0</v>
      </c>
      <c r="J505" s="93">
        <v>68.959999999999994</v>
      </c>
      <c r="K505" s="93">
        <v>0</v>
      </c>
      <c r="L505" s="93">
        <v>0</v>
      </c>
      <c r="M505" s="93">
        <v>0</v>
      </c>
      <c r="N505" s="93">
        <v>0</v>
      </c>
      <c r="O505" s="93">
        <v>0.01</v>
      </c>
      <c r="P505" s="450">
        <v>716.4059334924051</v>
      </c>
    </row>
    <row r="506" spans="1:16" x14ac:dyDescent="0.2">
      <c r="A506" s="93" t="s">
        <v>468</v>
      </c>
      <c r="B506" s="93" t="s">
        <v>475</v>
      </c>
      <c r="C506" s="93" t="s">
        <v>484</v>
      </c>
      <c r="D506" s="93" t="s">
        <v>6</v>
      </c>
      <c r="E506" s="93">
        <v>1986</v>
      </c>
      <c r="F506" s="93">
        <v>3</v>
      </c>
      <c r="G506" s="449">
        <v>73</v>
      </c>
      <c r="H506" s="93">
        <v>0.02</v>
      </c>
      <c r="I506" s="93">
        <v>18.509999999999998</v>
      </c>
      <c r="J506" s="93">
        <v>0.02</v>
      </c>
      <c r="K506" s="93">
        <v>0.3</v>
      </c>
      <c r="L506" s="93">
        <v>0.06</v>
      </c>
      <c r="M506" s="93">
        <v>18.149999999999999</v>
      </c>
      <c r="N506" s="93">
        <v>0.3</v>
      </c>
      <c r="O506" s="93">
        <v>0.54</v>
      </c>
      <c r="P506" s="450">
        <v>253.44596620350981</v>
      </c>
    </row>
    <row r="507" spans="1:16" x14ac:dyDescent="0.2">
      <c r="A507" s="93" t="s">
        <v>468</v>
      </c>
      <c r="B507" s="93" t="s">
        <v>475</v>
      </c>
      <c r="C507" s="93" t="s">
        <v>484</v>
      </c>
      <c r="D507" s="93" t="s">
        <v>6</v>
      </c>
      <c r="E507" s="93">
        <v>1997</v>
      </c>
      <c r="F507" s="93">
        <v>3</v>
      </c>
      <c r="G507" s="449">
        <v>7</v>
      </c>
      <c r="H507" s="93">
        <v>0</v>
      </c>
      <c r="I507" s="93">
        <v>2.85</v>
      </c>
      <c r="J507" s="93">
        <v>0</v>
      </c>
      <c r="K507" s="93">
        <v>0.05</v>
      </c>
      <c r="L507" s="93">
        <v>0.01</v>
      </c>
      <c r="M507" s="93">
        <v>2.79</v>
      </c>
      <c r="N507" s="93">
        <v>0.05</v>
      </c>
      <c r="O507" s="93">
        <v>0.08</v>
      </c>
      <c r="P507" s="450">
        <v>398.96700738028011</v>
      </c>
    </row>
    <row r="508" spans="1:16" x14ac:dyDescent="0.2">
      <c r="A508" s="93" t="s">
        <v>468</v>
      </c>
      <c r="B508" s="93" t="s">
        <v>475</v>
      </c>
      <c r="C508" s="93" t="s">
        <v>484</v>
      </c>
      <c r="D508" s="93" t="s">
        <v>6</v>
      </c>
      <c r="E508" s="93">
        <v>2003</v>
      </c>
      <c r="F508" s="93">
        <v>3</v>
      </c>
      <c r="G508" s="449">
        <v>27</v>
      </c>
      <c r="H508" s="93">
        <v>0.01</v>
      </c>
      <c r="I508" s="93">
        <v>6.17</v>
      </c>
      <c r="J508" s="93">
        <v>0.01</v>
      </c>
      <c r="K508" s="93">
        <v>0.1</v>
      </c>
      <c r="L508" s="93">
        <v>0.02</v>
      </c>
      <c r="M508" s="93">
        <v>6.05</v>
      </c>
      <c r="N508" s="93">
        <v>0.1</v>
      </c>
      <c r="O508" s="93">
        <v>0.18</v>
      </c>
      <c r="P508" s="450">
        <v>229.58881704095396</v>
      </c>
    </row>
    <row r="509" spans="1:16" x14ac:dyDescent="0.2">
      <c r="A509" s="93" t="s">
        <v>468</v>
      </c>
      <c r="B509" s="93" t="s">
        <v>475</v>
      </c>
      <c r="C509" s="93" t="s">
        <v>484</v>
      </c>
      <c r="D509" s="93" t="s">
        <v>6</v>
      </c>
      <c r="E509" s="93">
        <v>2004</v>
      </c>
      <c r="F509" s="93">
        <v>3</v>
      </c>
      <c r="G509" s="449">
        <v>50</v>
      </c>
      <c r="H509" s="93">
        <v>0.02</v>
      </c>
      <c r="I509" s="93">
        <v>19.919999999999998</v>
      </c>
      <c r="J509" s="93">
        <v>0.02</v>
      </c>
      <c r="K509" s="93">
        <v>0.33</v>
      </c>
      <c r="L509" s="93">
        <v>7.0000000000000007E-2</v>
      </c>
      <c r="M509" s="93">
        <v>19.52</v>
      </c>
      <c r="N509" s="93">
        <v>0.33</v>
      </c>
      <c r="O509" s="93">
        <v>0.57999999999999996</v>
      </c>
      <c r="P509" s="450">
        <v>398.14322201878878</v>
      </c>
    </row>
    <row r="510" spans="1:16" x14ac:dyDescent="0.2">
      <c r="A510" s="93" t="s">
        <v>468</v>
      </c>
      <c r="B510" s="93" t="s">
        <v>475</v>
      </c>
      <c r="C510" s="93" t="s">
        <v>484</v>
      </c>
      <c r="D510" s="93" t="s">
        <v>6</v>
      </c>
      <c r="E510" s="93">
        <v>2005</v>
      </c>
      <c r="F510" s="93">
        <v>3</v>
      </c>
      <c r="G510" s="449">
        <v>18</v>
      </c>
      <c r="H510" s="93">
        <v>0.01</v>
      </c>
      <c r="I510" s="93">
        <v>6.84</v>
      </c>
      <c r="J510" s="93">
        <v>0.01</v>
      </c>
      <c r="K510" s="93">
        <v>0.11</v>
      </c>
      <c r="L510" s="93">
        <v>0.02</v>
      </c>
      <c r="M510" s="93">
        <v>6.71</v>
      </c>
      <c r="N510" s="93">
        <v>0.11</v>
      </c>
      <c r="O510" s="93">
        <v>0.2</v>
      </c>
      <c r="P510" s="450">
        <v>386.49606779473987</v>
      </c>
    </row>
    <row r="511" spans="1:16" x14ac:dyDescent="0.2">
      <c r="A511" s="93" t="s">
        <v>468</v>
      </c>
      <c r="B511" s="93" t="s">
        <v>475</v>
      </c>
      <c r="C511" s="93" t="s">
        <v>484</v>
      </c>
      <c r="D511" s="93" t="s">
        <v>6</v>
      </c>
      <c r="E511" s="93">
        <v>2006</v>
      </c>
      <c r="F511" s="93">
        <v>3</v>
      </c>
      <c r="G511" s="449">
        <v>122</v>
      </c>
      <c r="H511" s="93">
        <v>0.06</v>
      </c>
      <c r="I511" s="93">
        <v>49.75</v>
      </c>
      <c r="J511" s="93">
        <v>0.06</v>
      </c>
      <c r="K511" s="93">
        <v>0.82</v>
      </c>
      <c r="L511" s="93">
        <v>0.17</v>
      </c>
      <c r="M511" s="93">
        <v>48.76</v>
      </c>
      <c r="N511" s="93">
        <v>0.81</v>
      </c>
      <c r="O511" s="93">
        <v>1.44</v>
      </c>
      <c r="P511" s="450">
        <v>406.91720420713307</v>
      </c>
    </row>
    <row r="512" spans="1:16" x14ac:dyDescent="0.2">
      <c r="A512" s="93" t="s">
        <v>468</v>
      </c>
      <c r="B512" s="93" t="s">
        <v>475</v>
      </c>
      <c r="C512" s="93" t="s">
        <v>484</v>
      </c>
      <c r="D512" s="93" t="s">
        <v>6</v>
      </c>
      <c r="E512" s="93">
        <v>2007</v>
      </c>
      <c r="F512" s="93">
        <v>3</v>
      </c>
      <c r="G512" s="449">
        <v>84</v>
      </c>
      <c r="H512" s="93">
        <v>0.04</v>
      </c>
      <c r="I512" s="93">
        <v>36.83</v>
      </c>
      <c r="J512" s="93">
        <v>0.04</v>
      </c>
      <c r="K512" s="93">
        <v>0.6</v>
      </c>
      <c r="L512" s="93">
        <v>0.13</v>
      </c>
      <c r="M512" s="93">
        <v>36.1</v>
      </c>
      <c r="N512" s="93">
        <v>0.6</v>
      </c>
      <c r="O512" s="93">
        <v>1.07</v>
      </c>
      <c r="P512" s="450">
        <v>436.53758390722965</v>
      </c>
    </row>
    <row r="513" spans="1:16" x14ac:dyDescent="0.2">
      <c r="A513" s="93" t="s">
        <v>468</v>
      </c>
      <c r="B513" s="93" t="s">
        <v>475</v>
      </c>
      <c r="C513" s="93" t="s">
        <v>484</v>
      </c>
      <c r="D513" s="93" t="s">
        <v>6</v>
      </c>
      <c r="E513" s="93">
        <v>2008</v>
      </c>
      <c r="F513" s="93">
        <v>2</v>
      </c>
      <c r="G513" s="449">
        <v>127</v>
      </c>
      <c r="H513" s="93">
        <v>0</v>
      </c>
      <c r="I513" s="93">
        <v>57.98</v>
      </c>
      <c r="J513" s="93">
        <v>0</v>
      </c>
      <c r="K513" s="93">
        <v>0.05</v>
      </c>
      <c r="L513" s="93">
        <v>57.93</v>
      </c>
      <c r="M513" s="93">
        <v>0</v>
      </c>
      <c r="N513" s="93">
        <v>0.43</v>
      </c>
      <c r="O513" s="93">
        <v>0.44</v>
      </c>
      <c r="P513" s="450">
        <v>455.10869208756981</v>
      </c>
    </row>
    <row r="514" spans="1:16" x14ac:dyDescent="0.2">
      <c r="A514" s="93" t="s">
        <v>468</v>
      </c>
      <c r="B514" s="93" t="s">
        <v>475</v>
      </c>
      <c r="C514" s="93" t="s">
        <v>484</v>
      </c>
      <c r="D514" s="93" t="s">
        <v>6</v>
      </c>
      <c r="E514" s="93">
        <v>2009</v>
      </c>
      <c r="F514" s="93">
        <v>2</v>
      </c>
      <c r="G514" s="449">
        <v>58</v>
      </c>
      <c r="H514" s="93">
        <v>0</v>
      </c>
      <c r="I514" s="93">
        <v>28.11</v>
      </c>
      <c r="J514" s="93">
        <v>0</v>
      </c>
      <c r="K514" s="93">
        <v>0.06</v>
      </c>
      <c r="L514" s="93">
        <v>28.05</v>
      </c>
      <c r="M514" s="93">
        <v>0</v>
      </c>
      <c r="N514" s="93">
        <v>0.06</v>
      </c>
      <c r="O514" s="93">
        <v>0.02</v>
      </c>
      <c r="P514" s="450">
        <v>485.71801590879261</v>
      </c>
    </row>
    <row r="515" spans="1:16" x14ac:dyDescent="0.2">
      <c r="A515" s="93" t="s">
        <v>468</v>
      </c>
      <c r="B515" s="93" t="s">
        <v>475</v>
      </c>
      <c r="C515" s="93" t="s">
        <v>484</v>
      </c>
      <c r="D515" s="93" t="s">
        <v>6</v>
      </c>
      <c r="E515" s="93">
        <v>2010</v>
      </c>
      <c r="F515" s="93">
        <v>2</v>
      </c>
      <c r="G515" s="449">
        <v>43</v>
      </c>
      <c r="H515" s="93">
        <v>0.2</v>
      </c>
      <c r="I515" s="93">
        <v>24.25</v>
      </c>
      <c r="J515" s="93">
        <v>0.2</v>
      </c>
      <c r="K515" s="93">
        <v>0.38</v>
      </c>
      <c r="L515" s="93">
        <v>23.87</v>
      </c>
      <c r="M515" s="93">
        <v>0</v>
      </c>
      <c r="N515" s="93">
        <v>0.08</v>
      </c>
      <c r="O515" s="93">
        <v>0.06</v>
      </c>
      <c r="P515" s="450">
        <v>570.34518439825308</v>
      </c>
    </row>
    <row r="516" spans="1:16" x14ac:dyDescent="0.2">
      <c r="A516" s="93" t="s">
        <v>468</v>
      </c>
      <c r="B516" s="93" t="s">
        <v>475</v>
      </c>
      <c r="C516" s="93" t="s">
        <v>484</v>
      </c>
      <c r="D516" s="93" t="s">
        <v>6</v>
      </c>
      <c r="E516" s="93">
        <v>2011</v>
      </c>
      <c r="F516" s="93">
        <v>2</v>
      </c>
      <c r="G516" s="449">
        <v>58</v>
      </c>
      <c r="H516" s="93">
        <v>1.47</v>
      </c>
      <c r="I516" s="93">
        <v>22.86</v>
      </c>
      <c r="J516" s="93">
        <v>1.47</v>
      </c>
      <c r="K516" s="93">
        <v>3.06</v>
      </c>
      <c r="L516" s="93">
        <v>19.8</v>
      </c>
      <c r="M516" s="93">
        <v>0</v>
      </c>
      <c r="N516" s="93">
        <v>0.1</v>
      </c>
      <c r="O516" s="93">
        <v>0.08</v>
      </c>
      <c r="P516" s="450">
        <v>418.32114511152861</v>
      </c>
    </row>
    <row r="517" spans="1:16" x14ac:dyDescent="0.2">
      <c r="A517" s="93" t="s">
        <v>468</v>
      </c>
      <c r="B517" s="93" t="s">
        <v>475</v>
      </c>
      <c r="C517" s="93" t="s">
        <v>484</v>
      </c>
      <c r="D517" s="93" t="s">
        <v>6</v>
      </c>
      <c r="E517" s="93">
        <v>2012</v>
      </c>
      <c r="F517" s="93">
        <v>2</v>
      </c>
      <c r="G517" s="449">
        <v>106</v>
      </c>
      <c r="H517" s="93">
        <v>0.01</v>
      </c>
      <c r="I517" s="93">
        <v>70.67</v>
      </c>
      <c r="J517" s="93">
        <v>0.01</v>
      </c>
      <c r="K517" s="93">
        <v>0.16</v>
      </c>
      <c r="L517" s="93">
        <v>70.510000000000005</v>
      </c>
      <c r="M517" s="93">
        <v>0</v>
      </c>
      <c r="N517" s="93">
        <v>0.16</v>
      </c>
      <c r="O517" s="93">
        <v>0.04</v>
      </c>
      <c r="P517" s="450">
        <v>667.23737445051631</v>
      </c>
    </row>
    <row r="518" spans="1:16" x14ac:dyDescent="0.2">
      <c r="A518" s="93" t="s">
        <v>468</v>
      </c>
      <c r="B518" s="93" t="s">
        <v>475</v>
      </c>
      <c r="C518" s="93" t="s">
        <v>484</v>
      </c>
      <c r="D518" s="93" t="s">
        <v>6</v>
      </c>
      <c r="E518" s="93">
        <v>2013</v>
      </c>
      <c r="F518" s="93">
        <v>1</v>
      </c>
      <c r="G518" s="449">
        <v>4</v>
      </c>
      <c r="H518" s="93">
        <v>0.01</v>
      </c>
      <c r="I518" s="93">
        <v>2.35</v>
      </c>
      <c r="J518" s="93">
        <v>0.01</v>
      </c>
      <c r="K518" s="93">
        <v>2.35</v>
      </c>
      <c r="L518" s="93">
        <v>0</v>
      </c>
      <c r="M518" s="93">
        <v>0</v>
      </c>
      <c r="N518" s="93">
        <v>0</v>
      </c>
      <c r="O518" s="93">
        <v>0.03</v>
      </c>
      <c r="P518" s="450">
        <v>554.71758489858632</v>
      </c>
    </row>
    <row r="519" spans="1:16" x14ac:dyDescent="0.2">
      <c r="A519" s="93" t="s">
        <v>468</v>
      </c>
      <c r="B519" s="93" t="s">
        <v>475</v>
      </c>
      <c r="C519" s="93" t="s">
        <v>484</v>
      </c>
      <c r="D519" s="93" t="s">
        <v>7</v>
      </c>
      <c r="E519" s="93">
        <v>2008</v>
      </c>
      <c r="F519" s="93">
        <v>2</v>
      </c>
      <c r="G519" s="449">
        <v>55</v>
      </c>
      <c r="H519" s="93">
        <v>0</v>
      </c>
      <c r="I519" s="93">
        <v>28.94</v>
      </c>
      <c r="J519" s="93">
        <v>0</v>
      </c>
      <c r="K519" s="93">
        <v>0</v>
      </c>
      <c r="L519" s="93">
        <v>28.94</v>
      </c>
      <c r="M519" s="93">
        <v>0</v>
      </c>
      <c r="N519" s="93">
        <v>0.26</v>
      </c>
      <c r="O519" s="93">
        <v>0.3</v>
      </c>
      <c r="P519" s="450">
        <v>523.75156628503191</v>
      </c>
    </row>
    <row r="520" spans="1:16" x14ac:dyDescent="0.2">
      <c r="A520" s="93" t="s">
        <v>468</v>
      </c>
      <c r="B520" s="93" t="s">
        <v>475</v>
      </c>
      <c r="C520" s="93" t="s">
        <v>484</v>
      </c>
      <c r="D520" s="93" t="s">
        <v>7</v>
      </c>
      <c r="E520" s="93">
        <v>2009</v>
      </c>
      <c r="F520" s="93">
        <v>2</v>
      </c>
      <c r="G520" s="449">
        <v>17</v>
      </c>
      <c r="H520" s="93">
        <v>0</v>
      </c>
      <c r="I520" s="93">
        <v>9.02</v>
      </c>
      <c r="J520" s="93">
        <v>0</v>
      </c>
      <c r="K520" s="93">
        <v>0.02</v>
      </c>
      <c r="L520" s="93">
        <v>9</v>
      </c>
      <c r="M520" s="93">
        <v>0</v>
      </c>
      <c r="N520" s="93">
        <v>0.02</v>
      </c>
      <c r="O520" s="93">
        <v>0.01</v>
      </c>
      <c r="P520" s="450">
        <v>531.40183960611898</v>
      </c>
    </row>
    <row r="521" spans="1:16" x14ac:dyDescent="0.2">
      <c r="A521" s="93" t="s">
        <v>468</v>
      </c>
      <c r="B521" s="93" t="s">
        <v>475</v>
      </c>
      <c r="C521" s="93" t="s">
        <v>484</v>
      </c>
      <c r="D521" s="93" t="s">
        <v>7</v>
      </c>
      <c r="E521" s="93">
        <v>2011</v>
      </c>
      <c r="F521" s="93">
        <v>2</v>
      </c>
      <c r="G521" s="449">
        <v>15</v>
      </c>
      <c r="H521" s="93">
        <v>0</v>
      </c>
      <c r="I521" s="93">
        <v>6.85</v>
      </c>
      <c r="J521" s="93">
        <v>0</v>
      </c>
      <c r="K521" s="93">
        <v>0.02</v>
      </c>
      <c r="L521" s="93">
        <v>6.83</v>
      </c>
      <c r="M521" s="93">
        <v>0</v>
      </c>
      <c r="N521" s="93">
        <v>0.02</v>
      </c>
      <c r="O521" s="93">
        <v>0</v>
      </c>
      <c r="P521" s="450">
        <v>447.89757956322848</v>
      </c>
    </row>
    <row r="522" spans="1:16" x14ac:dyDescent="0.2">
      <c r="A522" s="93" t="s">
        <v>468</v>
      </c>
      <c r="B522" s="93" t="s">
        <v>475</v>
      </c>
      <c r="C522" s="93" t="s">
        <v>484</v>
      </c>
      <c r="D522" s="93" t="s">
        <v>7</v>
      </c>
      <c r="E522" s="93">
        <v>2012</v>
      </c>
      <c r="F522" s="93">
        <v>2</v>
      </c>
      <c r="G522" s="449">
        <v>36</v>
      </c>
      <c r="H522" s="93">
        <v>0</v>
      </c>
      <c r="I522" s="93">
        <v>16.369999999999997</v>
      </c>
      <c r="J522" s="93">
        <v>0</v>
      </c>
      <c r="K522" s="93">
        <v>0.04</v>
      </c>
      <c r="L522" s="93">
        <v>16.329999999999998</v>
      </c>
      <c r="M522" s="93">
        <v>0</v>
      </c>
      <c r="N522" s="93">
        <v>0.04</v>
      </c>
      <c r="O522" s="93">
        <v>0.01</v>
      </c>
      <c r="P522" s="450">
        <v>459.48051055328165</v>
      </c>
    </row>
    <row r="523" spans="1:16" x14ac:dyDescent="0.2">
      <c r="A523" s="93" t="s">
        <v>468</v>
      </c>
      <c r="B523" s="93" t="s">
        <v>475</v>
      </c>
      <c r="C523" s="93" t="s">
        <v>484</v>
      </c>
      <c r="D523" s="93" t="s">
        <v>7</v>
      </c>
      <c r="E523" s="93">
        <v>2015</v>
      </c>
      <c r="F523" s="93">
        <v>1</v>
      </c>
      <c r="G523" s="449">
        <v>6</v>
      </c>
      <c r="H523" s="93">
        <v>0.01</v>
      </c>
      <c r="I523" s="93">
        <v>3.83</v>
      </c>
      <c r="J523" s="93">
        <v>0.01</v>
      </c>
      <c r="K523" s="93">
        <v>3.83</v>
      </c>
      <c r="L523" s="93">
        <v>0</v>
      </c>
      <c r="M523" s="93">
        <v>0</v>
      </c>
      <c r="N523" s="93">
        <v>0</v>
      </c>
      <c r="O523" s="93">
        <v>0.04</v>
      </c>
      <c r="P523" s="450">
        <v>676.44223608619575</v>
      </c>
    </row>
    <row r="524" spans="1:16" x14ac:dyDescent="0.2">
      <c r="A524" s="93" t="s">
        <v>468</v>
      </c>
      <c r="B524" s="93" t="s">
        <v>475</v>
      </c>
      <c r="C524" s="93" t="s">
        <v>484</v>
      </c>
      <c r="D524" s="93" t="s">
        <v>7</v>
      </c>
      <c r="E524" s="93">
        <v>2017</v>
      </c>
      <c r="F524" s="93">
        <v>0</v>
      </c>
      <c r="G524" s="449">
        <v>2</v>
      </c>
      <c r="H524" s="93">
        <v>1.04</v>
      </c>
      <c r="I524" s="93">
        <v>0</v>
      </c>
      <c r="J524" s="93">
        <v>1.04</v>
      </c>
      <c r="K524" s="93">
        <v>0</v>
      </c>
      <c r="L524" s="93">
        <v>0</v>
      </c>
      <c r="M524" s="93">
        <v>0</v>
      </c>
      <c r="N524" s="93">
        <v>0</v>
      </c>
      <c r="O524" s="93">
        <v>0</v>
      </c>
      <c r="P524" s="450">
        <v>651.19936326817685</v>
      </c>
    </row>
    <row r="525" spans="1:16" x14ac:dyDescent="0.2">
      <c r="A525" s="93" t="s">
        <v>468</v>
      </c>
      <c r="B525" s="93" t="s">
        <v>475</v>
      </c>
      <c r="C525" s="93" t="s">
        <v>484</v>
      </c>
      <c r="D525" s="93" t="s">
        <v>8</v>
      </c>
      <c r="E525" s="93">
        <v>2004</v>
      </c>
      <c r="F525" s="93">
        <v>3</v>
      </c>
      <c r="G525" s="449">
        <v>7</v>
      </c>
      <c r="H525" s="93">
        <v>0</v>
      </c>
      <c r="I525" s="93">
        <v>2.5099999999999998</v>
      </c>
      <c r="J525" s="93">
        <v>0</v>
      </c>
      <c r="K525" s="93">
        <v>0.04</v>
      </c>
      <c r="L525" s="93">
        <v>0.01</v>
      </c>
      <c r="M525" s="93">
        <v>2.46</v>
      </c>
      <c r="N525" s="93">
        <v>0.04</v>
      </c>
      <c r="O525" s="93">
        <v>7.0000000000000007E-2</v>
      </c>
      <c r="P525" s="450">
        <v>372.50512572180975</v>
      </c>
    </row>
    <row r="526" spans="1:16" x14ac:dyDescent="0.2">
      <c r="A526" s="93" t="s">
        <v>468</v>
      </c>
      <c r="B526" s="93" t="s">
        <v>475</v>
      </c>
      <c r="C526" s="93" t="s">
        <v>484</v>
      </c>
      <c r="D526" s="93" t="s">
        <v>8</v>
      </c>
      <c r="E526" s="93">
        <v>2006</v>
      </c>
      <c r="F526" s="93">
        <v>3</v>
      </c>
      <c r="G526" s="449">
        <v>35</v>
      </c>
      <c r="H526" s="93">
        <v>0.02</v>
      </c>
      <c r="I526" s="93">
        <v>14.379999999999999</v>
      </c>
      <c r="J526" s="93">
        <v>0.02</v>
      </c>
      <c r="K526" s="93">
        <v>0.24</v>
      </c>
      <c r="L526" s="93">
        <v>0.05</v>
      </c>
      <c r="M526" s="93">
        <v>14.09</v>
      </c>
      <c r="N526" s="93">
        <v>0.23</v>
      </c>
      <c r="O526" s="93">
        <v>0.42</v>
      </c>
      <c r="P526" s="450">
        <v>406.86885057697191</v>
      </c>
    </row>
    <row r="527" spans="1:16" x14ac:dyDescent="0.2">
      <c r="A527" s="93" t="s">
        <v>468</v>
      </c>
      <c r="B527" s="93" t="s">
        <v>475</v>
      </c>
      <c r="C527" s="93" t="s">
        <v>484</v>
      </c>
      <c r="D527" s="93" t="s">
        <v>8</v>
      </c>
      <c r="E527" s="93">
        <v>2008</v>
      </c>
      <c r="F527" s="93">
        <v>2</v>
      </c>
      <c r="G527" s="449">
        <v>7</v>
      </c>
      <c r="H527" s="93">
        <v>0</v>
      </c>
      <c r="I527" s="93">
        <v>3.67</v>
      </c>
      <c r="J527" s="93">
        <v>0</v>
      </c>
      <c r="K527" s="93">
        <v>0.01</v>
      </c>
      <c r="L527" s="93">
        <v>3.66</v>
      </c>
      <c r="M527" s="93">
        <v>0</v>
      </c>
      <c r="N527" s="93">
        <v>0.01</v>
      </c>
      <c r="O527" s="93">
        <v>0</v>
      </c>
      <c r="P527" s="450">
        <v>515.7968061291333</v>
      </c>
    </row>
    <row r="528" spans="1:16" x14ac:dyDescent="0.2">
      <c r="A528" s="93" t="s">
        <v>468</v>
      </c>
      <c r="B528" s="93" t="s">
        <v>475</v>
      </c>
      <c r="C528" s="93" t="s">
        <v>484</v>
      </c>
      <c r="D528" s="93" t="s">
        <v>8</v>
      </c>
      <c r="E528" s="93">
        <v>2012</v>
      </c>
      <c r="F528" s="93">
        <v>2</v>
      </c>
      <c r="G528" s="449">
        <v>6</v>
      </c>
      <c r="H528" s="93">
        <v>0</v>
      </c>
      <c r="I528" s="93">
        <v>3.71</v>
      </c>
      <c r="J528" s="93">
        <v>0</v>
      </c>
      <c r="K528" s="93">
        <v>0.01</v>
      </c>
      <c r="L528" s="93">
        <v>3.7</v>
      </c>
      <c r="M528" s="93">
        <v>0</v>
      </c>
      <c r="N528" s="93">
        <v>0.01</v>
      </c>
      <c r="O528" s="93">
        <v>0</v>
      </c>
      <c r="P528" s="450">
        <v>570.46675441069181</v>
      </c>
    </row>
    <row r="529" spans="1:16" x14ac:dyDescent="0.2">
      <c r="A529" s="93" t="s">
        <v>468</v>
      </c>
      <c r="B529" s="93" t="s">
        <v>475</v>
      </c>
      <c r="C529" s="93" t="s">
        <v>484</v>
      </c>
      <c r="D529" s="93" t="s">
        <v>8</v>
      </c>
      <c r="E529" s="93">
        <v>2013</v>
      </c>
      <c r="F529" s="93">
        <v>1</v>
      </c>
      <c r="G529" s="449">
        <v>3</v>
      </c>
      <c r="H529" s="93">
        <v>0</v>
      </c>
      <c r="I529" s="93">
        <v>1.42</v>
      </c>
      <c r="J529" s="93">
        <v>0</v>
      </c>
      <c r="K529" s="93">
        <v>1.42</v>
      </c>
      <c r="L529" s="93">
        <v>0</v>
      </c>
      <c r="M529" s="93">
        <v>0</v>
      </c>
      <c r="N529" s="93">
        <v>0</v>
      </c>
      <c r="O529" s="93">
        <v>0.02</v>
      </c>
      <c r="P529" s="450">
        <v>483.76660946018933</v>
      </c>
    </row>
    <row r="530" spans="1:16" x14ac:dyDescent="0.2">
      <c r="A530" s="93" t="s">
        <v>468</v>
      </c>
      <c r="B530" s="93" t="s">
        <v>475</v>
      </c>
      <c r="C530" s="93" t="s">
        <v>485</v>
      </c>
      <c r="D530" s="93" t="s">
        <v>11</v>
      </c>
      <c r="E530" s="93">
        <v>2008</v>
      </c>
      <c r="F530" s="93">
        <v>2</v>
      </c>
      <c r="G530" s="449">
        <v>68</v>
      </c>
      <c r="H530" s="93">
        <v>0</v>
      </c>
      <c r="I530" s="93">
        <v>15.67</v>
      </c>
      <c r="J530" s="93">
        <v>0</v>
      </c>
      <c r="K530" s="93">
        <v>0</v>
      </c>
      <c r="L530" s="93">
        <v>15.67</v>
      </c>
      <c r="M530" s="93">
        <v>0</v>
      </c>
      <c r="N530" s="93">
        <v>0.05</v>
      </c>
      <c r="O530" s="93">
        <v>0.28999999999999998</v>
      </c>
      <c r="P530" s="450">
        <v>230.31658577475139</v>
      </c>
    </row>
    <row r="531" spans="1:16" x14ac:dyDescent="0.2">
      <c r="A531" s="93" t="s">
        <v>468</v>
      </c>
      <c r="B531" s="93" t="s">
        <v>475</v>
      </c>
      <c r="C531" s="93" t="s">
        <v>485</v>
      </c>
      <c r="D531" s="93" t="s">
        <v>11</v>
      </c>
      <c r="E531" s="93">
        <v>2009</v>
      </c>
      <c r="F531" s="93">
        <v>2</v>
      </c>
      <c r="G531" s="449">
        <v>3</v>
      </c>
      <c r="H531" s="93">
        <v>0.02</v>
      </c>
      <c r="I531" s="93">
        <v>1.79</v>
      </c>
      <c r="J531" s="93">
        <v>0.02</v>
      </c>
      <c r="K531" s="93">
        <v>0.01</v>
      </c>
      <c r="L531" s="93">
        <v>1.78</v>
      </c>
      <c r="M531" s="93">
        <v>0</v>
      </c>
      <c r="N531" s="93">
        <v>0.03</v>
      </c>
      <c r="O531" s="93">
        <v>0.01</v>
      </c>
      <c r="P531" s="450">
        <v>551.93248135170586</v>
      </c>
    </row>
    <row r="532" spans="1:16" x14ac:dyDescent="0.2">
      <c r="A532" s="93" t="s">
        <v>468</v>
      </c>
      <c r="B532" s="93" t="s">
        <v>475</v>
      </c>
      <c r="C532" s="93" t="s">
        <v>485</v>
      </c>
      <c r="D532" s="93" t="s">
        <v>11</v>
      </c>
      <c r="E532" s="93">
        <v>2011</v>
      </c>
      <c r="F532" s="93">
        <v>2</v>
      </c>
      <c r="G532" s="449">
        <v>3</v>
      </c>
      <c r="H532" s="93">
        <v>0.01</v>
      </c>
      <c r="I532" s="93">
        <v>1.52</v>
      </c>
      <c r="J532" s="93">
        <v>0.01</v>
      </c>
      <c r="K532" s="93">
        <v>0</v>
      </c>
      <c r="L532" s="93">
        <v>1.52</v>
      </c>
      <c r="M532" s="93">
        <v>0</v>
      </c>
      <c r="N532" s="93">
        <v>0.02</v>
      </c>
      <c r="O532" s="93">
        <v>0.01</v>
      </c>
      <c r="P532" s="450">
        <v>447.46594416094882</v>
      </c>
    </row>
    <row r="533" spans="1:16" x14ac:dyDescent="0.2">
      <c r="A533" s="93" t="s">
        <v>468</v>
      </c>
      <c r="B533" s="93" t="s">
        <v>475</v>
      </c>
      <c r="C533" s="93" t="s">
        <v>485</v>
      </c>
      <c r="D533" s="93" t="s">
        <v>12</v>
      </c>
      <c r="E533" s="93">
        <v>2000</v>
      </c>
      <c r="F533" s="93">
        <v>3</v>
      </c>
      <c r="G533" s="449">
        <v>4</v>
      </c>
      <c r="H533" s="93">
        <v>0</v>
      </c>
      <c r="I533" s="93">
        <v>1.51</v>
      </c>
      <c r="J533" s="93">
        <v>0</v>
      </c>
      <c r="K533" s="93">
        <v>0</v>
      </c>
      <c r="L533" s="93">
        <v>0.01</v>
      </c>
      <c r="M533" s="93">
        <v>1.5</v>
      </c>
      <c r="N533" s="93">
        <v>0.08</v>
      </c>
      <c r="O533" s="93">
        <v>0.04</v>
      </c>
      <c r="P533" s="450">
        <v>339.66249542343621</v>
      </c>
    </row>
    <row r="534" spans="1:16" x14ac:dyDescent="0.2">
      <c r="A534" s="93" t="s">
        <v>468</v>
      </c>
      <c r="B534" s="93" t="s">
        <v>475</v>
      </c>
      <c r="C534" s="93" t="s">
        <v>485</v>
      </c>
      <c r="D534" s="93" t="s">
        <v>12</v>
      </c>
      <c r="E534" s="93">
        <v>2002</v>
      </c>
      <c r="F534" s="93">
        <v>3</v>
      </c>
      <c r="G534" s="449">
        <v>1</v>
      </c>
      <c r="H534" s="93">
        <v>0</v>
      </c>
      <c r="I534" s="93">
        <v>0.23</v>
      </c>
      <c r="J534" s="93">
        <v>0</v>
      </c>
      <c r="K534" s="93">
        <v>0</v>
      </c>
      <c r="L534" s="93">
        <v>0</v>
      </c>
      <c r="M534" s="93">
        <v>0.23</v>
      </c>
      <c r="N534" s="93">
        <v>0.01</v>
      </c>
      <c r="O534" s="93">
        <v>0.01</v>
      </c>
      <c r="P534" s="450">
        <v>282.01017002436623</v>
      </c>
    </row>
    <row r="535" spans="1:16" x14ac:dyDescent="0.2">
      <c r="A535" s="93" t="s">
        <v>468</v>
      </c>
      <c r="B535" s="93" t="s">
        <v>475</v>
      </c>
      <c r="C535" s="93" t="s">
        <v>485</v>
      </c>
      <c r="D535" s="93" t="s">
        <v>12</v>
      </c>
      <c r="E535" s="93">
        <v>2003</v>
      </c>
      <c r="F535" s="93">
        <v>3</v>
      </c>
      <c r="G535" s="449">
        <v>8</v>
      </c>
      <c r="H535" s="93">
        <v>0</v>
      </c>
      <c r="I535" s="93">
        <v>3.02</v>
      </c>
      <c r="J535" s="93">
        <v>0</v>
      </c>
      <c r="K535" s="93">
        <v>0</v>
      </c>
      <c r="L535" s="93">
        <v>0.02</v>
      </c>
      <c r="M535" s="93">
        <v>3</v>
      </c>
      <c r="N535" s="93">
        <v>0.16</v>
      </c>
      <c r="O535" s="93">
        <v>0.08</v>
      </c>
      <c r="P535" s="450">
        <v>381.03383648086015</v>
      </c>
    </row>
    <row r="536" spans="1:16" x14ac:dyDescent="0.2">
      <c r="A536" s="93" t="s">
        <v>468</v>
      </c>
      <c r="B536" s="93" t="s">
        <v>475</v>
      </c>
      <c r="C536" s="93" t="s">
        <v>485</v>
      </c>
      <c r="D536" s="93" t="s">
        <v>12</v>
      </c>
      <c r="E536" s="93">
        <v>2004</v>
      </c>
      <c r="F536" s="93">
        <v>3</v>
      </c>
      <c r="G536" s="449">
        <v>9</v>
      </c>
      <c r="H536" s="93">
        <v>0</v>
      </c>
      <c r="I536" s="93">
        <v>2.8899999999999997</v>
      </c>
      <c r="J536" s="93">
        <v>0</v>
      </c>
      <c r="K536" s="93">
        <v>0</v>
      </c>
      <c r="L536" s="93">
        <v>0.01</v>
      </c>
      <c r="M536" s="93">
        <v>2.88</v>
      </c>
      <c r="N536" s="93">
        <v>0.16</v>
      </c>
      <c r="O536" s="93">
        <v>7.0000000000000007E-2</v>
      </c>
      <c r="P536" s="450">
        <v>305.43294162107441</v>
      </c>
    </row>
    <row r="537" spans="1:16" x14ac:dyDescent="0.2">
      <c r="A537" s="93" t="s">
        <v>468</v>
      </c>
      <c r="B537" s="93" t="s">
        <v>475</v>
      </c>
      <c r="C537" s="93" t="s">
        <v>485</v>
      </c>
      <c r="D537" s="93" t="s">
        <v>12</v>
      </c>
      <c r="E537" s="93">
        <v>2005</v>
      </c>
      <c r="F537" s="93">
        <v>3</v>
      </c>
      <c r="G537" s="449">
        <v>12</v>
      </c>
      <c r="H537" s="93">
        <v>0</v>
      </c>
      <c r="I537" s="93">
        <v>4.47</v>
      </c>
      <c r="J537" s="93">
        <v>0</v>
      </c>
      <c r="K537" s="93">
        <v>0</v>
      </c>
      <c r="L537" s="93">
        <v>0.02</v>
      </c>
      <c r="M537" s="93">
        <v>4.45</v>
      </c>
      <c r="N537" s="93">
        <v>0.24</v>
      </c>
      <c r="O537" s="93">
        <v>0.11</v>
      </c>
      <c r="P537" s="450">
        <v>385.98039003160903</v>
      </c>
    </row>
    <row r="538" spans="1:16" x14ac:dyDescent="0.2">
      <c r="A538" s="93" t="s">
        <v>468</v>
      </c>
      <c r="B538" s="93" t="s">
        <v>475</v>
      </c>
      <c r="C538" s="93" t="s">
        <v>485</v>
      </c>
      <c r="D538" s="93" t="s">
        <v>12</v>
      </c>
      <c r="E538" s="93">
        <v>2006</v>
      </c>
      <c r="F538" s="93">
        <v>3</v>
      </c>
      <c r="G538" s="449">
        <v>22</v>
      </c>
      <c r="H538" s="93">
        <v>0</v>
      </c>
      <c r="I538" s="93">
        <v>8.44</v>
      </c>
      <c r="J538" s="93">
        <v>0</v>
      </c>
      <c r="K538" s="93">
        <v>0</v>
      </c>
      <c r="L538" s="93">
        <v>0.04</v>
      </c>
      <c r="M538" s="93">
        <v>8.4</v>
      </c>
      <c r="N538" s="93">
        <v>0.46</v>
      </c>
      <c r="O538" s="93">
        <v>0.21</v>
      </c>
      <c r="P538" s="450">
        <v>378.57630672212423</v>
      </c>
    </row>
    <row r="539" spans="1:16" x14ac:dyDescent="0.2">
      <c r="A539" s="93" t="s">
        <v>468</v>
      </c>
      <c r="B539" s="93" t="s">
        <v>475</v>
      </c>
      <c r="C539" s="93" t="s">
        <v>485</v>
      </c>
      <c r="D539" s="93" t="s">
        <v>12</v>
      </c>
      <c r="E539" s="93">
        <v>2007</v>
      </c>
      <c r="F539" s="93">
        <v>3</v>
      </c>
      <c r="G539" s="449">
        <v>44</v>
      </c>
      <c r="H539" s="93">
        <v>0</v>
      </c>
      <c r="I539" s="93">
        <v>17.73</v>
      </c>
      <c r="J539" s="93">
        <v>0</v>
      </c>
      <c r="K539" s="93">
        <v>0</v>
      </c>
      <c r="L539" s="93">
        <v>0.09</v>
      </c>
      <c r="M539" s="93">
        <v>17.64</v>
      </c>
      <c r="N539" s="93">
        <v>0.97</v>
      </c>
      <c r="O539" s="93">
        <v>0.45</v>
      </c>
      <c r="P539" s="450">
        <v>403.33886863767884</v>
      </c>
    </row>
    <row r="540" spans="1:16" x14ac:dyDescent="0.2">
      <c r="A540" s="93" t="s">
        <v>468</v>
      </c>
      <c r="B540" s="93" t="s">
        <v>475</v>
      </c>
      <c r="C540" s="93" t="s">
        <v>485</v>
      </c>
      <c r="D540" s="93" t="s">
        <v>12</v>
      </c>
      <c r="E540" s="93">
        <v>2008</v>
      </c>
      <c r="F540" s="93">
        <v>2</v>
      </c>
      <c r="G540" s="449">
        <v>71</v>
      </c>
      <c r="H540" s="93">
        <v>0.28999999999999998</v>
      </c>
      <c r="I540" s="93">
        <v>32.78</v>
      </c>
      <c r="J540" s="93">
        <v>0.28999999999999998</v>
      </c>
      <c r="K540" s="93">
        <v>0.1</v>
      </c>
      <c r="L540" s="93">
        <v>32.68</v>
      </c>
      <c r="M540" s="93">
        <v>0</v>
      </c>
      <c r="N540" s="93">
        <v>0.52</v>
      </c>
      <c r="O540" s="93">
        <v>0.23</v>
      </c>
      <c r="P540" s="450">
        <v>462.81674914206724</v>
      </c>
    </row>
    <row r="541" spans="1:16" x14ac:dyDescent="0.2">
      <c r="A541" s="93" t="s">
        <v>468</v>
      </c>
      <c r="B541" s="93" t="s">
        <v>475</v>
      </c>
      <c r="C541" s="93" t="s">
        <v>485</v>
      </c>
      <c r="D541" s="93" t="s">
        <v>12</v>
      </c>
      <c r="E541" s="93">
        <v>2009</v>
      </c>
      <c r="F541" s="93">
        <v>2</v>
      </c>
      <c r="G541" s="449">
        <v>36</v>
      </c>
      <c r="H541" s="93">
        <v>0.14000000000000001</v>
      </c>
      <c r="I541" s="93">
        <v>16.600000000000001</v>
      </c>
      <c r="J541" s="93">
        <v>0.14000000000000001</v>
      </c>
      <c r="K541" s="93">
        <v>0.05</v>
      </c>
      <c r="L541" s="93">
        <v>16.55</v>
      </c>
      <c r="M541" s="93">
        <v>0</v>
      </c>
      <c r="N541" s="93">
        <v>0.26</v>
      </c>
      <c r="O541" s="93">
        <v>0.12</v>
      </c>
      <c r="P541" s="450">
        <v>460.93899389738795</v>
      </c>
    </row>
    <row r="542" spans="1:16" x14ac:dyDescent="0.2">
      <c r="A542" s="93" t="s">
        <v>468</v>
      </c>
      <c r="B542" s="93" t="s">
        <v>475</v>
      </c>
      <c r="C542" s="93" t="s">
        <v>485</v>
      </c>
      <c r="D542" s="93" t="s">
        <v>12</v>
      </c>
      <c r="E542" s="93">
        <v>2010</v>
      </c>
      <c r="F542" s="93">
        <v>2</v>
      </c>
      <c r="G542" s="449">
        <v>19</v>
      </c>
      <c r="H542" s="93">
        <v>0.97</v>
      </c>
      <c r="I542" s="93">
        <v>7.59</v>
      </c>
      <c r="J542" s="93">
        <v>0.97</v>
      </c>
      <c r="K542" s="93">
        <v>1.1399999999999999</v>
      </c>
      <c r="L542" s="93">
        <v>6.45</v>
      </c>
      <c r="M542" s="93">
        <v>0</v>
      </c>
      <c r="N542" s="93">
        <v>0.04</v>
      </c>
      <c r="O542" s="93">
        <v>0.02</v>
      </c>
      <c r="P542" s="450">
        <v>461.23263818348755</v>
      </c>
    </row>
    <row r="543" spans="1:16" x14ac:dyDescent="0.2">
      <c r="A543" s="93" t="s">
        <v>468</v>
      </c>
      <c r="B543" s="93" t="s">
        <v>475</v>
      </c>
      <c r="C543" s="93" t="s">
        <v>485</v>
      </c>
      <c r="D543" s="93" t="s">
        <v>12</v>
      </c>
      <c r="E543" s="93">
        <v>2011</v>
      </c>
      <c r="F543" s="93">
        <v>2</v>
      </c>
      <c r="G543" s="449">
        <v>52</v>
      </c>
      <c r="H543" s="93">
        <v>3.44</v>
      </c>
      <c r="I543" s="93">
        <v>26.73</v>
      </c>
      <c r="J543" s="93">
        <v>3.44</v>
      </c>
      <c r="K543" s="93">
        <v>2.61</v>
      </c>
      <c r="L543" s="93">
        <v>24.12</v>
      </c>
      <c r="M543" s="93">
        <v>0</v>
      </c>
      <c r="N543" s="93">
        <v>0.13</v>
      </c>
      <c r="O543" s="93">
        <v>0.06</v>
      </c>
      <c r="P543" s="450">
        <v>576.659913070024</v>
      </c>
    </row>
    <row r="544" spans="1:16" x14ac:dyDescent="0.2">
      <c r="A544" s="93" t="s">
        <v>468</v>
      </c>
      <c r="B544" s="93" t="s">
        <v>475</v>
      </c>
      <c r="C544" s="93" t="s">
        <v>485</v>
      </c>
      <c r="D544" s="93" t="s">
        <v>12</v>
      </c>
      <c r="E544" s="93">
        <v>2012</v>
      </c>
      <c r="F544" s="93">
        <v>2</v>
      </c>
      <c r="G544" s="449">
        <v>29</v>
      </c>
      <c r="H544" s="93">
        <v>3.16</v>
      </c>
      <c r="I544" s="93">
        <v>11.93</v>
      </c>
      <c r="J544" s="93">
        <v>3.16</v>
      </c>
      <c r="K544" s="93">
        <v>0.01</v>
      </c>
      <c r="L544" s="93">
        <v>11.92</v>
      </c>
      <c r="M544" s="93">
        <v>0</v>
      </c>
      <c r="N544" s="93">
        <v>0.05</v>
      </c>
      <c r="O544" s="93">
        <v>0.02</v>
      </c>
      <c r="P544" s="450">
        <v>521.7585522241834</v>
      </c>
    </row>
    <row r="545" spans="1:16" x14ac:dyDescent="0.2">
      <c r="A545" s="93" t="s">
        <v>468</v>
      </c>
      <c r="B545" s="93" t="s">
        <v>475</v>
      </c>
      <c r="C545" s="93" t="s">
        <v>485</v>
      </c>
      <c r="D545" s="93" t="s">
        <v>12</v>
      </c>
      <c r="E545" s="93">
        <v>2013</v>
      </c>
      <c r="F545" s="93">
        <v>1</v>
      </c>
      <c r="G545" s="449">
        <v>10</v>
      </c>
      <c r="H545" s="93">
        <v>0</v>
      </c>
      <c r="I545" s="93">
        <v>4.1500000000000004</v>
      </c>
      <c r="J545" s="93">
        <v>0</v>
      </c>
      <c r="K545" s="93">
        <v>4.1500000000000004</v>
      </c>
      <c r="L545" s="93">
        <v>0</v>
      </c>
      <c r="M545" s="93">
        <v>0</v>
      </c>
      <c r="N545" s="93">
        <v>0</v>
      </c>
      <c r="O545" s="93">
        <v>0.03</v>
      </c>
      <c r="P545" s="450">
        <v>428.1304066481934</v>
      </c>
    </row>
    <row r="546" spans="1:16" x14ac:dyDescent="0.2">
      <c r="A546" s="93" t="s">
        <v>468</v>
      </c>
      <c r="B546" s="93" t="s">
        <v>475</v>
      </c>
      <c r="C546" s="93" t="s">
        <v>485</v>
      </c>
      <c r="D546" s="93" t="s">
        <v>12</v>
      </c>
      <c r="E546" s="93">
        <v>2014</v>
      </c>
      <c r="F546" s="93">
        <v>1</v>
      </c>
      <c r="G546" s="449">
        <v>11</v>
      </c>
      <c r="H546" s="93">
        <v>0</v>
      </c>
      <c r="I546" s="93">
        <v>4.08</v>
      </c>
      <c r="J546" s="93">
        <v>0</v>
      </c>
      <c r="K546" s="93">
        <v>4.08</v>
      </c>
      <c r="L546" s="93">
        <v>0</v>
      </c>
      <c r="M546" s="93">
        <v>0</v>
      </c>
      <c r="N546" s="93">
        <v>0</v>
      </c>
      <c r="O546" s="93">
        <v>0.02</v>
      </c>
      <c r="P546" s="450">
        <v>386.91508921988503</v>
      </c>
    </row>
    <row r="547" spans="1:16" x14ac:dyDescent="0.2">
      <c r="A547" s="93" t="s">
        <v>468</v>
      </c>
      <c r="B547" s="93" t="s">
        <v>475</v>
      </c>
      <c r="C547" s="93" t="s">
        <v>485</v>
      </c>
      <c r="D547" s="93" t="s">
        <v>12</v>
      </c>
      <c r="E547" s="93">
        <v>2015</v>
      </c>
      <c r="F547" s="93">
        <v>1</v>
      </c>
      <c r="G547" s="449">
        <v>5</v>
      </c>
      <c r="H547" s="93">
        <v>0</v>
      </c>
      <c r="I547" s="93">
        <v>1.69</v>
      </c>
      <c r="J547" s="93">
        <v>0</v>
      </c>
      <c r="K547" s="93">
        <v>1.69</v>
      </c>
      <c r="L547" s="93">
        <v>0</v>
      </c>
      <c r="M547" s="93">
        <v>0</v>
      </c>
      <c r="N547" s="93">
        <v>0</v>
      </c>
      <c r="O547" s="93">
        <v>0.01</v>
      </c>
      <c r="P547" s="450">
        <v>374.25718769153929</v>
      </c>
    </row>
    <row r="548" spans="1:16" x14ac:dyDescent="0.2">
      <c r="A548" s="93" t="s">
        <v>468</v>
      </c>
      <c r="B548" s="93" t="s">
        <v>475</v>
      </c>
      <c r="C548" s="93" t="s">
        <v>486</v>
      </c>
      <c r="D548" s="93" t="s">
        <v>13</v>
      </c>
      <c r="E548" s="93">
        <v>1985</v>
      </c>
      <c r="F548" s="93">
        <v>3</v>
      </c>
      <c r="G548" s="449">
        <v>36</v>
      </c>
      <c r="H548" s="93">
        <v>0.06</v>
      </c>
      <c r="I548" s="93">
        <v>13.15</v>
      </c>
      <c r="J548" s="93">
        <v>0.06</v>
      </c>
      <c r="K548" s="93">
        <v>7.0000000000000007E-2</v>
      </c>
      <c r="L548" s="93">
        <v>0.2</v>
      </c>
      <c r="M548" s="93">
        <v>12.88</v>
      </c>
      <c r="N548" s="93">
        <v>0.39</v>
      </c>
      <c r="O548" s="93">
        <v>0.74</v>
      </c>
      <c r="P548" s="450">
        <v>370.0031924812879</v>
      </c>
    </row>
    <row r="549" spans="1:16" x14ac:dyDescent="0.2">
      <c r="A549" s="93" t="s">
        <v>468</v>
      </c>
      <c r="B549" s="93" t="s">
        <v>475</v>
      </c>
      <c r="C549" s="93" t="s">
        <v>486</v>
      </c>
      <c r="D549" s="93" t="s">
        <v>13</v>
      </c>
      <c r="E549" s="93">
        <v>1986</v>
      </c>
      <c r="F549" s="93">
        <v>3</v>
      </c>
      <c r="G549" s="449">
        <v>327</v>
      </c>
      <c r="H549" s="93">
        <v>0.51</v>
      </c>
      <c r="I549" s="93">
        <v>108.64</v>
      </c>
      <c r="J549" s="93">
        <v>0.51</v>
      </c>
      <c r="K549" s="93">
        <v>0.62</v>
      </c>
      <c r="L549" s="93">
        <v>1.65</v>
      </c>
      <c r="M549" s="93">
        <v>106.37</v>
      </c>
      <c r="N549" s="93">
        <v>3.26</v>
      </c>
      <c r="O549" s="93">
        <v>6.1</v>
      </c>
      <c r="P549" s="450">
        <v>334.27416012463806</v>
      </c>
    </row>
    <row r="550" spans="1:16" x14ac:dyDescent="0.2">
      <c r="A550" s="93" t="s">
        <v>468</v>
      </c>
      <c r="B550" s="93" t="s">
        <v>475</v>
      </c>
      <c r="C550" s="93" t="s">
        <v>486</v>
      </c>
      <c r="D550" s="93" t="s">
        <v>13</v>
      </c>
      <c r="E550" s="93">
        <v>1987</v>
      </c>
      <c r="F550" s="93">
        <v>3</v>
      </c>
      <c r="G550" s="449">
        <v>5</v>
      </c>
      <c r="H550" s="93">
        <v>0.01</v>
      </c>
      <c r="I550" s="93">
        <v>1.29</v>
      </c>
      <c r="J550" s="93">
        <v>0.01</v>
      </c>
      <c r="K550" s="93">
        <v>0.01</v>
      </c>
      <c r="L550" s="93">
        <v>0.02</v>
      </c>
      <c r="M550" s="93">
        <v>1.26</v>
      </c>
      <c r="N550" s="93">
        <v>0.04</v>
      </c>
      <c r="O550" s="93">
        <v>7.0000000000000007E-2</v>
      </c>
      <c r="P550" s="450">
        <v>281.81946745041949</v>
      </c>
    </row>
    <row r="551" spans="1:16" x14ac:dyDescent="0.2">
      <c r="A551" s="93" t="s">
        <v>468</v>
      </c>
      <c r="B551" s="93" t="s">
        <v>475</v>
      </c>
      <c r="C551" s="93" t="s">
        <v>486</v>
      </c>
      <c r="D551" s="93" t="s">
        <v>13</v>
      </c>
      <c r="E551" s="93">
        <v>1988</v>
      </c>
      <c r="F551" s="93">
        <v>3</v>
      </c>
      <c r="G551" s="449">
        <v>57</v>
      </c>
      <c r="H551" s="93">
        <v>0.14000000000000001</v>
      </c>
      <c r="I551" s="93">
        <v>29.46</v>
      </c>
      <c r="J551" s="93">
        <v>0.14000000000000001</v>
      </c>
      <c r="K551" s="93">
        <v>0.17</v>
      </c>
      <c r="L551" s="93">
        <v>0.45</v>
      </c>
      <c r="M551" s="93">
        <v>28.84</v>
      </c>
      <c r="N551" s="93">
        <v>0.88</v>
      </c>
      <c r="O551" s="93">
        <v>1.65</v>
      </c>
      <c r="P551" s="450">
        <v>519.43292227106326</v>
      </c>
    </row>
    <row r="552" spans="1:16" x14ac:dyDescent="0.2">
      <c r="A552" s="93" t="s">
        <v>468</v>
      </c>
      <c r="B552" s="93" t="s">
        <v>475</v>
      </c>
      <c r="C552" s="93" t="s">
        <v>486</v>
      </c>
      <c r="D552" s="93" t="s">
        <v>13</v>
      </c>
      <c r="E552" s="93">
        <v>1989</v>
      </c>
      <c r="F552" s="93">
        <v>3</v>
      </c>
      <c r="G552" s="449">
        <v>73</v>
      </c>
      <c r="H552" s="93">
        <v>0.11</v>
      </c>
      <c r="I552" s="93">
        <v>24.01</v>
      </c>
      <c r="J552" s="93">
        <v>0.11</v>
      </c>
      <c r="K552" s="93">
        <v>0.14000000000000001</v>
      </c>
      <c r="L552" s="93">
        <v>0.36</v>
      </c>
      <c r="M552" s="93">
        <v>23.51</v>
      </c>
      <c r="N552" s="93">
        <v>0.72</v>
      </c>
      <c r="O552" s="93">
        <v>1.35</v>
      </c>
      <c r="P552" s="450">
        <v>331.13429811885908</v>
      </c>
    </row>
    <row r="553" spans="1:16" x14ac:dyDescent="0.2">
      <c r="A553" s="93" t="s">
        <v>468</v>
      </c>
      <c r="B553" s="93" t="s">
        <v>475</v>
      </c>
      <c r="C553" s="93" t="s">
        <v>486</v>
      </c>
      <c r="D553" s="93" t="s">
        <v>13</v>
      </c>
      <c r="E553" s="93">
        <v>1990</v>
      </c>
      <c r="F553" s="93">
        <v>3</v>
      </c>
      <c r="G553" s="449">
        <v>42</v>
      </c>
      <c r="H553" s="93">
        <v>0.05</v>
      </c>
      <c r="I553" s="93">
        <v>11.38</v>
      </c>
      <c r="J553" s="93">
        <v>0.05</v>
      </c>
      <c r="K553" s="93">
        <v>0.06</v>
      </c>
      <c r="L553" s="93">
        <v>0.17</v>
      </c>
      <c r="M553" s="93">
        <v>11.15</v>
      </c>
      <c r="N553" s="93">
        <v>0.34</v>
      </c>
      <c r="O553" s="93">
        <v>0.64</v>
      </c>
      <c r="P553" s="450">
        <v>271.50400662835125</v>
      </c>
    </row>
    <row r="554" spans="1:16" x14ac:dyDescent="0.2">
      <c r="A554" s="93" t="s">
        <v>468</v>
      </c>
      <c r="B554" s="93" t="s">
        <v>475</v>
      </c>
      <c r="C554" s="93" t="s">
        <v>486</v>
      </c>
      <c r="D554" s="93" t="s">
        <v>13</v>
      </c>
      <c r="E554" s="93">
        <v>1991</v>
      </c>
      <c r="F554" s="93">
        <v>3</v>
      </c>
      <c r="G554" s="449">
        <v>4</v>
      </c>
      <c r="H554" s="93">
        <v>0.01</v>
      </c>
      <c r="I554" s="93">
        <v>1.59</v>
      </c>
      <c r="J554" s="93">
        <v>0.01</v>
      </c>
      <c r="K554" s="93">
        <v>0.01</v>
      </c>
      <c r="L554" s="93">
        <v>0.02</v>
      </c>
      <c r="M554" s="93">
        <v>1.56</v>
      </c>
      <c r="N554" s="93">
        <v>0.05</v>
      </c>
      <c r="O554" s="93">
        <v>0.09</v>
      </c>
      <c r="P554" s="450">
        <v>373.78875629030205</v>
      </c>
    </row>
    <row r="555" spans="1:16" x14ac:dyDescent="0.2">
      <c r="A555" s="93" t="s">
        <v>468</v>
      </c>
      <c r="B555" s="93" t="s">
        <v>475</v>
      </c>
      <c r="C555" s="93" t="s">
        <v>486</v>
      </c>
      <c r="D555" s="93" t="s">
        <v>13</v>
      </c>
      <c r="E555" s="93">
        <v>1992</v>
      </c>
      <c r="F555" s="93">
        <v>3</v>
      </c>
      <c r="G555" s="449">
        <v>9</v>
      </c>
      <c r="H555" s="93">
        <v>0.01</v>
      </c>
      <c r="I555" s="93">
        <v>2.52</v>
      </c>
      <c r="J555" s="93">
        <v>0.01</v>
      </c>
      <c r="K555" s="93">
        <v>0.01</v>
      </c>
      <c r="L555" s="93">
        <v>0.04</v>
      </c>
      <c r="M555" s="93">
        <v>2.4700000000000002</v>
      </c>
      <c r="N555" s="93">
        <v>0.08</v>
      </c>
      <c r="O555" s="93">
        <v>0.14000000000000001</v>
      </c>
      <c r="P555" s="450">
        <v>281.81946745041949</v>
      </c>
    </row>
    <row r="556" spans="1:16" x14ac:dyDescent="0.2">
      <c r="A556" s="93" t="s">
        <v>468</v>
      </c>
      <c r="B556" s="93" t="s">
        <v>475</v>
      </c>
      <c r="C556" s="93" t="s">
        <v>486</v>
      </c>
      <c r="D556" s="93" t="s">
        <v>13</v>
      </c>
      <c r="E556" s="93">
        <v>1993</v>
      </c>
      <c r="F556" s="93">
        <v>3</v>
      </c>
      <c r="G556" s="449">
        <v>43</v>
      </c>
      <c r="H556" s="93">
        <v>7.0000000000000007E-2</v>
      </c>
      <c r="I556" s="93">
        <v>15.8</v>
      </c>
      <c r="J556" s="93">
        <v>7.0000000000000007E-2</v>
      </c>
      <c r="K556" s="93">
        <v>0.09</v>
      </c>
      <c r="L556" s="93">
        <v>0.24</v>
      </c>
      <c r="M556" s="93">
        <v>15.47</v>
      </c>
      <c r="N556" s="93">
        <v>0.47</v>
      </c>
      <c r="O556" s="93">
        <v>0.89</v>
      </c>
      <c r="P556" s="450">
        <v>369.32950606032836</v>
      </c>
    </row>
    <row r="557" spans="1:16" x14ac:dyDescent="0.2">
      <c r="A557" s="93" t="s">
        <v>468</v>
      </c>
      <c r="B557" s="93" t="s">
        <v>475</v>
      </c>
      <c r="C557" s="93" t="s">
        <v>486</v>
      </c>
      <c r="D557" s="93" t="s">
        <v>13</v>
      </c>
      <c r="E557" s="93">
        <v>1994</v>
      </c>
      <c r="F557" s="93">
        <v>3</v>
      </c>
      <c r="G557" s="449">
        <v>11</v>
      </c>
      <c r="H557" s="93">
        <v>0.01</v>
      </c>
      <c r="I557" s="93">
        <v>3.13</v>
      </c>
      <c r="J557" s="93">
        <v>0.01</v>
      </c>
      <c r="K557" s="93">
        <v>0.02</v>
      </c>
      <c r="L557" s="93">
        <v>0.05</v>
      </c>
      <c r="M557" s="93">
        <v>3.06</v>
      </c>
      <c r="N557" s="93">
        <v>0.09</v>
      </c>
      <c r="O557" s="93">
        <v>0.18</v>
      </c>
      <c r="P557" s="450">
        <v>273.1901726577326</v>
      </c>
    </row>
    <row r="558" spans="1:16" x14ac:dyDescent="0.2">
      <c r="A558" s="93" t="s">
        <v>468</v>
      </c>
      <c r="B558" s="93" t="s">
        <v>475</v>
      </c>
      <c r="C558" s="93" t="s">
        <v>486</v>
      </c>
      <c r="D558" s="93" t="s">
        <v>13</v>
      </c>
      <c r="E558" s="93">
        <v>1995</v>
      </c>
      <c r="F558" s="93">
        <v>3</v>
      </c>
      <c r="G558" s="449">
        <v>44</v>
      </c>
      <c r="H558" s="93">
        <v>7.0000000000000007E-2</v>
      </c>
      <c r="I558" s="93">
        <v>14.57</v>
      </c>
      <c r="J558" s="93">
        <v>7.0000000000000007E-2</v>
      </c>
      <c r="K558" s="93">
        <v>0.08</v>
      </c>
      <c r="L558" s="93">
        <v>0.22</v>
      </c>
      <c r="M558" s="93">
        <v>14.27</v>
      </c>
      <c r="N558" s="93">
        <v>0.44</v>
      </c>
      <c r="O558" s="93">
        <v>0.82</v>
      </c>
      <c r="P558" s="450">
        <v>336.53868213571604</v>
      </c>
    </row>
    <row r="559" spans="1:16" x14ac:dyDescent="0.2">
      <c r="A559" s="93" t="s">
        <v>468</v>
      </c>
      <c r="B559" s="93" t="s">
        <v>475</v>
      </c>
      <c r="C559" s="93" t="s">
        <v>486</v>
      </c>
      <c r="D559" s="93" t="s">
        <v>13</v>
      </c>
      <c r="E559" s="93">
        <v>1996</v>
      </c>
      <c r="F559" s="93">
        <v>3</v>
      </c>
      <c r="G559" s="449">
        <v>22</v>
      </c>
      <c r="H559" s="93">
        <v>0.04</v>
      </c>
      <c r="I559" s="93">
        <v>7.74</v>
      </c>
      <c r="J559" s="93">
        <v>0.04</v>
      </c>
      <c r="K559" s="93">
        <v>0.04</v>
      </c>
      <c r="L559" s="93">
        <v>0.12</v>
      </c>
      <c r="M559" s="93">
        <v>7.58</v>
      </c>
      <c r="N559" s="93">
        <v>0.23</v>
      </c>
      <c r="O559" s="93">
        <v>0.43</v>
      </c>
      <c r="P559" s="450">
        <v>348.75829276362333</v>
      </c>
    </row>
    <row r="560" spans="1:16" x14ac:dyDescent="0.2">
      <c r="A560" s="93" t="s">
        <v>468</v>
      </c>
      <c r="B560" s="93" t="s">
        <v>475</v>
      </c>
      <c r="C560" s="93" t="s">
        <v>486</v>
      </c>
      <c r="D560" s="93" t="s">
        <v>13</v>
      </c>
      <c r="E560" s="93">
        <v>1997</v>
      </c>
      <c r="F560" s="93">
        <v>3</v>
      </c>
      <c r="G560" s="449">
        <v>19</v>
      </c>
      <c r="H560" s="93">
        <v>0.03</v>
      </c>
      <c r="I560" s="93">
        <v>6.39</v>
      </c>
      <c r="J560" s="93">
        <v>0.03</v>
      </c>
      <c r="K560" s="93">
        <v>0.04</v>
      </c>
      <c r="L560" s="93">
        <v>0.1</v>
      </c>
      <c r="M560" s="93">
        <v>6.25</v>
      </c>
      <c r="N560" s="93">
        <v>0.19</v>
      </c>
      <c r="O560" s="93">
        <v>0.36</v>
      </c>
      <c r="P560" s="450">
        <v>330.90721163525819</v>
      </c>
    </row>
    <row r="561" spans="1:16" x14ac:dyDescent="0.2">
      <c r="A561" s="93" t="s">
        <v>468</v>
      </c>
      <c r="B561" s="93" t="s">
        <v>475</v>
      </c>
      <c r="C561" s="93" t="s">
        <v>486</v>
      </c>
      <c r="D561" s="93" t="s">
        <v>13</v>
      </c>
      <c r="E561" s="93">
        <v>1998</v>
      </c>
      <c r="F561" s="93">
        <v>3</v>
      </c>
      <c r="G561" s="449">
        <v>19</v>
      </c>
      <c r="H561" s="93">
        <v>0.03</v>
      </c>
      <c r="I561" s="93">
        <v>7.23</v>
      </c>
      <c r="J561" s="93">
        <v>0.03</v>
      </c>
      <c r="K561" s="93">
        <v>0.04</v>
      </c>
      <c r="L561" s="93">
        <v>0.11</v>
      </c>
      <c r="M561" s="93">
        <v>7.08</v>
      </c>
      <c r="N561" s="93">
        <v>0.22</v>
      </c>
      <c r="O561" s="93">
        <v>0.41</v>
      </c>
      <c r="P561" s="450">
        <v>386.50853167467312</v>
      </c>
    </row>
    <row r="562" spans="1:16" x14ac:dyDescent="0.2">
      <c r="A562" s="93" t="s">
        <v>468</v>
      </c>
      <c r="B562" s="93" t="s">
        <v>475</v>
      </c>
      <c r="C562" s="93" t="s">
        <v>486</v>
      </c>
      <c r="D562" s="93" t="s">
        <v>13</v>
      </c>
      <c r="E562" s="93">
        <v>1999</v>
      </c>
      <c r="F562" s="93">
        <v>3</v>
      </c>
      <c r="G562" s="449">
        <v>29</v>
      </c>
      <c r="H562" s="93">
        <v>0.05</v>
      </c>
      <c r="I562" s="93">
        <v>11.34</v>
      </c>
      <c r="J562" s="93">
        <v>0.05</v>
      </c>
      <c r="K562" s="93">
        <v>0.06</v>
      </c>
      <c r="L562" s="93">
        <v>0.17</v>
      </c>
      <c r="M562" s="93">
        <v>11.11</v>
      </c>
      <c r="N562" s="93">
        <v>0.34</v>
      </c>
      <c r="O562" s="93">
        <v>0.64</v>
      </c>
      <c r="P562" s="450">
        <v>386.94681971884393</v>
      </c>
    </row>
    <row r="563" spans="1:16" x14ac:dyDescent="0.2">
      <c r="A563" s="93" t="s">
        <v>468</v>
      </c>
      <c r="B563" s="93" t="s">
        <v>475</v>
      </c>
      <c r="C563" s="93" t="s">
        <v>486</v>
      </c>
      <c r="D563" s="93" t="s">
        <v>13</v>
      </c>
      <c r="E563" s="93">
        <v>2000</v>
      </c>
      <c r="F563" s="93">
        <v>3</v>
      </c>
      <c r="G563" s="449">
        <v>51</v>
      </c>
      <c r="H563" s="93">
        <v>0.08</v>
      </c>
      <c r="I563" s="93">
        <v>16.899999999999999</v>
      </c>
      <c r="J563" s="93">
        <v>0.08</v>
      </c>
      <c r="K563" s="93">
        <v>0.1</v>
      </c>
      <c r="L563" s="93">
        <v>0.26</v>
      </c>
      <c r="M563" s="93">
        <v>16.54</v>
      </c>
      <c r="N563" s="93">
        <v>0.51</v>
      </c>
      <c r="O563" s="93">
        <v>0.95</v>
      </c>
      <c r="P563" s="450">
        <v>335.48892643852145</v>
      </c>
    </row>
    <row r="564" spans="1:16" x14ac:dyDescent="0.2">
      <c r="A564" s="93" t="s">
        <v>468</v>
      </c>
      <c r="B564" s="93" t="s">
        <v>475</v>
      </c>
      <c r="C564" s="93" t="s">
        <v>486</v>
      </c>
      <c r="D564" s="93" t="s">
        <v>13</v>
      </c>
      <c r="E564" s="93">
        <v>2001</v>
      </c>
      <c r="F564" s="93">
        <v>3</v>
      </c>
      <c r="G564" s="449">
        <v>103</v>
      </c>
      <c r="H564" s="93">
        <v>0.16</v>
      </c>
      <c r="I564" s="93">
        <v>33.36</v>
      </c>
      <c r="J564" s="93">
        <v>0.16</v>
      </c>
      <c r="K564" s="93">
        <v>0.19</v>
      </c>
      <c r="L564" s="93">
        <v>0.51</v>
      </c>
      <c r="M564" s="93">
        <v>32.659999999999997</v>
      </c>
      <c r="N564" s="93">
        <v>1</v>
      </c>
      <c r="O564" s="93">
        <v>1.87</v>
      </c>
      <c r="P564" s="450">
        <v>324.58832873288668</v>
      </c>
    </row>
    <row r="565" spans="1:16" x14ac:dyDescent="0.2">
      <c r="A565" s="93" t="s">
        <v>468</v>
      </c>
      <c r="B565" s="93" t="s">
        <v>475</v>
      </c>
      <c r="C565" s="93" t="s">
        <v>486</v>
      </c>
      <c r="D565" s="93" t="s">
        <v>13</v>
      </c>
      <c r="E565" s="93">
        <v>2002</v>
      </c>
      <c r="F565" s="93">
        <v>3</v>
      </c>
      <c r="G565" s="449">
        <v>266</v>
      </c>
      <c r="H565" s="93">
        <v>0.46</v>
      </c>
      <c r="I565" s="93">
        <v>97.4</v>
      </c>
      <c r="J565" s="93">
        <v>0.46</v>
      </c>
      <c r="K565" s="93">
        <v>0.55000000000000004</v>
      </c>
      <c r="L565" s="93">
        <v>1.48</v>
      </c>
      <c r="M565" s="93">
        <v>95.37</v>
      </c>
      <c r="N565" s="93">
        <v>2.92</v>
      </c>
      <c r="O565" s="93">
        <v>5.47</v>
      </c>
      <c r="P565" s="450">
        <v>367.81719705598005</v>
      </c>
    </row>
    <row r="566" spans="1:16" x14ac:dyDescent="0.2">
      <c r="A566" s="93" t="s">
        <v>468</v>
      </c>
      <c r="B566" s="93" t="s">
        <v>475</v>
      </c>
      <c r="C566" s="93" t="s">
        <v>486</v>
      </c>
      <c r="D566" s="93" t="s">
        <v>13</v>
      </c>
      <c r="E566" s="93">
        <v>2003</v>
      </c>
      <c r="F566" s="93">
        <v>3</v>
      </c>
      <c r="G566" s="449">
        <v>184</v>
      </c>
      <c r="H566" s="93">
        <v>0.31</v>
      </c>
      <c r="I566" s="93">
        <v>64.960000000000008</v>
      </c>
      <c r="J566" s="93">
        <v>0.31</v>
      </c>
      <c r="K566" s="93">
        <v>0.37</v>
      </c>
      <c r="L566" s="93">
        <v>0.99</v>
      </c>
      <c r="M566" s="93">
        <v>63.6</v>
      </c>
      <c r="N566" s="93">
        <v>1.95</v>
      </c>
      <c r="O566" s="93">
        <v>3.65</v>
      </c>
      <c r="P566" s="450">
        <v>354.96289272199709</v>
      </c>
    </row>
    <row r="567" spans="1:16" x14ac:dyDescent="0.2">
      <c r="A567" s="93" t="s">
        <v>468</v>
      </c>
      <c r="B567" s="93" t="s">
        <v>475</v>
      </c>
      <c r="C567" s="93" t="s">
        <v>486</v>
      </c>
      <c r="D567" s="93" t="s">
        <v>13</v>
      </c>
      <c r="E567" s="93">
        <v>2004</v>
      </c>
      <c r="F567" s="93">
        <v>3</v>
      </c>
      <c r="G567" s="449">
        <v>322</v>
      </c>
      <c r="H567" s="93">
        <v>0.52</v>
      </c>
      <c r="I567" s="93">
        <v>109.18</v>
      </c>
      <c r="J567" s="93">
        <v>0.52</v>
      </c>
      <c r="K567" s="93">
        <v>0.62</v>
      </c>
      <c r="L567" s="93">
        <v>1.66</v>
      </c>
      <c r="M567" s="93">
        <v>106.9</v>
      </c>
      <c r="N567" s="93">
        <v>3.27</v>
      </c>
      <c r="O567" s="93">
        <v>6.13</v>
      </c>
      <c r="P567" s="450">
        <v>340.54345723923126</v>
      </c>
    </row>
    <row r="568" spans="1:16" x14ac:dyDescent="0.2">
      <c r="A568" s="93" t="s">
        <v>468</v>
      </c>
      <c r="B568" s="93" t="s">
        <v>475</v>
      </c>
      <c r="C568" s="93" t="s">
        <v>486</v>
      </c>
      <c r="D568" s="93" t="s">
        <v>13</v>
      </c>
      <c r="E568" s="93">
        <v>2005</v>
      </c>
      <c r="F568" s="93">
        <v>3</v>
      </c>
      <c r="G568" s="449">
        <v>505</v>
      </c>
      <c r="H568" s="93">
        <v>0.88</v>
      </c>
      <c r="I568" s="93">
        <v>185.78</v>
      </c>
      <c r="J568" s="93">
        <v>0.88</v>
      </c>
      <c r="K568" s="93">
        <v>1.06</v>
      </c>
      <c r="L568" s="93">
        <v>2.82</v>
      </c>
      <c r="M568" s="93">
        <v>181.9</v>
      </c>
      <c r="N568" s="93">
        <v>5.57</v>
      </c>
      <c r="O568" s="93">
        <v>10.44</v>
      </c>
      <c r="P568" s="450">
        <v>369.62616010115062</v>
      </c>
    </row>
    <row r="569" spans="1:16" x14ac:dyDescent="0.2">
      <c r="A569" s="93" t="s">
        <v>468</v>
      </c>
      <c r="B569" s="93" t="s">
        <v>475</v>
      </c>
      <c r="C569" s="93" t="s">
        <v>486</v>
      </c>
      <c r="D569" s="93" t="s">
        <v>13</v>
      </c>
      <c r="E569" s="93">
        <v>2006</v>
      </c>
      <c r="F569" s="93">
        <v>3</v>
      </c>
      <c r="G569" s="449">
        <v>852</v>
      </c>
      <c r="H569" s="93">
        <v>1.52</v>
      </c>
      <c r="I569" s="93">
        <v>321.41999999999996</v>
      </c>
      <c r="J569" s="93">
        <v>1.52</v>
      </c>
      <c r="K569" s="93">
        <v>1.83</v>
      </c>
      <c r="L569" s="93">
        <v>4.88</v>
      </c>
      <c r="M569" s="93">
        <v>314.70999999999998</v>
      </c>
      <c r="N569" s="93">
        <v>9.64</v>
      </c>
      <c r="O569" s="93">
        <v>18.059999999999999</v>
      </c>
      <c r="P569" s="450">
        <v>379.12669375618128</v>
      </c>
    </row>
    <row r="570" spans="1:16" x14ac:dyDescent="0.2">
      <c r="A570" s="93" t="s">
        <v>468</v>
      </c>
      <c r="B570" s="93" t="s">
        <v>475</v>
      </c>
      <c r="C570" s="93" t="s">
        <v>486</v>
      </c>
      <c r="D570" s="93" t="s">
        <v>13</v>
      </c>
      <c r="E570" s="93">
        <v>2007</v>
      </c>
      <c r="F570" s="93">
        <v>3</v>
      </c>
      <c r="G570" s="449">
        <v>1457</v>
      </c>
      <c r="H570" s="93">
        <v>2.74</v>
      </c>
      <c r="I570" s="93">
        <v>579.38</v>
      </c>
      <c r="J570" s="93">
        <v>2.74</v>
      </c>
      <c r="K570" s="93">
        <v>3.3</v>
      </c>
      <c r="L570" s="93">
        <v>8.7899999999999991</v>
      </c>
      <c r="M570" s="93">
        <v>567.29</v>
      </c>
      <c r="N570" s="93">
        <v>17.37</v>
      </c>
      <c r="O570" s="93">
        <v>32.549999999999997</v>
      </c>
      <c r="P570" s="450">
        <v>399.50467560064379</v>
      </c>
    </row>
    <row r="571" spans="1:16" x14ac:dyDescent="0.2">
      <c r="A571" s="93" t="s">
        <v>468</v>
      </c>
      <c r="B571" s="93" t="s">
        <v>475</v>
      </c>
      <c r="C571" s="93" t="s">
        <v>486</v>
      </c>
      <c r="D571" s="93" t="s">
        <v>13</v>
      </c>
      <c r="E571" s="93">
        <v>2008</v>
      </c>
      <c r="F571" s="93">
        <v>2</v>
      </c>
      <c r="G571" s="449">
        <v>2228</v>
      </c>
      <c r="H571" s="93">
        <v>3.65</v>
      </c>
      <c r="I571" s="93">
        <v>1072.6000000000001</v>
      </c>
      <c r="J571" s="93">
        <v>3.65</v>
      </c>
      <c r="K571" s="93">
        <v>6.63</v>
      </c>
      <c r="L571" s="93">
        <v>1065.97</v>
      </c>
      <c r="M571" s="93">
        <v>0</v>
      </c>
      <c r="N571" s="93">
        <v>11.64</v>
      </c>
      <c r="O571" s="93">
        <v>57.45</v>
      </c>
      <c r="P571" s="450">
        <v>483.10886167334246</v>
      </c>
    </row>
    <row r="572" spans="1:16" x14ac:dyDescent="0.2">
      <c r="A572" s="93" t="s">
        <v>468</v>
      </c>
      <c r="B572" s="93" t="s">
        <v>475</v>
      </c>
      <c r="C572" s="93" t="s">
        <v>486</v>
      </c>
      <c r="D572" s="93" t="s">
        <v>13</v>
      </c>
      <c r="E572" s="93">
        <v>2009</v>
      </c>
      <c r="F572" s="93">
        <v>2</v>
      </c>
      <c r="G572" s="449">
        <v>1742</v>
      </c>
      <c r="H572" s="93">
        <v>4</v>
      </c>
      <c r="I572" s="93">
        <v>747.38</v>
      </c>
      <c r="J572" s="93">
        <v>4</v>
      </c>
      <c r="K572" s="93">
        <v>6.68</v>
      </c>
      <c r="L572" s="93">
        <v>740.7</v>
      </c>
      <c r="M572" s="93">
        <v>0</v>
      </c>
      <c r="N572" s="93">
        <v>10.029999999999999</v>
      </c>
      <c r="O572" s="93">
        <v>24.48</v>
      </c>
      <c r="P572" s="450">
        <v>431.24303431105096</v>
      </c>
    </row>
    <row r="573" spans="1:16" x14ac:dyDescent="0.2">
      <c r="A573" s="93" t="s">
        <v>468</v>
      </c>
      <c r="B573" s="93" t="s">
        <v>475</v>
      </c>
      <c r="C573" s="93" t="s">
        <v>486</v>
      </c>
      <c r="D573" s="93" t="s">
        <v>13</v>
      </c>
      <c r="E573" s="93">
        <v>2010</v>
      </c>
      <c r="F573" s="93">
        <v>2</v>
      </c>
      <c r="G573" s="449">
        <v>1335</v>
      </c>
      <c r="H573" s="93">
        <v>3.44</v>
      </c>
      <c r="I573" s="93">
        <v>629.11</v>
      </c>
      <c r="J573" s="93">
        <v>3.44</v>
      </c>
      <c r="K573" s="93">
        <v>5.89</v>
      </c>
      <c r="L573" s="93">
        <v>623.22</v>
      </c>
      <c r="M573" s="93">
        <v>0</v>
      </c>
      <c r="N573" s="93">
        <v>8.36</v>
      </c>
      <c r="O573" s="93">
        <v>20.14</v>
      </c>
      <c r="P573" s="450">
        <v>473.90026067997024</v>
      </c>
    </row>
    <row r="574" spans="1:16" x14ac:dyDescent="0.2">
      <c r="A574" s="93" t="s">
        <v>468</v>
      </c>
      <c r="B574" s="93" t="s">
        <v>475</v>
      </c>
      <c r="C574" s="93" t="s">
        <v>486</v>
      </c>
      <c r="D574" s="93" t="s">
        <v>13</v>
      </c>
      <c r="E574" s="93">
        <v>2011</v>
      </c>
      <c r="F574" s="93">
        <v>2</v>
      </c>
      <c r="G574" s="449">
        <v>1525</v>
      </c>
      <c r="H574" s="93">
        <v>5.79</v>
      </c>
      <c r="I574" s="93">
        <v>701.69999999999993</v>
      </c>
      <c r="J574" s="93">
        <v>5.79</v>
      </c>
      <c r="K574" s="93">
        <v>7.14</v>
      </c>
      <c r="L574" s="93">
        <v>694.56</v>
      </c>
      <c r="M574" s="93">
        <v>0</v>
      </c>
      <c r="N574" s="93">
        <v>8.8800000000000008</v>
      </c>
      <c r="O574" s="93">
        <v>21.46</v>
      </c>
      <c r="P574" s="450">
        <v>463.95410832851064</v>
      </c>
    </row>
    <row r="575" spans="1:16" x14ac:dyDescent="0.2">
      <c r="A575" s="93" t="s">
        <v>468</v>
      </c>
      <c r="B575" s="93" t="s">
        <v>475</v>
      </c>
      <c r="C575" s="93" t="s">
        <v>486</v>
      </c>
      <c r="D575" s="93" t="s">
        <v>13</v>
      </c>
      <c r="E575" s="93">
        <v>2012</v>
      </c>
      <c r="F575" s="93">
        <v>2</v>
      </c>
      <c r="G575" s="449">
        <v>1479</v>
      </c>
      <c r="H575" s="93">
        <v>6.33</v>
      </c>
      <c r="I575" s="93">
        <v>694.84</v>
      </c>
      <c r="J575" s="93">
        <v>6.33</v>
      </c>
      <c r="K575" s="93">
        <v>7.34</v>
      </c>
      <c r="L575" s="93">
        <v>687.5</v>
      </c>
      <c r="M575" s="93">
        <v>0</v>
      </c>
      <c r="N575" s="93">
        <v>9.1999999999999993</v>
      </c>
      <c r="O575" s="93">
        <v>22.16</v>
      </c>
      <c r="P575" s="450">
        <v>474.20982334292756</v>
      </c>
    </row>
    <row r="576" spans="1:16" x14ac:dyDescent="0.2">
      <c r="A576" s="93" t="s">
        <v>468</v>
      </c>
      <c r="B576" s="93" t="s">
        <v>475</v>
      </c>
      <c r="C576" s="93" t="s">
        <v>486</v>
      </c>
      <c r="D576" s="93" t="s">
        <v>13</v>
      </c>
      <c r="E576" s="93">
        <v>2013</v>
      </c>
      <c r="F576" s="93">
        <v>1</v>
      </c>
      <c r="G576" s="449">
        <v>876</v>
      </c>
      <c r="H576" s="93">
        <v>7.03</v>
      </c>
      <c r="I576" s="93">
        <v>452.88</v>
      </c>
      <c r="J576" s="93">
        <v>7.03</v>
      </c>
      <c r="K576" s="93">
        <v>452.88</v>
      </c>
      <c r="L576" s="93">
        <v>0</v>
      </c>
      <c r="M576" s="93">
        <v>0</v>
      </c>
      <c r="N576" s="93">
        <v>0.47</v>
      </c>
      <c r="O576" s="93">
        <v>13.07</v>
      </c>
      <c r="P576" s="450">
        <v>525.12775939378992</v>
      </c>
    </row>
    <row r="577" spans="1:16" x14ac:dyDescent="0.2">
      <c r="A577" s="93" t="s">
        <v>468</v>
      </c>
      <c r="B577" s="93" t="s">
        <v>475</v>
      </c>
      <c r="C577" s="93" t="s">
        <v>486</v>
      </c>
      <c r="D577" s="93" t="s">
        <v>13</v>
      </c>
      <c r="E577" s="93">
        <v>2014</v>
      </c>
      <c r="F577" s="93">
        <v>1</v>
      </c>
      <c r="G577" s="449">
        <v>321</v>
      </c>
      <c r="H577" s="93">
        <v>2.4</v>
      </c>
      <c r="I577" s="93">
        <v>154.37</v>
      </c>
      <c r="J577" s="93">
        <v>2.4</v>
      </c>
      <c r="K577" s="93">
        <v>154.37</v>
      </c>
      <c r="L577" s="93">
        <v>0</v>
      </c>
      <c r="M577" s="93">
        <v>0</v>
      </c>
      <c r="N577" s="93">
        <v>0.16</v>
      </c>
      <c r="O577" s="93">
        <v>4.46</v>
      </c>
      <c r="P577" s="450">
        <v>487.91771318916551</v>
      </c>
    </row>
    <row r="578" spans="1:16" x14ac:dyDescent="0.2">
      <c r="A578" s="93" t="s">
        <v>468</v>
      </c>
      <c r="B578" s="93" t="s">
        <v>475</v>
      </c>
      <c r="C578" s="93" t="s">
        <v>486</v>
      </c>
      <c r="D578" s="93" t="s">
        <v>13</v>
      </c>
      <c r="E578" s="93">
        <v>2015</v>
      </c>
      <c r="F578" s="93">
        <v>1</v>
      </c>
      <c r="G578" s="449">
        <v>377</v>
      </c>
      <c r="H578" s="93">
        <v>2.85</v>
      </c>
      <c r="I578" s="93">
        <v>183.24</v>
      </c>
      <c r="J578" s="93">
        <v>2.85</v>
      </c>
      <c r="K578" s="93">
        <v>183.24</v>
      </c>
      <c r="L578" s="93">
        <v>0</v>
      </c>
      <c r="M578" s="93">
        <v>0</v>
      </c>
      <c r="N578" s="93">
        <v>0.19</v>
      </c>
      <c r="O578" s="93">
        <v>5.29</v>
      </c>
      <c r="P578" s="450">
        <v>493.33133857035045</v>
      </c>
    </row>
    <row r="579" spans="1:16" x14ac:dyDescent="0.2">
      <c r="A579" s="93" t="s">
        <v>468</v>
      </c>
      <c r="B579" s="93" t="s">
        <v>475</v>
      </c>
      <c r="C579" s="93" t="s">
        <v>486</v>
      </c>
      <c r="D579" s="93" t="s">
        <v>13</v>
      </c>
      <c r="E579" s="93">
        <v>2016</v>
      </c>
      <c r="F579" s="93">
        <v>0</v>
      </c>
      <c r="G579" s="449">
        <v>479</v>
      </c>
      <c r="H579" s="93">
        <v>206.62</v>
      </c>
      <c r="I579" s="93">
        <v>0</v>
      </c>
      <c r="J579" s="93">
        <v>206.62</v>
      </c>
      <c r="K579" s="93">
        <v>0</v>
      </c>
      <c r="L579" s="93">
        <v>0</v>
      </c>
      <c r="M579" s="93">
        <v>0</v>
      </c>
      <c r="N579" s="93">
        <v>0.11</v>
      </c>
      <c r="O579" s="93">
        <v>1.37</v>
      </c>
      <c r="P579" s="450">
        <v>431.00931898412989</v>
      </c>
    </row>
    <row r="580" spans="1:16" x14ac:dyDescent="0.2">
      <c r="A580" s="93" t="s">
        <v>468</v>
      </c>
      <c r="B580" s="93" t="s">
        <v>475</v>
      </c>
      <c r="C580" s="93" t="s">
        <v>486</v>
      </c>
      <c r="D580" s="93" t="s">
        <v>13</v>
      </c>
      <c r="E580" s="93">
        <v>2017</v>
      </c>
      <c r="F580" s="93">
        <v>0</v>
      </c>
      <c r="G580" s="449">
        <v>584</v>
      </c>
      <c r="H580" s="93">
        <v>249.27</v>
      </c>
      <c r="I580" s="93">
        <v>0</v>
      </c>
      <c r="J580" s="93">
        <v>249.27</v>
      </c>
      <c r="K580" s="93">
        <v>0</v>
      </c>
      <c r="L580" s="93">
        <v>0</v>
      </c>
      <c r="M580" s="93">
        <v>0</v>
      </c>
      <c r="N580" s="93">
        <v>0.04</v>
      </c>
      <c r="O580" s="93">
        <v>1.6</v>
      </c>
      <c r="P580" s="450">
        <v>368.56710359407793</v>
      </c>
    </row>
    <row r="581" spans="1:16" x14ac:dyDescent="0.2">
      <c r="A581" s="93" t="s">
        <v>468</v>
      </c>
      <c r="B581" s="93" t="s">
        <v>475</v>
      </c>
      <c r="C581" s="93" t="s">
        <v>487</v>
      </c>
      <c r="D581" s="93" t="s">
        <v>14</v>
      </c>
      <c r="E581" s="93">
        <v>1986</v>
      </c>
      <c r="F581" s="93">
        <v>3</v>
      </c>
      <c r="G581" s="449">
        <v>2</v>
      </c>
      <c r="H581" s="93">
        <v>0</v>
      </c>
      <c r="I581" s="93">
        <v>0.38</v>
      </c>
      <c r="J581" s="93">
        <v>0</v>
      </c>
      <c r="K581" s="93">
        <v>0</v>
      </c>
      <c r="L581" s="93">
        <v>0</v>
      </c>
      <c r="M581" s="93">
        <v>0.38</v>
      </c>
      <c r="N581" s="93">
        <v>0.02</v>
      </c>
      <c r="O581" s="93">
        <v>0.03</v>
      </c>
      <c r="P581" s="450">
        <v>244.14145238960882</v>
      </c>
    </row>
    <row r="582" spans="1:16" x14ac:dyDescent="0.2">
      <c r="A582" s="93" t="s">
        <v>468</v>
      </c>
      <c r="B582" s="93" t="s">
        <v>475</v>
      </c>
      <c r="C582" s="93" t="s">
        <v>487</v>
      </c>
      <c r="D582" s="93" t="s">
        <v>14</v>
      </c>
      <c r="E582" s="93">
        <v>1989</v>
      </c>
      <c r="F582" s="93">
        <v>3</v>
      </c>
      <c r="G582" s="449">
        <v>33</v>
      </c>
      <c r="H582" s="93">
        <v>0</v>
      </c>
      <c r="I582" s="93">
        <v>9.19</v>
      </c>
      <c r="J582" s="93">
        <v>0</v>
      </c>
      <c r="K582" s="93">
        <v>0.01</v>
      </c>
      <c r="L582" s="93">
        <v>0</v>
      </c>
      <c r="M582" s="93">
        <v>9.18</v>
      </c>
      <c r="N582" s="93">
        <v>0.56000000000000005</v>
      </c>
      <c r="O582" s="93">
        <v>0.61</v>
      </c>
      <c r="P582" s="450">
        <v>282.36420403638613</v>
      </c>
    </row>
    <row r="583" spans="1:16" x14ac:dyDescent="0.2">
      <c r="A583" s="93" t="s">
        <v>468</v>
      </c>
      <c r="B583" s="93" t="s">
        <v>475</v>
      </c>
      <c r="C583" s="93" t="s">
        <v>487</v>
      </c>
      <c r="D583" s="93" t="s">
        <v>14</v>
      </c>
      <c r="E583" s="93">
        <v>1990</v>
      </c>
      <c r="F583" s="93">
        <v>3</v>
      </c>
      <c r="G583" s="449">
        <v>4</v>
      </c>
      <c r="H583" s="93">
        <v>0</v>
      </c>
      <c r="I583" s="93">
        <v>1.04</v>
      </c>
      <c r="J583" s="93">
        <v>0</v>
      </c>
      <c r="K583" s="93">
        <v>0</v>
      </c>
      <c r="L583" s="93">
        <v>0</v>
      </c>
      <c r="M583" s="93">
        <v>1.04</v>
      </c>
      <c r="N583" s="93">
        <v>0.06</v>
      </c>
      <c r="O583" s="93">
        <v>7.0000000000000007E-2</v>
      </c>
      <c r="P583" s="450">
        <v>255.7374224779546</v>
      </c>
    </row>
    <row r="584" spans="1:16" x14ac:dyDescent="0.2">
      <c r="A584" s="93" t="s">
        <v>468</v>
      </c>
      <c r="B584" s="93" t="s">
        <v>475</v>
      </c>
      <c r="C584" s="93" t="s">
        <v>487</v>
      </c>
      <c r="D584" s="93" t="s">
        <v>14</v>
      </c>
      <c r="E584" s="93">
        <v>1995</v>
      </c>
      <c r="F584" s="93">
        <v>3</v>
      </c>
      <c r="G584" s="449">
        <v>14</v>
      </c>
      <c r="H584" s="93">
        <v>0</v>
      </c>
      <c r="I584" s="93">
        <v>5.0199999999999996</v>
      </c>
      <c r="J584" s="93">
        <v>0</v>
      </c>
      <c r="K584" s="93">
        <v>0</v>
      </c>
      <c r="L584" s="93">
        <v>0</v>
      </c>
      <c r="M584" s="93">
        <v>5.0199999999999996</v>
      </c>
      <c r="N584" s="93">
        <v>0.31</v>
      </c>
      <c r="O584" s="93">
        <v>0.33</v>
      </c>
      <c r="P584" s="450">
        <v>357.49727907895095</v>
      </c>
    </row>
    <row r="585" spans="1:16" x14ac:dyDescent="0.2">
      <c r="A585" s="93" t="s">
        <v>468</v>
      </c>
      <c r="B585" s="93" t="s">
        <v>475</v>
      </c>
      <c r="C585" s="93" t="s">
        <v>487</v>
      </c>
      <c r="D585" s="93" t="s">
        <v>14</v>
      </c>
      <c r="E585" s="93">
        <v>1998</v>
      </c>
      <c r="F585" s="93">
        <v>3</v>
      </c>
      <c r="G585" s="449">
        <v>29</v>
      </c>
      <c r="H585" s="93">
        <v>0</v>
      </c>
      <c r="I585" s="93">
        <v>10.129999999999999</v>
      </c>
      <c r="J585" s="93">
        <v>0</v>
      </c>
      <c r="K585" s="93">
        <v>0.01</v>
      </c>
      <c r="L585" s="93">
        <v>0</v>
      </c>
      <c r="M585" s="93">
        <v>10.119999999999999</v>
      </c>
      <c r="N585" s="93">
        <v>0.62</v>
      </c>
      <c r="O585" s="93">
        <v>0.67</v>
      </c>
      <c r="P585" s="450">
        <v>354.17926292112611</v>
      </c>
    </row>
    <row r="586" spans="1:16" x14ac:dyDescent="0.2">
      <c r="A586" s="93" t="s">
        <v>468</v>
      </c>
      <c r="B586" s="93" t="s">
        <v>475</v>
      </c>
      <c r="C586" s="93" t="s">
        <v>487</v>
      </c>
      <c r="D586" s="93" t="s">
        <v>14</v>
      </c>
      <c r="E586" s="93">
        <v>2000</v>
      </c>
      <c r="F586" s="93">
        <v>3</v>
      </c>
      <c r="G586" s="449">
        <v>1</v>
      </c>
      <c r="H586" s="93">
        <v>0</v>
      </c>
      <c r="I586" s="93">
        <v>0.37</v>
      </c>
      <c r="J586" s="93">
        <v>0</v>
      </c>
      <c r="K586" s="93">
        <v>0</v>
      </c>
      <c r="L586" s="93">
        <v>0</v>
      </c>
      <c r="M586" s="93">
        <v>0.37</v>
      </c>
      <c r="N586" s="93">
        <v>0.02</v>
      </c>
      <c r="O586" s="93">
        <v>0.02</v>
      </c>
      <c r="P586" s="450">
        <v>336.60529605867742</v>
      </c>
    </row>
    <row r="587" spans="1:16" x14ac:dyDescent="0.2">
      <c r="A587" s="93" t="s">
        <v>468</v>
      </c>
      <c r="B587" s="93" t="s">
        <v>475</v>
      </c>
      <c r="C587" s="93" t="s">
        <v>487</v>
      </c>
      <c r="D587" s="93" t="s">
        <v>14</v>
      </c>
      <c r="E587" s="93">
        <v>2002</v>
      </c>
      <c r="F587" s="93">
        <v>3</v>
      </c>
      <c r="G587" s="449">
        <v>101</v>
      </c>
      <c r="H587" s="93">
        <v>0</v>
      </c>
      <c r="I587" s="93">
        <v>40.17</v>
      </c>
      <c r="J587" s="93">
        <v>0</v>
      </c>
      <c r="K587" s="93">
        <v>0.03</v>
      </c>
      <c r="L587" s="93">
        <v>0</v>
      </c>
      <c r="M587" s="93">
        <v>40.14</v>
      </c>
      <c r="N587" s="93">
        <v>2.46</v>
      </c>
      <c r="O587" s="93">
        <v>2.66</v>
      </c>
      <c r="P587" s="450">
        <v>399.6289715910446</v>
      </c>
    </row>
    <row r="588" spans="1:16" x14ac:dyDescent="0.2">
      <c r="A588" s="93" t="s">
        <v>468</v>
      </c>
      <c r="B588" s="93" t="s">
        <v>475</v>
      </c>
      <c r="C588" s="93" t="s">
        <v>487</v>
      </c>
      <c r="D588" s="93" t="s">
        <v>14</v>
      </c>
      <c r="E588" s="93">
        <v>2003</v>
      </c>
      <c r="F588" s="93">
        <v>3</v>
      </c>
      <c r="G588" s="449">
        <v>40</v>
      </c>
      <c r="H588" s="93">
        <v>0</v>
      </c>
      <c r="I588" s="93">
        <v>14.53</v>
      </c>
      <c r="J588" s="93">
        <v>0</v>
      </c>
      <c r="K588" s="93">
        <v>0.01</v>
      </c>
      <c r="L588" s="93">
        <v>0</v>
      </c>
      <c r="M588" s="93">
        <v>14.52</v>
      </c>
      <c r="N588" s="93">
        <v>0.89</v>
      </c>
      <c r="O588" s="93">
        <v>0.96</v>
      </c>
      <c r="P588" s="450">
        <v>367.7443753496064</v>
      </c>
    </row>
    <row r="589" spans="1:16" x14ac:dyDescent="0.2">
      <c r="A589" s="93" t="s">
        <v>468</v>
      </c>
      <c r="B589" s="93" t="s">
        <v>475</v>
      </c>
      <c r="C589" s="93" t="s">
        <v>487</v>
      </c>
      <c r="D589" s="93" t="s">
        <v>14</v>
      </c>
      <c r="E589" s="93">
        <v>2004</v>
      </c>
      <c r="F589" s="93">
        <v>3</v>
      </c>
      <c r="G589" s="449">
        <v>104</v>
      </c>
      <c r="H589" s="93">
        <v>0</v>
      </c>
      <c r="I589" s="93">
        <v>35.35</v>
      </c>
      <c r="J589" s="93">
        <v>0</v>
      </c>
      <c r="K589" s="93">
        <v>0.02</v>
      </c>
      <c r="L589" s="93">
        <v>0</v>
      </c>
      <c r="M589" s="93">
        <v>35.33</v>
      </c>
      <c r="N589" s="93">
        <v>2.16</v>
      </c>
      <c r="O589" s="93">
        <v>2.34</v>
      </c>
      <c r="P589" s="450">
        <v>339.64806970173919</v>
      </c>
    </row>
    <row r="590" spans="1:16" x14ac:dyDescent="0.2">
      <c r="A590" s="93" t="s">
        <v>468</v>
      </c>
      <c r="B590" s="93" t="s">
        <v>475</v>
      </c>
      <c r="C590" s="93" t="s">
        <v>487</v>
      </c>
      <c r="D590" s="93" t="s">
        <v>14</v>
      </c>
      <c r="E590" s="93">
        <v>2005</v>
      </c>
      <c r="F590" s="93">
        <v>3</v>
      </c>
      <c r="G590" s="449">
        <v>16</v>
      </c>
      <c r="H590" s="93">
        <v>0</v>
      </c>
      <c r="I590" s="93">
        <v>7.16</v>
      </c>
      <c r="J590" s="93">
        <v>0</v>
      </c>
      <c r="K590" s="93">
        <v>0</v>
      </c>
      <c r="L590" s="93">
        <v>0</v>
      </c>
      <c r="M590" s="93">
        <v>7.16</v>
      </c>
      <c r="N590" s="93">
        <v>0.44</v>
      </c>
      <c r="O590" s="93">
        <v>0.47</v>
      </c>
      <c r="P590" s="450">
        <v>457.22037602409563</v>
      </c>
    </row>
    <row r="591" spans="1:16" x14ac:dyDescent="0.2">
      <c r="A591" s="93" t="s">
        <v>468</v>
      </c>
      <c r="B591" s="93" t="s">
        <v>475</v>
      </c>
      <c r="C591" s="93" t="s">
        <v>487</v>
      </c>
      <c r="D591" s="93" t="s">
        <v>14</v>
      </c>
      <c r="E591" s="93">
        <v>2006</v>
      </c>
      <c r="F591" s="93">
        <v>3</v>
      </c>
      <c r="G591" s="449">
        <v>116</v>
      </c>
      <c r="H591" s="93">
        <v>0</v>
      </c>
      <c r="I591" s="93">
        <v>46.83</v>
      </c>
      <c r="J591" s="93">
        <v>0</v>
      </c>
      <c r="K591" s="93">
        <v>0.03</v>
      </c>
      <c r="L591" s="93">
        <v>0</v>
      </c>
      <c r="M591" s="93">
        <v>46.8</v>
      </c>
      <c r="N591" s="93">
        <v>2.86</v>
      </c>
      <c r="O591" s="93">
        <v>3.1</v>
      </c>
      <c r="P591" s="450">
        <v>403.27353257638822</v>
      </c>
    </row>
    <row r="592" spans="1:16" x14ac:dyDescent="0.2">
      <c r="A592" s="93" t="s">
        <v>468</v>
      </c>
      <c r="B592" s="93" t="s">
        <v>475</v>
      </c>
      <c r="C592" s="93" t="s">
        <v>487</v>
      </c>
      <c r="D592" s="93" t="s">
        <v>14</v>
      </c>
      <c r="E592" s="93">
        <v>2007</v>
      </c>
      <c r="F592" s="93">
        <v>3</v>
      </c>
      <c r="G592" s="449">
        <v>89</v>
      </c>
      <c r="H592" s="93">
        <v>0</v>
      </c>
      <c r="I592" s="93">
        <v>35.450000000000003</v>
      </c>
      <c r="J592" s="93">
        <v>0</v>
      </c>
      <c r="K592" s="93">
        <v>0.02</v>
      </c>
      <c r="L592" s="93">
        <v>0</v>
      </c>
      <c r="M592" s="93">
        <v>35.43</v>
      </c>
      <c r="N592" s="93">
        <v>2.17</v>
      </c>
      <c r="O592" s="93">
        <v>2.35</v>
      </c>
      <c r="P592" s="450">
        <v>400.20281590423292</v>
      </c>
    </row>
    <row r="593" spans="1:16" x14ac:dyDescent="0.2">
      <c r="A593" s="93" t="s">
        <v>468</v>
      </c>
      <c r="B593" s="93" t="s">
        <v>475</v>
      </c>
      <c r="C593" s="93" t="s">
        <v>487</v>
      </c>
      <c r="D593" s="93" t="s">
        <v>14</v>
      </c>
      <c r="E593" s="93">
        <v>2008</v>
      </c>
      <c r="F593" s="93">
        <v>2</v>
      </c>
      <c r="G593" s="449">
        <v>623</v>
      </c>
      <c r="H593" s="93">
        <v>0.02</v>
      </c>
      <c r="I593" s="93">
        <v>334.72999999999996</v>
      </c>
      <c r="J593" s="93">
        <v>0.02</v>
      </c>
      <c r="K593" s="93">
        <v>0.57999999999999996</v>
      </c>
      <c r="L593" s="93">
        <v>334.15</v>
      </c>
      <c r="M593" s="93">
        <v>0</v>
      </c>
      <c r="N593" s="93">
        <v>3.75</v>
      </c>
      <c r="O593" s="93">
        <v>10.02</v>
      </c>
      <c r="P593" s="450">
        <v>537.65097151119244</v>
      </c>
    </row>
    <row r="594" spans="1:16" x14ac:dyDescent="0.2">
      <c r="A594" s="93" t="s">
        <v>468</v>
      </c>
      <c r="B594" s="93" t="s">
        <v>475</v>
      </c>
      <c r="C594" s="93" t="s">
        <v>487</v>
      </c>
      <c r="D594" s="93" t="s">
        <v>14</v>
      </c>
      <c r="E594" s="93">
        <v>2009</v>
      </c>
      <c r="F594" s="93">
        <v>2</v>
      </c>
      <c r="G594" s="449">
        <v>98</v>
      </c>
      <c r="H594" s="93">
        <v>0.01</v>
      </c>
      <c r="I594" s="93">
        <v>38.46</v>
      </c>
      <c r="J594" s="93">
        <v>0.01</v>
      </c>
      <c r="K594" s="93">
        <v>0.26</v>
      </c>
      <c r="L594" s="93">
        <v>38.200000000000003</v>
      </c>
      <c r="M594" s="93">
        <v>0</v>
      </c>
      <c r="N594" s="93">
        <v>1.86</v>
      </c>
      <c r="O594" s="93">
        <v>1.1200000000000001</v>
      </c>
      <c r="P594" s="450">
        <v>391.58463643819073</v>
      </c>
    </row>
    <row r="595" spans="1:16" x14ac:dyDescent="0.2">
      <c r="A595" s="93" t="s">
        <v>468</v>
      </c>
      <c r="B595" s="93" t="s">
        <v>475</v>
      </c>
      <c r="C595" s="93" t="s">
        <v>487</v>
      </c>
      <c r="D595" s="93" t="s">
        <v>14</v>
      </c>
      <c r="E595" s="93">
        <v>2010</v>
      </c>
      <c r="F595" s="93">
        <v>2</v>
      </c>
      <c r="G595" s="449">
        <v>89</v>
      </c>
      <c r="H595" s="93">
        <v>0.7</v>
      </c>
      <c r="I595" s="93">
        <v>43.34</v>
      </c>
      <c r="J595" s="93">
        <v>0.7</v>
      </c>
      <c r="K595" s="93">
        <v>1.1299999999999999</v>
      </c>
      <c r="L595" s="93">
        <v>42.21</v>
      </c>
      <c r="M595" s="93">
        <v>0</v>
      </c>
      <c r="N595" s="93">
        <v>0.55000000000000004</v>
      </c>
      <c r="O595" s="93">
        <v>0.49</v>
      </c>
      <c r="P595" s="450">
        <v>496.04207085601684</v>
      </c>
    </row>
    <row r="596" spans="1:16" x14ac:dyDescent="0.2">
      <c r="A596" s="93" t="s">
        <v>468</v>
      </c>
      <c r="B596" s="93" t="s">
        <v>475</v>
      </c>
      <c r="C596" s="93" t="s">
        <v>487</v>
      </c>
      <c r="D596" s="93" t="s">
        <v>14</v>
      </c>
      <c r="E596" s="93">
        <v>2011</v>
      </c>
      <c r="F596" s="93">
        <v>2</v>
      </c>
      <c r="G596" s="449">
        <v>102</v>
      </c>
      <c r="H596" s="93">
        <v>0.96</v>
      </c>
      <c r="I596" s="93">
        <v>55.93</v>
      </c>
      <c r="J596" s="93">
        <v>0.96</v>
      </c>
      <c r="K596" s="93">
        <v>6.31</v>
      </c>
      <c r="L596" s="93">
        <v>49.62</v>
      </c>
      <c r="M596" s="93">
        <v>0</v>
      </c>
      <c r="N596" s="93">
        <v>0.69</v>
      </c>
      <c r="O596" s="93">
        <v>0.61</v>
      </c>
      <c r="P596" s="450">
        <v>559.96492069527221</v>
      </c>
    </row>
    <row r="597" spans="1:16" x14ac:dyDescent="0.2">
      <c r="A597" s="93" t="s">
        <v>468</v>
      </c>
      <c r="B597" s="93" t="s">
        <v>475</v>
      </c>
      <c r="C597" s="93" t="s">
        <v>487</v>
      </c>
      <c r="D597" s="93" t="s">
        <v>14</v>
      </c>
      <c r="E597" s="93">
        <v>2012</v>
      </c>
      <c r="F597" s="93">
        <v>2</v>
      </c>
      <c r="G597" s="449">
        <v>26</v>
      </c>
      <c r="H597" s="93">
        <v>0</v>
      </c>
      <c r="I597" s="93">
        <v>13.26</v>
      </c>
      <c r="J597" s="93">
        <v>0</v>
      </c>
      <c r="K597" s="93">
        <v>0.09</v>
      </c>
      <c r="L597" s="93">
        <v>13.17</v>
      </c>
      <c r="M597" s="93">
        <v>0</v>
      </c>
      <c r="N597" s="93">
        <v>0.64</v>
      </c>
      <c r="O597" s="93">
        <v>0.39</v>
      </c>
      <c r="P597" s="450">
        <v>506.27808022019531</v>
      </c>
    </row>
    <row r="598" spans="1:16" x14ac:dyDescent="0.2">
      <c r="A598" s="93" t="s">
        <v>468</v>
      </c>
      <c r="B598" s="93" t="s">
        <v>475</v>
      </c>
      <c r="C598" s="93" t="s">
        <v>487</v>
      </c>
      <c r="D598" s="93" t="s">
        <v>14</v>
      </c>
      <c r="E598" s="93">
        <v>2013</v>
      </c>
      <c r="F598" s="93">
        <v>1</v>
      </c>
      <c r="G598" s="449">
        <v>15</v>
      </c>
      <c r="H598" s="93">
        <v>0</v>
      </c>
      <c r="I598" s="93">
        <v>6.42</v>
      </c>
      <c r="J598" s="93">
        <v>0</v>
      </c>
      <c r="K598" s="93">
        <v>6.42</v>
      </c>
      <c r="L598" s="93">
        <v>0</v>
      </c>
      <c r="M598" s="93">
        <v>0</v>
      </c>
      <c r="N598" s="93">
        <v>0.02</v>
      </c>
      <c r="O598" s="93">
        <v>0.1</v>
      </c>
      <c r="P598" s="450">
        <v>415.830021414486</v>
      </c>
    </row>
    <row r="599" spans="1:16" x14ac:dyDescent="0.2">
      <c r="A599" s="93" t="s">
        <v>468</v>
      </c>
      <c r="B599" s="93" t="s">
        <v>475</v>
      </c>
      <c r="C599" s="93" t="s">
        <v>487</v>
      </c>
      <c r="D599" s="93" t="s">
        <v>14</v>
      </c>
      <c r="E599" s="93">
        <v>2014</v>
      </c>
      <c r="F599" s="93">
        <v>1</v>
      </c>
      <c r="G599" s="449">
        <v>17</v>
      </c>
      <c r="H599" s="93">
        <v>0</v>
      </c>
      <c r="I599" s="93">
        <v>7.03</v>
      </c>
      <c r="J599" s="93">
        <v>0</v>
      </c>
      <c r="K599" s="93">
        <v>7.03</v>
      </c>
      <c r="L599" s="93">
        <v>0</v>
      </c>
      <c r="M599" s="93">
        <v>0</v>
      </c>
      <c r="N599" s="93">
        <v>0.02</v>
      </c>
      <c r="O599" s="93">
        <v>0.11</v>
      </c>
      <c r="P599" s="450">
        <v>420.83745712342505</v>
      </c>
    </row>
    <row r="600" spans="1:16" x14ac:dyDescent="0.2">
      <c r="A600" s="93" t="s">
        <v>468</v>
      </c>
      <c r="B600" s="93" t="s">
        <v>475</v>
      </c>
      <c r="C600" s="93" t="s">
        <v>487</v>
      </c>
      <c r="D600" s="93" t="s">
        <v>14</v>
      </c>
      <c r="E600" s="93">
        <v>2015</v>
      </c>
      <c r="F600" s="93">
        <v>1</v>
      </c>
      <c r="G600" s="449">
        <v>3</v>
      </c>
      <c r="H600" s="93">
        <v>0</v>
      </c>
      <c r="I600" s="93">
        <v>1.34</v>
      </c>
      <c r="J600" s="93">
        <v>0</v>
      </c>
      <c r="K600" s="93">
        <v>1.34</v>
      </c>
      <c r="L600" s="93">
        <v>0</v>
      </c>
      <c r="M600" s="93">
        <v>0</v>
      </c>
      <c r="N600" s="93">
        <v>0</v>
      </c>
      <c r="O600" s="93">
        <v>0.02</v>
      </c>
      <c r="P600" s="450">
        <v>438.89581290329687</v>
      </c>
    </row>
    <row r="601" spans="1:16" x14ac:dyDescent="0.2">
      <c r="A601" s="93" t="s">
        <v>468</v>
      </c>
      <c r="B601" s="93" t="s">
        <v>475</v>
      </c>
      <c r="C601" s="93" t="s">
        <v>487</v>
      </c>
      <c r="D601" s="93" t="s">
        <v>1522</v>
      </c>
      <c r="E601" s="93">
        <v>1998</v>
      </c>
      <c r="F601" s="93">
        <v>3</v>
      </c>
      <c r="G601" s="449">
        <v>13</v>
      </c>
      <c r="H601" s="93">
        <v>0</v>
      </c>
      <c r="I601" s="93">
        <v>3.94</v>
      </c>
      <c r="J601" s="93">
        <v>0</v>
      </c>
      <c r="K601" s="93">
        <v>0</v>
      </c>
      <c r="L601" s="93">
        <v>0</v>
      </c>
      <c r="M601" s="93">
        <v>3.94</v>
      </c>
      <c r="N601" s="93">
        <v>0.24</v>
      </c>
      <c r="O601" s="93">
        <v>0.26</v>
      </c>
      <c r="P601" s="450">
        <v>293.26448103942948</v>
      </c>
    </row>
    <row r="602" spans="1:16" x14ac:dyDescent="0.2">
      <c r="A602" s="93" t="s">
        <v>468</v>
      </c>
      <c r="B602" s="93" t="s">
        <v>475</v>
      </c>
      <c r="C602" s="93" t="s">
        <v>487</v>
      </c>
      <c r="D602" s="93" t="s">
        <v>1522</v>
      </c>
      <c r="E602" s="93">
        <v>1999</v>
      </c>
      <c r="F602" s="93">
        <v>3</v>
      </c>
      <c r="G602" s="449">
        <v>18</v>
      </c>
      <c r="H602" s="93">
        <v>0</v>
      </c>
      <c r="I602" s="93">
        <v>6.31</v>
      </c>
      <c r="J602" s="93">
        <v>0</v>
      </c>
      <c r="K602" s="93">
        <v>0</v>
      </c>
      <c r="L602" s="93">
        <v>0</v>
      </c>
      <c r="M602" s="93">
        <v>6.31</v>
      </c>
      <c r="N602" s="93">
        <v>0.39</v>
      </c>
      <c r="O602" s="93">
        <v>0.42</v>
      </c>
      <c r="P602" s="450">
        <v>357.20347847340736</v>
      </c>
    </row>
    <row r="603" spans="1:16" x14ac:dyDescent="0.2">
      <c r="A603" s="93" t="s">
        <v>468</v>
      </c>
      <c r="B603" s="93" t="s">
        <v>475</v>
      </c>
      <c r="C603" s="93" t="s">
        <v>487</v>
      </c>
      <c r="D603" s="93" t="s">
        <v>1522</v>
      </c>
      <c r="E603" s="93">
        <v>2000</v>
      </c>
      <c r="F603" s="93">
        <v>3</v>
      </c>
      <c r="G603" s="449">
        <v>5</v>
      </c>
      <c r="H603" s="93">
        <v>0</v>
      </c>
      <c r="I603" s="93">
        <v>1.93</v>
      </c>
      <c r="J603" s="93">
        <v>0</v>
      </c>
      <c r="K603" s="93">
        <v>0</v>
      </c>
      <c r="L603" s="93">
        <v>0</v>
      </c>
      <c r="M603" s="93">
        <v>1.93</v>
      </c>
      <c r="N603" s="93">
        <v>0.12</v>
      </c>
      <c r="O603" s="93">
        <v>0.13</v>
      </c>
      <c r="P603" s="450">
        <v>353.17461546985169</v>
      </c>
    </row>
    <row r="604" spans="1:16" x14ac:dyDescent="0.2">
      <c r="A604" s="93" t="s">
        <v>468</v>
      </c>
      <c r="B604" s="93" t="s">
        <v>475</v>
      </c>
      <c r="C604" s="93" t="s">
        <v>487</v>
      </c>
      <c r="D604" s="93" t="s">
        <v>1522</v>
      </c>
      <c r="E604" s="93">
        <v>2001</v>
      </c>
      <c r="F604" s="93">
        <v>3</v>
      </c>
      <c r="G604" s="449">
        <v>7</v>
      </c>
      <c r="H604" s="93">
        <v>0</v>
      </c>
      <c r="I604" s="93">
        <v>3.15</v>
      </c>
      <c r="J604" s="93">
        <v>0</v>
      </c>
      <c r="K604" s="93">
        <v>0</v>
      </c>
      <c r="L604" s="93">
        <v>0</v>
      </c>
      <c r="M604" s="93">
        <v>3.15</v>
      </c>
      <c r="N604" s="93">
        <v>0.19</v>
      </c>
      <c r="O604" s="93">
        <v>0.21</v>
      </c>
      <c r="P604" s="450">
        <v>480.24423806344015</v>
      </c>
    </row>
    <row r="605" spans="1:16" x14ac:dyDescent="0.2">
      <c r="A605" s="93" t="s">
        <v>468</v>
      </c>
      <c r="B605" s="93" t="s">
        <v>475</v>
      </c>
      <c r="C605" s="93" t="s">
        <v>487</v>
      </c>
      <c r="D605" s="93" t="s">
        <v>1522</v>
      </c>
      <c r="E605" s="93">
        <v>2003</v>
      </c>
      <c r="F605" s="93">
        <v>3</v>
      </c>
      <c r="G605" s="449">
        <v>3</v>
      </c>
      <c r="H605" s="93">
        <v>0</v>
      </c>
      <c r="I605" s="93">
        <v>0.96</v>
      </c>
      <c r="J605" s="93">
        <v>0</v>
      </c>
      <c r="K605" s="93">
        <v>0</v>
      </c>
      <c r="L605" s="93">
        <v>0</v>
      </c>
      <c r="M605" s="93">
        <v>0.96</v>
      </c>
      <c r="N605" s="93">
        <v>0.06</v>
      </c>
      <c r="O605" s="93">
        <v>0.06</v>
      </c>
      <c r="P605" s="450">
        <v>286.61441050540833</v>
      </c>
    </row>
    <row r="606" spans="1:16" x14ac:dyDescent="0.2">
      <c r="A606" s="93" t="s">
        <v>468</v>
      </c>
      <c r="B606" s="93" t="s">
        <v>475</v>
      </c>
      <c r="C606" s="93" t="s">
        <v>487</v>
      </c>
      <c r="D606" s="93" t="s">
        <v>1522</v>
      </c>
      <c r="E606" s="93">
        <v>2004</v>
      </c>
      <c r="F606" s="93">
        <v>3</v>
      </c>
      <c r="G606" s="449">
        <v>11</v>
      </c>
      <c r="H606" s="93">
        <v>0</v>
      </c>
      <c r="I606" s="93">
        <v>4.8499999999999996</v>
      </c>
      <c r="J606" s="93">
        <v>0</v>
      </c>
      <c r="K606" s="93">
        <v>0</v>
      </c>
      <c r="L606" s="93">
        <v>0</v>
      </c>
      <c r="M606" s="93">
        <v>4.8499999999999996</v>
      </c>
      <c r="N606" s="93">
        <v>0.3</v>
      </c>
      <c r="O606" s="93">
        <v>0.32</v>
      </c>
      <c r="P606" s="450">
        <v>422.45167795545666</v>
      </c>
    </row>
    <row r="607" spans="1:16" x14ac:dyDescent="0.2">
      <c r="A607" s="93" t="s">
        <v>468</v>
      </c>
      <c r="B607" s="93" t="s">
        <v>475</v>
      </c>
      <c r="C607" s="93" t="s">
        <v>487</v>
      </c>
      <c r="D607" s="93" t="s">
        <v>1522</v>
      </c>
      <c r="E607" s="93">
        <v>2005</v>
      </c>
      <c r="F607" s="93">
        <v>3</v>
      </c>
      <c r="G607" s="449">
        <v>26</v>
      </c>
      <c r="H607" s="93">
        <v>0</v>
      </c>
      <c r="I607" s="93">
        <v>12.56</v>
      </c>
      <c r="J607" s="93">
        <v>0</v>
      </c>
      <c r="K607" s="93">
        <v>0.01</v>
      </c>
      <c r="L607" s="93">
        <v>0</v>
      </c>
      <c r="M607" s="93">
        <v>12.55</v>
      </c>
      <c r="N607" s="93">
        <v>0.77</v>
      </c>
      <c r="O607" s="93">
        <v>0.83</v>
      </c>
      <c r="P607" s="450">
        <v>487.39409571023566</v>
      </c>
    </row>
    <row r="608" spans="1:16" x14ac:dyDescent="0.2">
      <c r="A608" s="93" t="s">
        <v>468</v>
      </c>
      <c r="B608" s="93" t="s">
        <v>475</v>
      </c>
      <c r="C608" s="93" t="s">
        <v>487</v>
      </c>
      <c r="D608" s="93" t="s">
        <v>1522</v>
      </c>
      <c r="E608" s="93">
        <v>2006</v>
      </c>
      <c r="F608" s="93">
        <v>3</v>
      </c>
      <c r="G608" s="449">
        <v>13</v>
      </c>
      <c r="H608" s="93">
        <v>0</v>
      </c>
      <c r="I608" s="93">
        <v>5.76</v>
      </c>
      <c r="J608" s="93">
        <v>0</v>
      </c>
      <c r="K608" s="93">
        <v>0</v>
      </c>
      <c r="L608" s="93">
        <v>0</v>
      </c>
      <c r="M608" s="93">
        <v>5.76</v>
      </c>
      <c r="N608" s="93">
        <v>0.35</v>
      </c>
      <c r="O608" s="93">
        <v>0.38</v>
      </c>
      <c r="P608" s="450">
        <v>429.27324057437477</v>
      </c>
    </row>
    <row r="609" spans="1:16" x14ac:dyDescent="0.2">
      <c r="A609" s="93" t="s">
        <v>468</v>
      </c>
      <c r="B609" s="93" t="s">
        <v>475</v>
      </c>
      <c r="C609" s="93" t="s">
        <v>487</v>
      </c>
      <c r="D609" s="93" t="s">
        <v>1522</v>
      </c>
      <c r="E609" s="93">
        <v>2007</v>
      </c>
      <c r="F609" s="93">
        <v>3</v>
      </c>
      <c r="G609" s="449">
        <v>79</v>
      </c>
      <c r="H609" s="93">
        <v>0</v>
      </c>
      <c r="I609" s="93">
        <v>46.24</v>
      </c>
      <c r="J609" s="93">
        <v>0</v>
      </c>
      <c r="K609" s="93">
        <v>0.03</v>
      </c>
      <c r="L609" s="93">
        <v>0</v>
      </c>
      <c r="M609" s="93">
        <v>46.21</v>
      </c>
      <c r="N609" s="93">
        <v>2.83</v>
      </c>
      <c r="O609" s="93">
        <v>3.06</v>
      </c>
      <c r="P609" s="450">
        <v>582.9301780442263</v>
      </c>
    </row>
    <row r="610" spans="1:16" x14ac:dyDescent="0.2">
      <c r="A610" s="93" t="s">
        <v>468</v>
      </c>
      <c r="B610" s="93" t="s">
        <v>475</v>
      </c>
      <c r="C610" s="93" t="s">
        <v>487</v>
      </c>
      <c r="D610" s="93" t="s">
        <v>1522</v>
      </c>
      <c r="E610" s="93">
        <v>2008</v>
      </c>
      <c r="F610" s="93">
        <v>2</v>
      </c>
      <c r="G610" s="449">
        <v>259</v>
      </c>
      <c r="H610" s="93">
        <v>0.01</v>
      </c>
      <c r="I610" s="93">
        <v>139.99</v>
      </c>
      <c r="J610" s="93">
        <v>0.01</v>
      </c>
      <c r="K610" s="93">
        <v>0.13</v>
      </c>
      <c r="L610" s="93">
        <v>139.86000000000001</v>
      </c>
      <c r="M610" s="93">
        <v>0</v>
      </c>
      <c r="N610" s="93">
        <v>1.1200000000000001</v>
      </c>
      <c r="O610" s="93">
        <v>4.3899999999999997</v>
      </c>
      <c r="P610" s="450">
        <v>540.50489610586442</v>
      </c>
    </row>
    <row r="611" spans="1:16" x14ac:dyDescent="0.2">
      <c r="A611" s="93" t="s">
        <v>468</v>
      </c>
      <c r="B611" s="93" t="s">
        <v>475</v>
      </c>
      <c r="C611" s="93" t="s">
        <v>487</v>
      </c>
      <c r="D611" s="93" t="s">
        <v>1522</v>
      </c>
      <c r="E611" s="93">
        <v>2009</v>
      </c>
      <c r="F611" s="93">
        <v>2</v>
      </c>
      <c r="G611" s="449">
        <v>36</v>
      </c>
      <c r="H611" s="93">
        <v>0.01</v>
      </c>
      <c r="I611" s="93">
        <v>19.11</v>
      </c>
      <c r="J611" s="93">
        <v>0.01</v>
      </c>
      <c r="K611" s="93">
        <v>0.13</v>
      </c>
      <c r="L611" s="93">
        <v>18.98</v>
      </c>
      <c r="M611" s="93">
        <v>0</v>
      </c>
      <c r="N611" s="93">
        <v>0.92</v>
      </c>
      <c r="O611" s="93">
        <v>0.56000000000000005</v>
      </c>
      <c r="P611" s="450">
        <v>533.31180761452868</v>
      </c>
    </row>
    <row r="612" spans="1:16" x14ac:dyDescent="0.2">
      <c r="A612" s="93" t="s">
        <v>468</v>
      </c>
      <c r="B612" s="93" t="s">
        <v>475</v>
      </c>
      <c r="C612" s="93" t="s">
        <v>487</v>
      </c>
      <c r="D612" s="93" t="s">
        <v>1522</v>
      </c>
      <c r="E612" s="93">
        <v>2010</v>
      </c>
      <c r="F612" s="93">
        <v>2</v>
      </c>
      <c r="G612" s="449">
        <v>28</v>
      </c>
      <c r="H612" s="93">
        <v>0</v>
      </c>
      <c r="I612" s="93">
        <v>10.870000000000001</v>
      </c>
      <c r="J612" s="93">
        <v>0</v>
      </c>
      <c r="K612" s="93">
        <v>7.0000000000000007E-2</v>
      </c>
      <c r="L612" s="93">
        <v>10.8</v>
      </c>
      <c r="M612" s="93">
        <v>0</v>
      </c>
      <c r="N612" s="93">
        <v>0.52</v>
      </c>
      <c r="O612" s="93">
        <v>0.32</v>
      </c>
      <c r="P612" s="450">
        <v>391.89650738905931</v>
      </c>
    </row>
    <row r="613" spans="1:16" x14ac:dyDescent="0.2">
      <c r="A613" s="93" t="s">
        <v>468</v>
      </c>
      <c r="B613" s="93" t="s">
        <v>475</v>
      </c>
      <c r="C613" s="93" t="s">
        <v>487</v>
      </c>
      <c r="D613" s="93" t="s">
        <v>1522</v>
      </c>
      <c r="E613" s="93">
        <v>2011</v>
      </c>
      <c r="F613" s="93">
        <v>2</v>
      </c>
      <c r="G613" s="449">
        <v>15</v>
      </c>
      <c r="H613" s="93">
        <v>0</v>
      </c>
      <c r="I613" s="93">
        <v>5.58</v>
      </c>
      <c r="J613" s="93">
        <v>0</v>
      </c>
      <c r="K613" s="93">
        <v>0.04</v>
      </c>
      <c r="L613" s="93">
        <v>5.54</v>
      </c>
      <c r="M613" s="93">
        <v>0</v>
      </c>
      <c r="N613" s="93">
        <v>0.27</v>
      </c>
      <c r="O613" s="93">
        <v>0.16</v>
      </c>
      <c r="P613" s="450">
        <v>370.34382616142227</v>
      </c>
    </row>
    <row r="614" spans="1:16" x14ac:dyDescent="0.2">
      <c r="A614" s="93" t="s">
        <v>468</v>
      </c>
      <c r="B614" s="93" t="s">
        <v>475</v>
      </c>
      <c r="C614" s="93" t="s">
        <v>487</v>
      </c>
      <c r="D614" s="93" t="s">
        <v>1522</v>
      </c>
      <c r="E614" s="93">
        <v>2013</v>
      </c>
      <c r="F614" s="93">
        <v>1</v>
      </c>
      <c r="G614" s="449">
        <v>14</v>
      </c>
      <c r="H614" s="93">
        <v>0</v>
      </c>
      <c r="I614" s="93">
        <v>6.89</v>
      </c>
      <c r="J614" s="93">
        <v>0</v>
      </c>
      <c r="K614" s="93">
        <v>6.89</v>
      </c>
      <c r="L614" s="93">
        <v>0</v>
      </c>
      <c r="M614" s="93">
        <v>0</v>
      </c>
      <c r="N614" s="93">
        <v>0.02</v>
      </c>
      <c r="O614" s="93">
        <v>0.1</v>
      </c>
      <c r="P614" s="450">
        <v>490.96434221876348</v>
      </c>
    </row>
    <row r="615" spans="1:16" x14ac:dyDescent="0.2">
      <c r="A615" s="93" t="s">
        <v>468</v>
      </c>
      <c r="B615" s="93" t="s">
        <v>475</v>
      </c>
      <c r="C615" s="93" t="s">
        <v>488</v>
      </c>
      <c r="D615" s="93" t="s">
        <v>9</v>
      </c>
      <c r="E615" s="93">
        <v>1966</v>
      </c>
      <c r="F615" s="93">
        <v>3</v>
      </c>
      <c r="G615" s="449">
        <v>6</v>
      </c>
      <c r="H615" s="93">
        <v>0</v>
      </c>
      <c r="I615" s="93">
        <v>2.1999999999999997</v>
      </c>
      <c r="J615" s="93">
        <v>0</v>
      </c>
      <c r="K615" s="93">
        <v>0.02</v>
      </c>
      <c r="L615" s="93">
        <v>0.01</v>
      </c>
      <c r="M615" s="93">
        <v>2.17</v>
      </c>
      <c r="N615" s="93">
        <v>0.05</v>
      </c>
      <c r="O615" s="93">
        <v>0.02</v>
      </c>
      <c r="P615" s="450">
        <v>361.59154063649373</v>
      </c>
    </row>
    <row r="616" spans="1:16" x14ac:dyDescent="0.2">
      <c r="A616" s="93" t="s">
        <v>468</v>
      </c>
      <c r="B616" s="93" t="s">
        <v>475</v>
      </c>
      <c r="C616" s="93" t="s">
        <v>488</v>
      </c>
      <c r="D616" s="93" t="s">
        <v>9</v>
      </c>
      <c r="E616" s="93">
        <v>1984</v>
      </c>
      <c r="F616" s="93">
        <v>3</v>
      </c>
      <c r="G616" s="449">
        <v>8</v>
      </c>
      <c r="H616" s="93">
        <v>0</v>
      </c>
      <c r="I616" s="93">
        <v>3.77</v>
      </c>
      <c r="J616" s="93">
        <v>0</v>
      </c>
      <c r="K616" s="93">
        <v>0.03</v>
      </c>
      <c r="L616" s="93">
        <v>0.02</v>
      </c>
      <c r="M616" s="93">
        <v>3.72</v>
      </c>
      <c r="N616" s="93">
        <v>0.09</v>
      </c>
      <c r="O616" s="93">
        <v>0.04</v>
      </c>
      <c r="P616" s="450">
        <v>487.98978473147525</v>
      </c>
    </row>
    <row r="617" spans="1:16" x14ac:dyDescent="0.2">
      <c r="A617" s="93" t="s">
        <v>468</v>
      </c>
      <c r="B617" s="93" t="s">
        <v>475</v>
      </c>
      <c r="C617" s="93" t="s">
        <v>488</v>
      </c>
      <c r="D617" s="93" t="s">
        <v>9</v>
      </c>
      <c r="E617" s="93">
        <v>1986</v>
      </c>
      <c r="F617" s="93">
        <v>3</v>
      </c>
      <c r="G617" s="449">
        <v>90</v>
      </c>
      <c r="H617" s="93">
        <v>0.01</v>
      </c>
      <c r="I617" s="93">
        <v>33.200000000000003</v>
      </c>
      <c r="J617" s="93">
        <v>0.01</v>
      </c>
      <c r="K617" s="93">
        <v>0.28999999999999998</v>
      </c>
      <c r="L617" s="93">
        <v>0.21</v>
      </c>
      <c r="M617" s="93">
        <v>32.700000000000003</v>
      </c>
      <c r="N617" s="93">
        <v>0.82</v>
      </c>
      <c r="O617" s="93">
        <v>0.32</v>
      </c>
      <c r="P617" s="450">
        <v>370.9814697298724</v>
      </c>
    </row>
    <row r="618" spans="1:16" x14ac:dyDescent="0.2">
      <c r="A618" s="93" t="s">
        <v>468</v>
      </c>
      <c r="B618" s="93" t="s">
        <v>475</v>
      </c>
      <c r="C618" s="93" t="s">
        <v>488</v>
      </c>
      <c r="D618" s="93" t="s">
        <v>9</v>
      </c>
      <c r="E618" s="93">
        <v>1987</v>
      </c>
      <c r="F618" s="93">
        <v>3</v>
      </c>
      <c r="G618" s="449">
        <v>1</v>
      </c>
      <c r="H618" s="93">
        <v>0</v>
      </c>
      <c r="I618" s="93">
        <v>0.21</v>
      </c>
      <c r="J618" s="93">
        <v>0</v>
      </c>
      <c r="K618" s="93">
        <v>0</v>
      </c>
      <c r="L618" s="93">
        <v>0</v>
      </c>
      <c r="M618" s="93">
        <v>0.21</v>
      </c>
      <c r="N618" s="93">
        <v>0.01</v>
      </c>
      <c r="O618" s="93">
        <v>0</v>
      </c>
      <c r="P618" s="450">
        <v>410.77495329946026</v>
      </c>
    </row>
    <row r="619" spans="1:16" x14ac:dyDescent="0.2">
      <c r="A619" s="93" t="s">
        <v>468</v>
      </c>
      <c r="B619" s="93" t="s">
        <v>475</v>
      </c>
      <c r="C619" s="93" t="s">
        <v>488</v>
      </c>
      <c r="D619" s="93" t="s">
        <v>9</v>
      </c>
      <c r="E619" s="93">
        <v>1988</v>
      </c>
      <c r="F619" s="93">
        <v>3</v>
      </c>
      <c r="G619" s="449">
        <v>1</v>
      </c>
      <c r="H619" s="93">
        <v>0</v>
      </c>
      <c r="I619" s="93">
        <v>0.23</v>
      </c>
      <c r="J619" s="93">
        <v>0</v>
      </c>
      <c r="K619" s="93">
        <v>0</v>
      </c>
      <c r="L619" s="93">
        <v>0</v>
      </c>
      <c r="M619" s="93">
        <v>0.23</v>
      </c>
      <c r="N619" s="93">
        <v>0.01</v>
      </c>
      <c r="O619" s="93">
        <v>0</v>
      </c>
      <c r="P619" s="450">
        <v>285.84311512766294</v>
      </c>
    </row>
    <row r="620" spans="1:16" x14ac:dyDescent="0.2">
      <c r="A620" s="93" t="s">
        <v>468</v>
      </c>
      <c r="B620" s="93" t="s">
        <v>475</v>
      </c>
      <c r="C620" s="93" t="s">
        <v>488</v>
      </c>
      <c r="D620" s="93" t="s">
        <v>9</v>
      </c>
      <c r="E620" s="93">
        <v>1989</v>
      </c>
      <c r="F620" s="93">
        <v>3</v>
      </c>
      <c r="G620" s="449">
        <v>18</v>
      </c>
      <c r="H620" s="93">
        <v>0</v>
      </c>
      <c r="I620" s="93">
        <v>6.76</v>
      </c>
      <c r="J620" s="93">
        <v>0</v>
      </c>
      <c r="K620" s="93">
        <v>0.06</v>
      </c>
      <c r="L620" s="93">
        <v>0.04</v>
      </c>
      <c r="M620" s="93">
        <v>6.66</v>
      </c>
      <c r="N620" s="93">
        <v>0.17</v>
      </c>
      <c r="O620" s="93">
        <v>0.06</v>
      </c>
      <c r="P620" s="450">
        <v>377.18406803971158</v>
      </c>
    </row>
    <row r="621" spans="1:16" x14ac:dyDescent="0.2">
      <c r="A621" s="93" t="s">
        <v>468</v>
      </c>
      <c r="B621" s="93" t="s">
        <v>475</v>
      </c>
      <c r="C621" s="93" t="s">
        <v>488</v>
      </c>
      <c r="D621" s="93" t="s">
        <v>9</v>
      </c>
      <c r="E621" s="93">
        <v>1992</v>
      </c>
      <c r="F621" s="93">
        <v>3</v>
      </c>
      <c r="G621" s="449">
        <v>4</v>
      </c>
      <c r="H621" s="93">
        <v>0</v>
      </c>
      <c r="I621" s="93">
        <v>1.58</v>
      </c>
      <c r="J621" s="93">
        <v>0</v>
      </c>
      <c r="K621" s="93">
        <v>0.01</v>
      </c>
      <c r="L621" s="93">
        <v>0.01</v>
      </c>
      <c r="M621" s="93">
        <v>1.56</v>
      </c>
      <c r="N621" s="93">
        <v>0.04</v>
      </c>
      <c r="O621" s="93">
        <v>0.02</v>
      </c>
      <c r="P621" s="450">
        <v>423.09512460320326</v>
      </c>
    </row>
    <row r="622" spans="1:16" x14ac:dyDescent="0.2">
      <c r="A622" s="93" t="s">
        <v>468</v>
      </c>
      <c r="B622" s="93" t="s">
        <v>475</v>
      </c>
      <c r="C622" s="93" t="s">
        <v>488</v>
      </c>
      <c r="D622" s="93" t="s">
        <v>9</v>
      </c>
      <c r="E622" s="93">
        <v>1993</v>
      </c>
      <c r="F622" s="93">
        <v>3</v>
      </c>
      <c r="G622" s="449">
        <v>6</v>
      </c>
      <c r="H622" s="93">
        <v>0</v>
      </c>
      <c r="I622" s="93">
        <v>1.94</v>
      </c>
      <c r="J622" s="93">
        <v>0</v>
      </c>
      <c r="K622" s="93">
        <v>0.02</v>
      </c>
      <c r="L622" s="93">
        <v>0.01</v>
      </c>
      <c r="M622" s="93">
        <v>1.91</v>
      </c>
      <c r="N622" s="93">
        <v>0.05</v>
      </c>
      <c r="O622" s="93">
        <v>0.02</v>
      </c>
      <c r="P622" s="450">
        <v>346.8573140016353</v>
      </c>
    </row>
    <row r="623" spans="1:16" x14ac:dyDescent="0.2">
      <c r="A623" s="93" t="s">
        <v>468</v>
      </c>
      <c r="B623" s="93" t="s">
        <v>475</v>
      </c>
      <c r="C623" s="93" t="s">
        <v>488</v>
      </c>
      <c r="D623" s="93" t="s">
        <v>9</v>
      </c>
      <c r="E623" s="93">
        <v>1994</v>
      </c>
      <c r="F623" s="93">
        <v>3</v>
      </c>
      <c r="G623" s="449">
        <v>1</v>
      </c>
      <c r="H623" s="93">
        <v>0</v>
      </c>
      <c r="I623" s="93">
        <v>0.56999999999999995</v>
      </c>
      <c r="J623" s="93">
        <v>0</v>
      </c>
      <c r="K623" s="93">
        <v>0</v>
      </c>
      <c r="L623" s="93">
        <v>0</v>
      </c>
      <c r="M623" s="93">
        <v>0.56999999999999995</v>
      </c>
      <c r="N623" s="93">
        <v>0.01</v>
      </c>
      <c r="O623" s="93">
        <v>0.01</v>
      </c>
      <c r="P623" s="450">
        <v>405.1584235601747</v>
      </c>
    </row>
    <row r="624" spans="1:16" x14ac:dyDescent="0.2">
      <c r="A624" s="93" t="s">
        <v>468</v>
      </c>
      <c r="B624" s="93" t="s">
        <v>475</v>
      </c>
      <c r="C624" s="93" t="s">
        <v>488</v>
      </c>
      <c r="D624" s="93" t="s">
        <v>9</v>
      </c>
      <c r="E624" s="93">
        <v>1995</v>
      </c>
      <c r="F624" s="93">
        <v>3</v>
      </c>
      <c r="G624" s="449">
        <v>35</v>
      </c>
      <c r="H624" s="93">
        <v>0</v>
      </c>
      <c r="I624" s="93">
        <v>12</v>
      </c>
      <c r="J624" s="93">
        <v>0</v>
      </c>
      <c r="K624" s="93">
        <v>0.1</v>
      </c>
      <c r="L624" s="93">
        <v>0.08</v>
      </c>
      <c r="M624" s="93">
        <v>11.82</v>
      </c>
      <c r="N624" s="93">
        <v>0.3</v>
      </c>
      <c r="O624" s="93">
        <v>0.11</v>
      </c>
      <c r="P624" s="450">
        <v>338.51093761031615</v>
      </c>
    </row>
    <row r="625" spans="1:16" x14ac:dyDescent="0.2">
      <c r="A625" s="93" t="s">
        <v>468</v>
      </c>
      <c r="B625" s="93" t="s">
        <v>475</v>
      </c>
      <c r="C625" s="93" t="s">
        <v>488</v>
      </c>
      <c r="D625" s="93" t="s">
        <v>9</v>
      </c>
      <c r="E625" s="93">
        <v>1996</v>
      </c>
      <c r="F625" s="93">
        <v>3</v>
      </c>
      <c r="G625" s="449">
        <v>58</v>
      </c>
      <c r="H625" s="93">
        <v>0.01</v>
      </c>
      <c r="I625" s="93">
        <v>22.9</v>
      </c>
      <c r="J625" s="93">
        <v>0.01</v>
      </c>
      <c r="K625" s="93">
        <v>0.2</v>
      </c>
      <c r="L625" s="93">
        <v>0.14000000000000001</v>
      </c>
      <c r="M625" s="93">
        <v>22.56</v>
      </c>
      <c r="N625" s="93">
        <v>0.56999999999999995</v>
      </c>
      <c r="O625" s="93">
        <v>0.22</v>
      </c>
      <c r="P625" s="450">
        <v>396.00614349868567</v>
      </c>
    </row>
    <row r="626" spans="1:16" x14ac:dyDescent="0.2">
      <c r="A626" s="93" t="s">
        <v>468</v>
      </c>
      <c r="B626" s="93" t="s">
        <v>475</v>
      </c>
      <c r="C626" s="93" t="s">
        <v>488</v>
      </c>
      <c r="D626" s="93" t="s">
        <v>9</v>
      </c>
      <c r="E626" s="93">
        <v>1998</v>
      </c>
      <c r="F626" s="93">
        <v>3</v>
      </c>
      <c r="G626" s="449">
        <v>22</v>
      </c>
      <c r="H626" s="93">
        <v>0</v>
      </c>
      <c r="I626" s="93">
        <v>7.75</v>
      </c>
      <c r="J626" s="93">
        <v>0</v>
      </c>
      <c r="K626" s="93">
        <v>7.0000000000000007E-2</v>
      </c>
      <c r="L626" s="93">
        <v>0.05</v>
      </c>
      <c r="M626" s="93">
        <v>7.63</v>
      </c>
      <c r="N626" s="93">
        <v>0.19</v>
      </c>
      <c r="O626" s="93">
        <v>7.0000000000000007E-2</v>
      </c>
      <c r="P626" s="450">
        <v>350.05753646790839</v>
      </c>
    </row>
    <row r="627" spans="1:16" x14ac:dyDescent="0.2">
      <c r="A627" s="93" t="s">
        <v>468</v>
      </c>
      <c r="B627" s="93" t="s">
        <v>475</v>
      </c>
      <c r="C627" s="93" t="s">
        <v>488</v>
      </c>
      <c r="D627" s="93" t="s">
        <v>9</v>
      </c>
      <c r="E627" s="93">
        <v>1999</v>
      </c>
      <c r="F627" s="93">
        <v>3</v>
      </c>
      <c r="G627" s="449">
        <v>8</v>
      </c>
      <c r="H627" s="93">
        <v>0</v>
      </c>
      <c r="I627" s="93">
        <v>2.83</v>
      </c>
      <c r="J627" s="93">
        <v>0</v>
      </c>
      <c r="K627" s="93">
        <v>0.02</v>
      </c>
      <c r="L627" s="93">
        <v>0.02</v>
      </c>
      <c r="M627" s="93">
        <v>2.79</v>
      </c>
      <c r="N627" s="93">
        <v>7.0000000000000007E-2</v>
      </c>
      <c r="O627" s="93">
        <v>0.03</v>
      </c>
      <c r="P627" s="450">
        <v>338.62120313979568</v>
      </c>
    </row>
    <row r="628" spans="1:16" x14ac:dyDescent="0.2">
      <c r="A628" s="93" t="s">
        <v>468</v>
      </c>
      <c r="B628" s="93" t="s">
        <v>475</v>
      </c>
      <c r="C628" s="93" t="s">
        <v>488</v>
      </c>
      <c r="D628" s="93" t="s">
        <v>9</v>
      </c>
      <c r="E628" s="93">
        <v>2000</v>
      </c>
      <c r="F628" s="93">
        <v>3</v>
      </c>
      <c r="G628" s="449">
        <v>20</v>
      </c>
      <c r="H628" s="93">
        <v>0</v>
      </c>
      <c r="I628" s="93">
        <v>6.9899999999999993</v>
      </c>
      <c r="J628" s="93">
        <v>0</v>
      </c>
      <c r="K628" s="93">
        <v>0.06</v>
      </c>
      <c r="L628" s="93">
        <v>0.04</v>
      </c>
      <c r="M628" s="93">
        <v>6.89</v>
      </c>
      <c r="N628" s="93">
        <v>0.17</v>
      </c>
      <c r="O628" s="93">
        <v>7.0000000000000007E-2</v>
      </c>
      <c r="P628" s="450">
        <v>348.33296779538711</v>
      </c>
    </row>
    <row r="629" spans="1:16" x14ac:dyDescent="0.2">
      <c r="A629" s="93" t="s">
        <v>468</v>
      </c>
      <c r="B629" s="93" t="s">
        <v>475</v>
      </c>
      <c r="C629" s="93" t="s">
        <v>488</v>
      </c>
      <c r="D629" s="93" t="s">
        <v>9</v>
      </c>
      <c r="E629" s="93">
        <v>2002</v>
      </c>
      <c r="F629" s="93">
        <v>3</v>
      </c>
      <c r="G629" s="449">
        <v>6</v>
      </c>
      <c r="H629" s="93">
        <v>0</v>
      </c>
      <c r="I629" s="93">
        <v>2.5100000000000002</v>
      </c>
      <c r="J629" s="93">
        <v>0</v>
      </c>
      <c r="K629" s="93">
        <v>0.02</v>
      </c>
      <c r="L629" s="93">
        <v>0.02</v>
      </c>
      <c r="M629" s="93">
        <v>2.4700000000000002</v>
      </c>
      <c r="N629" s="93">
        <v>0.06</v>
      </c>
      <c r="O629" s="93">
        <v>0.02</v>
      </c>
      <c r="P629" s="450">
        <v>398.34378666981974</v>
      </c>
    </row>
    <row r="630" spans="1:16" x14ac:dyDescent="0.2">
      <c r="A630" s="93" t="s">
        <v>468</v>
      </c>
      <c r="B630" s="93" t="s">
        <v>475</v>
      </c>
      <c r="C630" s="93" t="s">
        <v>488</v>
      </c>
      <c r="D630" s="93" t="s">
        <v>9</v>
      </c>
      <c r="E630" s="93">
        <v>2003</v>
      </c>
      <c r="F630" s="93">
        <v>3</v>
      </c>
      <c r="G630" s="449">
        <v>24</v>
      </c>
      <c r="H630" s="93">
        <v>0</v>
      </c>
      <c r="I630" s="93">
        <v>12.54</v>
      </c>
      <c r="J630" s="93">
        <v>0</v>
      </c>
      <c r="K630" s="93">
        <v>0.11</v>
      </c>
      <c r="L630" s="93">
        <v>0.08</v>
      </c>
      <c r="M630" s="93">
        <v>12.35</v>
      </c>
      <c r="N630" s="93">
        <v>0.31</v>
      </c>
      <c r="O630" s="93">
        <v>0.12</v>
      </c>
      <c r="P630" s="450">
        <v>521.61914093277426</v>
      </c>
    </row>
    <row r="631" spans="1:16" x14ac:dyDescent="0.2">
      <c r="A631" s="93" t="s">
        <v>468</v>
      </c>
      <c r="B631" s="93" t="s">
        <v>475</v>
      </c>
      <c r="C631" s="93" t="s">
        <v>488</v>
      </c>
      <c r="D631" s="93" t="s">
        <v>9</v>
      </c>
      <c r="E631" s="93">
        <v>2004</v>
      </c>
      <c r="F631" s="93">
        <v>3</v>
      </c>
      <c r="G631" s="449">
        <v>39</v>
      </c>
      <c r="H631" s="93">
        <v>0.01</v>
      </c>
      <c r="I631" s="93">
        <v>17.87</v>
      </c>
      <c r="J631" s="93">
        <v>0.01</v>
      </c>
      <c r="K631" s="93">
        <v>0.15</v>
      </c>
      <c r="L631" s="93">
        <v>0.11</v>
      </c>
      <c r="M631" s="93">
        <v>17.61</v>
      </c>
      <c r="N631" s="93">
        <v>0.44</v>
      </c>
      <c r="O631" s="93">
        <v>0.17</v>
      </c>
      <c r="P631" s="450">
        <v>459.31663130988892</v>
      </c>
    </row>
    <row r="632" spans="1:16" x14ac:dyDescent="0.2">
      <c r="A632" s="93" t="s">
        <v>468</v>
      </c>
      <c r="B632" s="93" t="s">
        <v>475</v>
      </c>
      <c r="C632" s="93" t="s">
        <v>488</v>
      </c>
      <c r="D632" s="93" t="s">
        <v>9</v>
      </c>
      <c r="E632" s="93">
        <v>2005</v>
      </c>
      <c r="F632" s="93">
        <v>3</v>
      </c>
      <c r="G632" s="449">
        <v>19</v>
      </c>
      <c r="H632" s="93">
        <v>0</v>
      </c>
      <c r="I632" s="93">
        <v>8.6199999999999992</v>
      </c>
      <c r="J632" s="93">
        <v>0</v>
      </c>
      <c r="K632" s="93">
        <v>7.0000000000000007E-2</v>
      </c>
      <c r="L632" s="93">
        <v>0.05</v>
      </c>
      <c r="M632" s="93">
        <v>8.5</v>
      </c>
      <c r="N632" s="93">
        <v>0.21</v>
      </c>
      <c r="O632" s="93">
        <v>0.08</v>
      </c>
      <c r="P632" s="450">
        <v>450.25982661896808</v>
      </c>
    </row>
    <row r="633" spans="1:16" x14ac:dyDescent="0.2">
      <c r="A633" s="93" t="s">
        <v>468</v>
      </c>
      <c r="B633" s="93" t="s">
        <v>475</v>
      </c>
      <c r="C633" s="93" t="s">
        <v>488</v>
      </c>
      <c r="D633" s="93" t="s">
        <v>9</v>
      </c>
      <c r="E633" s="93">
        <v>2006</v>
      </c>
      <c r="F633" s="93">
        <v>3</v>
      </c>
      <c r="G633" s="449">
        <v>11</v>
      </c>
      <c r="H633" s="93">
        <v>0</v>
      </c>
      <c r="I633" s="93">
        <v>3.77</v>
      </c>
      <c r="J633" s="93">
        <v>0</v>
      </c>
      <c r="K633" s="93">
        <v>0.03</v>
      </c>
      <c r="L633" s="93">
        <v>0.02</v>
      </c>
      <c r="M633" s="93">
        <v>3.72</v>
      </c>
      <c r="N633" s="93">
        <v>0.09</v>
      </c>
      <c r="O633" s="93">
        <v>0.04</v>
      </c>
      <c r="P633" s="450">
        <v>352.20285104836285</v>
      </c>
    </row>
    <row r="634" spans="1:16" x14ac:dyDescent="0.2">
      <c r="A634" s="93" t="s">
        <v>468</v>
      </c>
      <c r="B634" s="93" t="s">
        <v>475</v>
      </c>
      <c r="C634" s="93" t="s">
        <v>488</v>
      </c>
      <c r="D634" s="93" t="s">
        <v>9</v>
      </c>
      <c r="E634" s="93">
        <v>2007</v>
      </c>
      <c r="F634" s="93">
        <v>3</v>
      </c>
      <c r="G634" s="449">
        <v>24</v>
      </c>
      <c r="H634" s="93">
        <v>0</v>
      </c>
      <c r="I634" s="93">
        <v>9.14</v>
      </c>
      <c r="J634" s="93">
        <v>0</v>
      </c>
      <c r="K634" s="93">
        <v>0.08</v>
      </c>
      <c r="L634" s="93">
        <v>0.06</v>
      </c>
      <c r="M634" s="93">
        <v>9</v>
      </c>
      <c r="N634" s="93">
        <v>0.23</v>
      </c>
      <c r="O634" s="93">
        <v>0.09</v>
      </c>
      <c r="P634" s="450">
        <v>378.50618289832653</v>
      </c>
    </row>
    <row r="635" spans="1:16" x14ac:dyDescent="0.2">
      <c r="A635" s="93" t="s">
        <v>468</v>
      </c>
      <c r="B635" s="93" t="s">
        <v>475</v>
      </c>
      <c r="C635" s="93" t="s">
        <v>488</v>
      </c>
      <c r="D635" s="93" t="s">
        <v>9</v>
      </c>
      <c r="E635" s="93">
        <v>2008</v>
      </c>
      <c r="F635" s="93">
        <v>2</v>
      </c>
      <c r="G635" s="449">
        <v>300</v>
      </c>
      <c r="H635" s="93">
        <v>0.01</v>
      </c>
      <c r="I635" s="93">
        <v>159.12</v>
      </c>
      <c r="J635" s="93">
        <v>0.01</v>
      </c>
      <c r="K635" s="93">
        <v>0.09</v>
      </c>
      <c r="L635" s="93">
        <v>159.03</v>
      </c>
      <c r="M635" s="93">
        <v>0</v>
      </c>
      <c r="N635" s="93">
        <v>10.199999999999999</v>
      </c>
      <c r="O635" s="93">
        <v>0.56999999999999995</v>
      </c>
      <c r="P635" s="450">
        <v>530.49005100798593</v>
      </c>
    </row>
    <row r="636" spans="1:16" x14ac:dyDescent="0.2">
      <c r="A636" s="93" t="s">
        <v>468</v>
      </c>
      <c r="B636" s="93" t="s">
        <v>475</v>
      </c>
      <c r="C636" s="93" t="s">
        <v>488</v>
      </c>
      <c r="D636" s="93" t="s">
        <v>9</v>
      </c>
      <c r="E636" s="93">
        <v>2009</v>
      </c>
      <c r="F636" s="93">
        <v>2</v>
      </c>
      <c r="G636" s="449">
        <v>74</v>
      </c>
      <c r="H636" s="93">
        <v>0.02</v>
      </c>
      <c r="I636" s="93">
        <v>33.94</v>
      </c>
      <c r="J636" s="93">
        <v>0.02</v>
      </c>
      <c r="K636" s="93">
        <v>0.14000000000000001</v>
      </c>
      <c r="L636" s="93">
        <v>33.799999999999997</v>
      </c>
      <c r="M636" s="93">
        <v>0</v>
      </c>
      <c r="N636" s="93">
        <v>0.55000000000000004</v>
      </c>
      <c r="O636" s="93">
        <v>0.94</v>
      </c>
      <c r="P636" s="450">
        <v>456.53822009240781</v>
      </c>
    </row>
    <row r="637" spans="1:16" x14ac:dyDescent="0.2">
      <c r="A637" s="93" t="s">
        <v>468</v>
      </c>
      <c r="B637" s="93" t="s">
        <v>475</v>
      </c>
      <c r="C637" s="93" t="s">
        <v>488</v>
      </c>
      <c r="D637" s="93" t="s">
        <v>9</v>
      </c>
      <c r="E637" s="93">
        <v>2010</v>
      </c>
      <c r="F637" s="93">
        <v>2</v>
      </c>
      <c r="G637" s="449">
        <v>35</v>
      </c>
      <c r="H637" s="93">
        <v>0.01</v>
      </c>
      <c r="I637" s="93">
        <v>16.25</v>
      </c>
      <c r="J637" s="93">
        <v>0.01</v>
      </c>
      <c r="K637" s="93">
        <v>7.0000000000000007E-2</v>
      </c>
      <c r="L637" s="93">
        <v>16.18</v>
      </c>
      <c r="M637" s="93">
        <v>0</v>
      </c>
      <c r="N637" s="93">
        <v>0.26</v>
      </c>
      <c r="O637" s="93">
        <v>0.45</v>
      </c>
      <c r="P637" s="450">
        <v>458.18490315734743</v>
      </c>
    </row>
    <row r="638" spans="1:16" x14ac:dyDescent="0.2">
      <c r="A638" s="93" t="s">
        <v>468</v>
      </c>
      <c r="B638" s="93" t="s">
        <v>475</v>
      </c>
      <c r="C638" s="93" t="s">
        <v>488</v>
      </c>
      <c r="D638" s="93" t="s">
        <v>9</v>
      </c>
      <c r="E638" s="93">
        <v>2011</v>
      </c>
      <c r="F638" s="93">
        <v>2</v>
      </c>
      <c r="G638" s="449">
        <v>25</v>
      </c>
      <c r="H638" s="93">
        <v>0.01</v>
      </c>
      <c r="I638" s="93">
        <v>11.870000000000001</v>
      </c>
      <c r="J638" s="93">
        <v>0.01</v>
      </c>
      <c r="K638" s="93">
        <v>0.05</v>
      </c>
      <c r="L638" s="93">
        <v>11.82</v>
      </c>
      <c r="M638" s="93">
        <v>0</v>
      </c>
      <c r="N638" s="93">
        <v>0.19</v>
      </c>
      <c r="O638" s="93">
        <v>0.33</v>
      </c>
      <c r="P638" s="450">
        <v>471.98899756275586</v>
      </c>
    </row>
    <row r="639" spans="1:16" x14ac:dyDescent="0.2">
      <c r="A639" s="93" t="s">
        <v>468</v>
      </c>
      <c r="B639" s="93" t="s">
        <v>475</v>
      </c>
      <c r="C639" s="93" t="s">
        <v>488</v>
      </c>
      <c r="D639" s="93" t="s">
        <v>9</v>
      </c>
      <c r="E639" s="93">
        <v>2012</v>
      </c>
      <c r="F639" s="93">
        <v>2</v>
      </c>
      <c r="G639" s="449">
        <v>29</v>
      </c>
      <c r="H639" s="93">
        <v>0.01</v>
      </c>
      <c r="I639" s="93">
        <v>11.450000000000001</v>
      </c>
      <c r="J639" s="93">
        <v>0.01</v>
      </c>
      <c r="K639" s="93">
        <v>0.05</v>
      </c>
      <c r="L639" s="93">
        <v>11.4</v>
      </c>
      <c r="M639" s="93">
        <v>0</v>
      </c>
      <c r="N639" s="93">
        <v>0.18</v>
      </c>
      <c r="O639" s="93">
        <v>0.32</v>
      </c>
      <c r="P639" s="450">
        <v>395.83985583422356</v>
      </c>
    </row>
    <row r="640" spans="1:16" x14ac:dyDescent="0.2">
      <c r="A640" s="93" t="s">
        <v>468</v>
      </c>
      <c r="B640" s="93" t="s">
        <v>475</v>
      </c>
      <c r="C640" s="93" t="s">
        <v>488</v>
      </c>
      <c r="D640" s="93" t="s">
        <v>9</v>
      </c>
      <c r="E640" s="93">
        <v>2013</v>
      </c>
      <c r="F640" s="93">
        <v>1</v>
      </c>
      <c r="G640" s="449">
        <v>9</v>
      </c>
      <c r="H640" s="93">
        <v>0.54</v>
      </c>
      <c r="I640" s="93">
        <v>3.64</v>
      </c>
      <c r="J640" s="93">
        <v>0.54</v>
      </c>
      <c r="K640" s="93">
        <v>3.64</v>
      </c>
      <c r="L640" s="93">
        <v>0</v>
      </c>
      <c r="M640" s="93">
        <v>0</v>
      </c>
      <c r="N640" s="93">
        <v>0.08</v>
      </c>
      <c r="O640" s="93">
        <v>0.08</v>
      </c>
      <c r="P640" s="450">
        <v>476.33036305902414</v>
      </c>
    </row>
    <row r="641" spans="1:16" x14ac:dyDescent="0.2">
      <c r="A641" s="93" t="s">
        <v>468</v>
      </c>
      <c r="B641" s="93" t="s">
        <v>475</v>
      </c>
      <c r="C641" s="93" t="s">
        <v>488</v>
      </c>
      <c r="D641" s="93" t="s">
        <v>9</v>
      </c>
      <c r="E641" s="93">
        <v>2014</v>
      </c>
      <c r="F641" s="93">
        <v>1</v>
      </c>
      <c r="G641" s="449">
        <v>13</v>
      </c>
      <c r="H641" s="93">
        <v>0.8</v>
      </c>
      <c r="I641" s="93">
        <v>5.36</v>
      </c>
      <c r="J641" s="93">
        <v>0.8</v>
      </c>
      <c r="K641" s="93">
        <v>5.36</v>
      </c>
      <c r="L641" s="93">
        <v>0</v>
      </c>
      <c r="M641" s="93">
        <v>0</v>
      </c>
      <c r="N641" s="93">
        <v>0.12</v>
      </c>
      <c r="O641" s="93">
        <v>0.11</v>
      </c>
      <c r="P641" s="450">
        <v>489.10948705190577</v>
      </c>
    </row>
    <row r="642" spans="1:16" x14ac:dyDescent="0.2">
      <c r="A642" s="93" t="s">
        <v>468</v>
      </c>
      <c r="B642" s="93" t="s">
        <v>475</v>
      </c>
      <c r="C642" s="93" t="s">
        <v>488</v>
      </c>
      <c r="D642" s="93" t="s">
        <v>9</v>
      </c>
      <c r="E642" s="93">
        <v>2015</v>
      </c>
      <c r="F642" s="93">
        <v>1</v>
      </c>
      <c r="G642" s="449">
        <v>34</v>
      </c>
      <c r="H642" s="93">
        <v>2.1</v>
      </c>
      <c r="I642" s="93">
        <v>14.16</v>
      </c>
      <c r="J642" s="93">
        <v>2.1</v>
      </c>
      <c r="K642" s="93">
        <v>14.16</v>
      </c>
      <c r="L642" s="93">
        <v>0</v>
      </c>
      <c r="M642" s="93">
        <v>0</v>
      </c>
      <c r="N642" s="93">
        <v>0.31</v>
      </c>
      <c r="O642" s="93">
        <v>0.28999999999999998</v>
      </c>
      <c r="P642" s="450">
        <v>471.6629127658681</v>
      </c>
    </row>
    <row r="643" spans="1:16" x14ac:dyDescent="0.2">
      <c r="A643" s="93" t="s">
        <v>468</v>
      </c>
      <c r="B643" s="93" t="s">
        <v>475</v>
      </c>
      <c r="C643" s="93" t="s">
        <v>488</v>
      </c>
      <c r="D643" s="93" t="s">
        <v>9</v>
      </c>
      <c r="E643" s="93">
        <v>2016</v>
      </c>
      <c r="F643" s="93">
        <v>0</v>
      </c>
      <c r="G643" s="449">
        <v>20</v>
      </c>
      <c r="H643" s="93">
        <v>9.9600000000000009</v>
      </c>
      <c r="I643" s="93">
        <v>0</v>
      </c>
      <c r="J643" s="93">
        <v>9.9600000000000009</v>
      </c>
      <c r="K643" s="93">
        <v>0</v>
      </c>
      <c r="L643" s="93">
        <v>0</v>
      </c>
      <c r="M643" s="93">
        <v>0</v>
      </c>
      <c r="N643" s="93">
        <v>0.03</v>
      </c>
      <c r="O643" s="93">
        <v>0.09</v>
      </c>
      <c r="P643" s="450">
        <v>499.21314398038106</v>
      </c>
    </row>
    <row r="644" spans="1:16" x14ac:dyDescent="0.2">
      <c r="A644" s="93" t="s">
        <v>468</v>
      </c>
      <c r="B644" s="93" t="s">
        <v>475</v>
      </c>
      <c r="C644" s="93" t="s">
        <v>488</v>
      </c>
      <c r="D644" s="93" t="s">
        <v>9</v>
      </c>
      <c r="E644" s="93">
        <v>2017</v>
      </c>
      <c r="F644" s="93">
        <v>0</v>
      </c>
      <c r="G644" s="449">
        <v>27</v>
      </c>
      <c r="H644" s="93">
        <v>11.94</v>
      </c>
      <c r="I644" s="93">
        <v>0</v>
      </c>
      <c r="J644" s="93">
        <v>11.94</v>
      </c>
      <c r="K644" s="93">
        <v>0</v>
      </c>
      <c r="L644" s="93">
        <v>0</v>
      </c>
      <c r="M644" s="93">
        <v>0</v>
      </c>
      <c r="N644" s="93">
        <v>0.03</v>
      </c>
      <c r="O644" s="93">
        <v>0.1</v>
      </c>
      <c r="P644" s="450">
        <v>450.30261552801102</v>
      </c>
    </row>
    <row r="645" spans="1:16" x14ac:dyDescent="0.2">
      <c r="A645" s="93" t="s">
        <v>468</v>
      </c>
      <c r="B645" s="93" t="s">
        <v>476</v>
      </c>
      <c r="C645" s="93" t="s">
        <v>484</v>
      </c>
      <c r="D645" s="93" t="s">
        <v>6</v>
      </c>
      <c r="E645" s="93">
        <v>1994</v>
      </c>
      <c r="F645" s="93">
        <v>3</v>
      </c>
      <c r="G645" s="449">
        <v>7</v>
      </c>
      <c r="H645" s="93">
        <v>0.02</v>
      </c>
      <c r="I645" s="93">
        <v>1.8</v>
      </c>
      <c r="J645" s="93">
        <v>0.02</v>
      </c>
      <c r="K645" s="93">
        <v>0.03</v>
      </c>
      <c r="L645" s="93">
        <v>0.01</v>
      </c>
      <c r="M645" s="93">
        <v>1.76</v>
      </c>
      <c r="N645" s="93">
        <v>0.02</v>
      </c>
      <c r="O645" s="93">
        <v>0.27</v>
      </c>
      <c r="P645" s="450">
        <v>280.78375027091903</v>
      </c>
    </row>
    <row r="646" spans="1:16" x14ac:dyDescent="0.2">
      <c r="A646" s="93" t="s">
        <v>468</v>
      </c>
      <c r="B646" s="93" t="s">
        <v>476</v>
      </c>
      <c r="C646" s="93" t="s">
        <v>484</v>
      </c>
      <c r="D646" s="93" t="s">
        <v>6</v>
      </c>
      <c r="E646" s="93">
        <v>2000</v>
      </c>
      <c r="F646" s="93">
        <v>3</v>
      </c>
      <c r="G646" s="449">
        <v>8</v>
      </c>
      <c r="H646" s="93">
        <v>0.03</v>
      </c>
      <c r="I646" s="93">
        <v>2.63</v>
      </c>
      <c r="J646" s="93">
        <v>0.03</v>
      </c>
      <c r="K646" s="93">
        <v>0.05</v>
      </c>
      <c r="L646" s="93">
        <v>0.02</v>
      </c>
      <c r="M646" s="93">
        <v>2.56</v>
      </c>
      <c r="N646" s="93">
        <v>0.03</v>
      </c>
      <c r="O646" s="93">
        <v>0.39</v>
      </c>
      <c r="P646" s="450">
        <v>331.65758118922474</v>
      </c>
    </row>
    <row r="647" spans="1:16" x14ac:dyDescent="0.2">
      <c r="A647" s="93" t="s">
        <v>468</v>
      </c>
      <c r="B647" s="93" t="s">
        <v>476</v>
      </c>
      <c r="C647" s="93" t="s">
        <v>484</v>
      </c>
      <c r="D647" s="93" t="s">
        <v>6</v>
      </c>
      <c r="E647" s="93">
        <v>2001</v>
      </c>
      <c r="F647" s="93">
        <v>3</v>
      </c>
      <c r="G647" s="449">
        <v>43</v>
      </c>
      <c r="H647" s="93">
        <v>0</v>
      </c>
      <c r="I647" s="93">
        <v>9.2899999999999991</v>
      </c>
      <c r="J647" s="93">
        <v>0</v>
      </c>
      <c r="K647" s="93">
        <v>0</v>
      </c>
      <c r="L647" s="93">
        <v>0</v>
      </c>
      <c r="M647" s="93">
        <v>9.2899999999999991</v>
      </c>
      <c r="N647" s="93">
        <v>1.17</v>
      </c>
      <c r="O647" s="93">
        <v>1.4</v>
      </c>
      <c r="P647" s="450">
        <v>214.51290985890074</v>
      </c>
    </row>
    <row r="648" spans="1:16" x14ac:dyDescent="0.2">
      <c r="A648" s="93" t="s">
        <v>468</v>
      </c>
      <c r="B648" s="93" t="s">
        <v>476</v>
      </c>
      <c r="C648" s="93" t="s">
        <v>484</v>
      </c>
      <c r="D648" s="93" t="s">
        <v>6</v>
      </c>
      <c r="E648" s="93">
        <v>2002</v>
      </c>
      <c r="F648" s="93">
        <v>3</v>
      </c>
      <c r="G648" s="449">
        <v>116</v>
      </c>
      <c r="H648" s="93">
        <v>0.37</v>
      </c>
      <c r="I648" s="93">
        <v>36.819999999999993</v>
      </c>
      <c r="J648" s="93">
        <v>0.37</v>
      </c>
      <c r="K648" s="93">
        <v>0.66</v>
      </c>
      <c r="L648" s="93">
        <v>0.25</v>
      </c>
      <c r="M648" s="93">
        <v>35.909999999999997</v>
      </c>
      <c r="N648" s="93">
        <v>0.53</v>
      </c>
      <c r="O648" s="93">
        <v>5.44</v>
      </c>
      <c r="P648" s="450">
        <v>321.11121357131691</v>
      </c>
    </row>
    <row r="649" spans="1:16" x14ac:dyDescent="0.2">
      <c r="A649" s="93" t="s">
        <v>468</v>
      </c>
      <c r="B649" s="93" t="s">
        <v>476</v>
      </c>
      <c r="C649" s="93" t="s">
        <v>484</v>
      </c>
      <c r="D649" s="93" t="s">
        <v>6</v>
      </c>
      <c r="E649" s="93">
        <v>2003</v>
      </c>
      <c r="F649" s="93">
        <v>3</v>
      </c>
      <c r="G649" s="449">
        <v>31</v>
      </c>
      <c r="H649" s="93">
        <v>0.12</v>
      </c>
      <c r="I649" s="93">
        <v>11.129999999999999</v>
      </c>
      <c r="J649" s="93">
        <v>0.12</v>
      </c>
      <c r="K649" s="93">
        <v>0.21</v>
      </c>
      <c r="L649" s="93">
        <v>0.08</v>
      </c>
      <c r="M649" s="93">
        <v>10.84</v>
      </c>
      <c r="N649" s="93">
        <v>0.11</v>
      </c>
      <c r="O649" s="93">
        <v>1.64</v>
      </c>
      <c r="P649" s="450">
        <v>358.75698757745045</v>
      </c>
    </row>
    <row r="650" spans="1:16" x14ac:dyDescent="0.2">
      <c r="A650" s="93" t="s">
        <v>468</v>
      </c>
      <c r="B650" s="93" t="s">
        <v>476</v>
      </c>
      <c r="C650" s="93" t="s">
        <v>484</v>
      </c>
      <c r="D650" s="93" t="s">
        <v>6</v>
      </c>
      <c r="E650" s="93">
        <v>2004</v>
      </c>
      <c r="F650" s="93">
        <v>3</v>
      </c>
      <c r="G650" s="449">
        <v>227</v>
      </c>
      <c r="H650" s="93">
        <v>1.17</v>
      </c>
      <c r="I650" s="93">
        <v>73.02000000000001</v>
      </c>
      <c r="J650" s="93">
        <v>1.17</v>
      </c>
      <c r="K650" s="93">
        <v>1.5</v>
      </c>
      <c r="L650" s="93">
        <v>0.37</v>
      </c>
      <c r="M650" s="93">
        <v>71.150000000000006</v>
      </c>
      <c r="N650" s="93">
        <v>3.26</v>
      </c>
      <c r="O650" s="93">
        <v>10.84</v>
      </c>
      <c r="P650" s="450">
        <v>327.36519436678651</v>
      </c>
    </row>
    <row r="651" spans="1:16" x14ac:dyDescent="0.2">
      <c r="A651" s="93" t="s">
        <v>468</v>
      </c>
      <c r="B651" s="93" t="s">
        <v>476</v>
      </c>
      <c r="C651" s="93" t="s">
        <v>484</v>
      </c>
      <c r="D651" s="93" t="s">
        <v>6</v>
      </c>
      <c r="E651" s="93">
        <v>2005</v>
      </c>
      <c r="F651" s="93">
        <v>3</v>
      </c>
      <c r="G651" s="449">
        <v>163</v>
      </c>
      <c r="H651" s="93">
        <v>0.57999999999999996</v>
      </c>
      <c r="I651" s="93">
        <v>63.85</v>
      </c>
      <c r="J651" s="93">
        <v>0.57999999999999996</v>
      </c>
      <c r="K651" s="93">
        <v>1.03</v>
      </c>
      <c r="L651" s="93">
        <v>0.4</v>
      </c>
      <c r="M651" s="93">
        <v>62.42</v>
      </c>
      <c r="N651" s="93">
        <v>1.5</v>
      </c>
      <c r="O651" s="93">
        <v>9.2799999999999994</v>
      </c>
      <c r="P651" s="450">
        <v>394.27647142392993</v>
      </c>
    </row>
    <row r="652" spans="1:16" x14ac:dyDescent="0.2">
      <c r="A652" s="93" t="s">
        <v>468</v>
      </c>
      <c r="B652" s="93" t="s">
        <v>476</v>
      </c>
      <c r="C652" s="93" t="s">
        <v>484</v>
      </c>
      <c r="D652" s="93" t="s">
        <v>6</v>
      </c>
      <c r="E652" s="93">
        <v>2006</v>
      </c>
      <c r="F652" s="93">
        <v>3</v>
      </c>
      <c r="G652" s="449">
        <v>214</v>
      </c>
      <c r="H652" s="93">
        <v>0.56000000000000005</v>
      </c>
      <c r="I652" s="93">
        <v>85.82</v>
      </c>
      <c r="J652" s="93">
        <v>0.56000000000000005</v>
      </c>
      <c r="K652" s="93">
        <v>1</v>
      </c>
      <c r="L652" s="93">
        <v>0.38</v>
      </c>
      <c r="M652" s="93">
        <v>84.44</v>
      </c>
      <c r="N652" s="93">
        <v>3.95</v>
      </c>
      <c r="O652" s="93">
        <v>11.9</v>
      </c>
      <c r="P652" s="450">
        <v>404.27379582201661</v>
      </c>
    </row>
    <row r="653" spans="1:16" x14ac:dyDescent="0.2">
      <c r="A653" s="93" t="s">
        <v>468</v>
      </c>
      <c r="B653" s="93" t="s">
        <v>476</v>
      </c>
      <c r="C653" s="93" t="s">
        <v>484</v>
      </c>
      <c r="D653" s="93" t="s">
        <v>6</v>
      </c>
      <c r="E653" s="93">
        <v>2007</v>
      </c>
      <c r="F653" s="93">
        <v>3</v>
      </c>
      <c r="G653" s="449">
        <v>345</v>
      </c>
      <c r="H653" s="93">
        <v>1.1599999999999999</v>
      </c>
      <c r="I653" s="93">
        <v>150.79000000000002</v>
      </c>
      <c r="J653" s="93">
        <v>1.1599999999999999</v>
      </c>
      <c r="K653" s="93">
        <v>2.04</v>
      </c>
      <c r="L653" s="93">
        <v>0.79</v>
      </c>
      <c r="M653" s="93">
        <v>147.96</v>
      </c>
      <c r="N653" s="93">
        <v>5.43</v>
      </c>
      <c r="O653" s="93">
        <v>21.38</v>
      </c>
      <c r="P653" s="450">
        <v>439.85817716618419</v>
      </c>
    </row>
    <row r="654" spans="1:16" x14ac:dyDescent="0.2">
      <c r="A654" s="93" t="s">
        <v>468</v>
      </c>
      <c r="B654" s="93" t="s">
        <v>476</v>
      </c>
      <c r="C654" s="93" t="s">
        <v>484</v>
      </c>
      <c r="D654" s="93" t="s">
        <v>6</v>
      </c>
      <c r="E654" s="93">
        <v>2008</v>
      </c>
      <c r="F654" s="93">
        <v>2</v>
      </c>
      <c r="G654" s="449">
        <v>745</v>
      </c>
      <c r="H654" s="93">
        <v>4.0599999999999996</v>
      </c>
      <c r="I654" s="93">
        <v>346.41</v>
      </c>
      <c r="J654" s="93">
        <v>4.0599999999999996</v>
      </c>
      <c r="K654" s="93">
        <v>2.87</v>
      </c>
      <c r="L654" s="93">
        <v>343.54</v>
      </c>
      <c r="M654" s="93">
        <v>0</v>
      </c>
      <c r="N654" s="93">
        <v>2.5499999999999998</v>
      </c>
      <c r="O654" s="93">
        <v>6.31</v>
      </c>
      <c r="P654" s="450">
        <v>470.19698132139018</v>
      </c>
    </row>
    <row r="655" spans="1:16" x14ac:dyDescent="0.2">
      <c r="A655" s="93" t="s">
        <v>468</v>
      </c>
      <c r="B655" s="93" t="s">
        <v>476</v>
      </c>
      <c r="C655" s="93" t="s">
        <v>484</v>
      </c>
      <c r="D655" s="93" t="s">
        <v>6</v>
      </c>
      <c r="E655" s="93">
        <v>2009</v>
      </c>
      <c r="F655" s="93">
        <v>2</v>
      </c>
      <c r="G655" s="449">
        <v>332</v>
      </c>
      <c r="H655" s="93">
        <v>3.99</v>
      </c>
      <c r="I655" s="93">
        <v>157.14000000000001</v>
      </c>
      <c r="J655" s="93">
        <v>3.99</v>
      </c>
      <c r="K655" s="93">
        <v>2.8</v>
      </c>
      <c r="L655" s="93">
        <v>154.34</v>
      </c>
      <c r="M655" s="93">
        <v>0</v>
      </c>
      <c r="N655" s="93">
        <v>1.2</v>
      </c>
      <c r="O655" s="93">
        <v>4.72</v>
      </c>
      <c r="P655" s="450">
        <v>485.82067362455729</v>
      </c>
    </row>
    <row r="656" spans="1:16" x14ac:dyDescent="0.2">
      <c r="A656" s="93" t="s">
        <v>468</v>
      </c>
      <c r="B656" s="93" t="s">
        <v>476</v>
      </c>
      <c r="C656" s="93" t="s">
        <v>484</v>
      </c>
      <c r="D656" s="93" t="s">
        <v>6</v>
      </c>
      <c r="E656" s="93">
        <v>2010</v>
      </c>
      <c r="F656" s="93">
        <v>2</v>
      </c>
      <c r="G656" s="449">
        <v>382</v>
      </c>
      <c r="H656" s="93">
        <v>2.11</v>
      </c>
      <c r="I656" s="93">
        <v>179.54999999999998</v>
      </c>
      <c r="J656" s="93">
        <v>2.11</v>
      </c>
      <c r="K656" s="93">
        <v>1.48</v>
      </c>
      <c r="L656" s="93">
        <v>178.07</v>
      </c>
      <c r="M656" s="93">
        <v>0</v>
      </c>
      <c r="N656" s="93">
        <v>1.33</v>
      </c>
      <c r="O656" s="93">
        <v>3.29</v>
      </c>
      <c r="P656" s="450">
        <v>475.90757296144477</v>
      </c>
    </row>
    <row r="657" spans="1:16" x14ac:dyDescent="0.2">
      <c r="A657" s="93" t="s">
        <v>468</v>
      </c>
      <c r="B657" s="93" t="s">
        <v>476</v>
      </c>
      <c r="C657" s="93" t="s">
        <v>484</v>
      </c>
      <c r="D657" s="93" t="s">
        <v>6</v>
      </c>
      <c r="E657" s="93">
        <v>2011</v>
      </c>
      <c r="F657" s="93">
        <v>2</v>
      </c>
      <c r="G657" s="449">
        <v>472</v>
      </c>
      <c r="H657" s="93">
        <v>2.2400000000000002</v>
      </c>
      <c r="I657" s="93">
        <v>224.06</v>
      </c>
      <c r="J657" s="93">
        <v>2.2400000000000002</v>
      </c>
      <c r="K657" s="93">
        <v>1.57</v>
      </c>
      <c r="L657" s="93">
        <v>222.49</v>
      </c>
      <c r="M657" s="93">
        <v>0</v>
      </c>
      <c r="N657" s="93">
        <v>1.68</v>
      </c>
      <c r="O657" s="93">
        <v>3.78</v>
      </c>
      <c r="P657" s="450">
        <v>479.02083780851478</v>
      </c>
    </row>
    <row r="658" spans="1:16" x14ac:dyDescent="0.2">
      <c r="A658" s="93" t="s">
        <v>468</v>
      </c>
      <c r="B658" s="93" t="s">
        <v>476</v>
      </c>
      <c r="C658" s="93" t="s">
        <v>484</v>
      </c>
      <c r="D658" s="93" t="s">
        <v>6</v>
      </c>
      <c r="E658" s="93">
        <v>2012</v>
      </c>
      <c r="F658" s="93">
        <v>2</v>
      </c>
      <c r="G658" s="449">
        <v>531</v>
      </c>
      <c r="H658" s="93">
        <v>8.27</v>
      </c>
      <c r="I658" s="93">
        <v>245.74</v>
      </c>
      <c r="J658" s="93">
        <v>8.27</v>
      </c>
      <c r="K658" s="93">
        <v>4.87</v>
      </c>
      <c r="L658" s="93">
        <v>240.87</v>
      </c>
      <c r="M658" s="93">
        <v>0</v>
      </c>
      <c r="N658" s="93">
        <v>1.88</v>
      </c>
      <c r="O658" s="93">
        <v>4.5599999999999996</v>
      </c>
      <c r="P658" s="450">
        <v>477.97559424781224</v>
      </c>
    </row>
    <row r="659" spans="1:16" x14ac:dyDescent="0.2">
      <c r="A659" s="93" t="s">
        <v>468</v>
      </c>
      <c r="B659" s="93" t="s">
        <v>476</v>
      </c>
      <c r="C659" s="93" t="s">
        <v>484</v>
      </c>
      <c r="D659" s="93" t="s">
        <v>6</v>
      </c>
      <c r="E659" s="93">
        <v>2013</v>
      </c>
      <c r="F659" s="93">
        <v>1</v>
      </c>
      <c r="G659" s="449">
        <v>7</v>
      </c>
      <c r="H659" s="93">
        <v>0.34</v>
      </c>
      <c r="I659" s="93">
        <v>3.6</v>
      </c>
      <c r="J659" s="93">
        <v>0.34</v>
      </c>
      <c r="K659" s="93">
        <v>3.6</v>
      </c>
      <c r="L659" s="93">
        <v>0</v>
      </c>
      <c r="M659" s="93">
        <v>0</v>
      </c>
      <c r="N659" s="93">
        <v>0.01</v>
      </c>
      <c r="O659" s="93">
        <v>0.04</v>
      </c>
      <c r="P659" s="450">
        <v>557.90567968014398</v>
      </c>
    </row>
    <row r="660" spans="1:16" x14ac:dyDescent="0.2">
      <c r="A660" s="93" t="s">
        <v>468</v>
      </c>
      <c r="B660" s="93" t="s">
        <v>476</v>
      </c>
      <c r="C660" s="93" t="s">
        <v>484</v>
      </c>
      <c r="D660" s="93" t="s">
        <v>6</v>
      </c>
      <c r="E660" s="93">
        <v>2015</v>
      </c>
      <c r="F660" s="93">
        <v>1</v>
      </c>
      <c r="G660" s="449">
        <v>172</v>
      </c>
      <c r="H660" s="93">
        <v>2.2799999999999998</v>
      </c>
      <c r="I660" s="93">
        <v>131.77000000000001</v>
      </c>
      <c r="J660" s="93">
        <v>2.2799999999999998</v>
      </c>
      <c r="K660" s="93">
        <v>131.77000000000001</v>
      </c>
      <c r="L660" s="93">
        <v>0</v>
      </c>
      <c r="M660" s="93">
        <v>0</v>
      </c>
      <c r="N660" s="93">
        <v>0.19</v>
      </c>
      <c r="O660" s="93">
        <v>2.11</v>
      </c>
      <c r="P660" s="450">
        <v>779.06962250487311</v>
      </c>
    </row>
    <row r="661" spans="1:16" x14ac:dyDescent="0.2">
      <c r="A661" s="93" t="s">
        <v>468</v>
      </c>
      <c r="B661" s="93" t="s">
        <v>476</v>
      </c>
      <c r="C661" s="93" t="s">
        <v>484</v>
      </c>
      <c r="D661" s="93" t="s">
        <v>6</v>
      </c>
      <c r="E661" s="93">
        <v>2016</v>
      </c>
      <c r="F661" s="93">
        <v>0</v>
      </c>
      <c r="G661" s="449">
        <v>18</v>
      </c>
      <c r="H661" s="93">
        <v>12.42</v>
      </c>
      <c r="I661" s="93">
        <v>0</v>
      </c>
      <c r="J661" s="93">
        <v>12.42</v>
      </c>
      <c r="K661" s="93">
        <v>0</v>
      </c>
      <c r="L661" s="93">
        <v>0</v>
      </c>
      <c r="M661" s="93">
        <v>0</v>
      </c>
      <c r="N661" s="93">
        <v>0.12</v>
      </c>
      <c r="O661" s="93">
        <v>7.0000000000000007E-2</v>
      </c>
      <c r="P661" s="450">
        <v>704.56310542297172</v>
      </c>
    </row>
    <row r="662" spans="1:16" x14ac:dyDescent="0.2">
      <c r="A662" s="93" t="s">
        <v>468</v>
      </c>
      <c r="B662" s="93" t="s">
        <v>476</v>
      </c>
      <c r="C662" s="93" t="s">
        <v>484</v>
      </c>
      <c r="D662" s="93" t="s">
        <v>6</v>
      </c>
      <c r="E662" s="93">
        <v>2017</v>
      </c>
      <c r="F662" s="93">
        <v>0</v>
      </c>
      <c r="G662" s="449">
        <v>18</v>
      </c>
      <c r="H662" s="93">
        <v>9.91</v>
      </c>
      <c r="I662" s="93">
        <v>0</v>
      </c>
      <c r="J662" s="93">
        <v>9.91</v>
      </c>
      <c r="K662" s="93">
        <v>0</v>
      </c>
      <c r="L662" s="93">
        <v>0</v>
      </c>
      <c r="M662" s="93">
        <v>0</v>
      </c>
      <c r="N662" s="93">
        <v>0.01</v>
      </c>
      <c r="O662" s="93">
        <v>0.03</v>
      </c>
      <c r="P662" s="450">
        <v>544.72568318650656</v>
      </c>
    </row>
    <row r="663" spans="1:16" x14ac:dyDescent="0.2">
      <c r="A663" s="93" t="s">
        <v>468</v>
      </c>
      <c r="B663" s="93" t="s">
        <v>476</v>
      </c>
      <c r="C663" s="93" t="s">
        <v>484</v>
      </c>
      <c r="D663" s="93" t="s">
        <v>7</v>
      </c>
      <c r="E663" s="93">
        <v>2002</v>
      </c>
      <c r="F663" s="93">
        <v>3</v>
      </c>
      <c r="G663" s="449">
        <v>38</v>
      </c>
      <c r="H663" s="93">
        <v>0.22</v>
      </c>
      <c r="I663" s="93">
        <v>20.759999999999998</v>
      </c>
      <c r="J663" s="93">
        <v>0.22</v>
      </c>
      <c r="K663" s="93">
        <v>0.39</v>
      </c>
      <c r="L663" s="93">
        <v>0.15</v>
      </c>
      <c r="M663" s="93">
        <v>20.22</v>
      </c>
      <c r="N663" s="93">
        <v>0.2</v>
      </c>
      <c r="O663" s="93">
        <v>3.06</v>
      </c>
      <c r="P663" s="450">
        <v>548.59038401173905</v>
      </c>
    </row>
    <row r="664" spans="1:16" x14ac:dyDescent="0.2">
      <c r="A664" s="93" t="s">
        <v>468</v>
      </c>
      <c r="B664" s="93" t="s">
        <v>476</v>
      </c>
      <c r="C664" s="93" t="s">
        <v>484</v>
      </c>
      <c r="D664" s="93" t="s">
        <v>7</v>
      </c>
      <c r="E664" s="93">
        <v>2004</v>
      </c>
      <c r="F664" s="93">
        <v>3</v>
      </c>
      <c r="G664" s="449">
        <v>214</v>
      </c>
      <c r="H664" s="93">
        <v>0</v>
      </c>
      <c r="I664" s="93">
        <v>64.650000000000006</v>
      </c>
      <c r="J664" s="93">
        <v>0</v>
      </c>
      <c r="K664" s="93">
        <v>0.04</v>
      </c>
      <c r="L664" s="93">
        <v>0</v>
      </c>
      <c r="M664" s="93">
        <v>64.61</v>
      </c>
      <c r="N664" s="93">
        <v>6.89</v>
      </c>
      <c r="O664" s="93">
        <v>8.2799999999999994</v>
      </c>
      <c r="P664" s="450">
        <v>301.98714293986598</v>
      </c>
    </row>
    <row r="665" spans="1:16" x14ac:dyDescent="0.2">
      <c r="A665" s="93" t="s">
        <v>468</v>
      </c>
      <c r="B665" s="93" t="s">
        <v>476</v>
      </c>
      <c r="C665" s="93" t="s">
        <v>484</v>
      </c>
      <c r="D665" s="93" t="s">
        <v>7</v>
      </c>
      <c r="E665" s="93">
        <v>2005</v>
      </c>
      <c r="F665" s="93">
        <v>3</v>
      </c>
      <c r="G665" s="449">
        <v>36</v>
      </c>
      <c r="H665" s="93">
        <v>0.05</v>
      </c>
      <c r="I665" s="93">
        <v>12.440000000000001</v>
      </c>
      <c r="J665" s="93">
        <v>0.05</v>
      </c>
      <c r="K665" s="93">
        <v>0.1</v>
      </c>
      <c r="L665" s="93">
        <v>0.04</v>
      </c>
      <c r="M665" s="93">
        <v>12.3</v>
      </c>
      <c r="N665" s="93">
        <v>0.85</v>
      </c>
      <c r="O665" s="93">
        <v>1.72</v>
      </c>
      <c r="P665" s="450">
        <v>349.02335117603445</v>
      </c>
    </row>
    <row r="666" spans="1:16" x14ac:dyDescent="0.2">
      <c r="A666" s="93" t="s">
        <v>468</v>
      </c>
      <c r="B666" s="93" t="s">
        <v>476</v>
      </c>
      <c r="C666" s="93" t="s">
        <v>484</v>
      </c>
      <c r="D666" s="93" t="s">
        <v>7</v>
      </c>
      <c r="E666" s="93">
        <v>2006</v>
      </c>
      <c r="F666" s="93">
        <v>3</v>
      </c>
      <c r="G666" s="449">
        <v>102</v>
      </c>
      <c r="H666" s="93">
        <v>0</v>
      </c>
      <c r="I666" s="93">
        <v>40.049999999999997</v>
      </c>
      <c r="J666" s="93">
        <v>0</v>
      </c>
      <c r="K666" s="93">
        <v>2.97</v>
      </c>
      <c r="L666" s="93">
        <v>0</v>
      </c>
      <c r="M666" s="93">
        <v>37.08</v>
      </c>
      <c r="N666" s="93">
        <v>4.0199999999999996</v>
      </c>
      <c r="O666" s="93">
        <v>4.83</v>
      </c>
      <c r="P666" s="450">
        <v>391.41726524935245</v>
      </c>
    </row>
    <row r="667" spans="1:16" x14ac:dyDescent="0.2">
      <c r="A667" s="93" t="s">
        <v>468</v>
      </c>
      <c r="B667" s="93" t="s">
        <v>476</v>
      </c>
      <c r="C667" s="93" t="s">
        <v>484</v>
      </c>
      <c r="D667" s="93" t="s">
        <v>7</v>
      </c>
      <c r="E667" s="93">
        <v>2007</v>
      </c>
      <c r="F667" s="93">
        <v>3</v>
      </c>
      <c r="G667" s="449">
        <v>2</v>
      </c>
      <c r="H667" s="93">
        <v>0.01</v>
      </c>
      <c r="I667" s="93">
        <v>0.83000000000000007</v>
      </c>
      <c r="J667" s="93">
        <v>0.01</v>
      </c>
      <c r="K667" s="93">
        <v>0.02</v>
      </c>
      <c r="L667" s="93">
        <v>0.01</v>
      </c>
      <c r="M667" s="93">
        <v>0.8</v>
      </c>
      <c r="N667" s="93">
        <v>0.01</v>
      </c>
      <c r="O667" s="93">
        <v>0.12</v>
      </c>
      <c r="P667" s="450">
        <v>403.00624390243877</v>
      </c>
    </row>
    <row r="668" spans="1:16" x14ac:dyDescent="0.2">
      <c r="A668" s="93" t="s">
        <v>468</v>
      </c>
      <c r="B668" s="93" t="s">
        <v>476</v>
      </c>
      <c r="C668" s="93" t="s">
        <v>484</v>
      </c>
      <c r="D668" s="93" t="s">
        <v>7</v>
      </c>
      <c r="E668" s="93">
        <v>2008</v>
      </c>
      <c r="F668" s="93">
        <v>2</v>
      </c>
      <c r="G668" s="449">
        <v>20</v>
      </c>
      <c r="H668" s="93">
        <v>0.35</v>
      </c>
      <c r="I668" s="93">
        <v>12.24</v>
      </c>
      <c r="J668" s="93">
        <v>0.35</v>
      </c>
      <c r="K668" s="93">
        <v>0.25</v>
      </c>
      <c r="L668" s="93">
        <v>11.99</v>
      </c>
      <c r="M668" s="93">
        <v>0</v>
      </c>
      <c r="N668" s="93">
        <v>0.09</v>
      </c>
      <c r="O668" s="93">
        <v>0.4</v>
      </c>
      <c r="P668" s="450">
        <v>620.74021913260981</v>
      </c>
    </row>
    <row r="669" spans="1:16" x14ac:dyDescent="0.2">
      <c r="A669" s="93" t="s">
        <v>468</v>
      </c>
      <c r="B669" s="93" t="s">
        <v>476</v>
      </c>
      <c r="C669" s="93" t="s">
        <v>484</v>
      </c>
      <c r="D669" s="93" t="s">
        <v>7</v>
      </c>
      <c r="E669" s="93">
        <v>2009</v>
      </c>
      <c r="F669" s="93">
        <v>2</v>
      </c>
      <c r="G669" s="449">
        <v>160</v>
      </c>
      <c r="H669" s="93">
        <v>2.2000000000000002</v>
      </c>
      <c r="I669" s="93">
        <v>76.190000000000012</v>
      </c>
      <c r="J669" s="93">
        <v>2.2000000000000002</v>
      </c>
      <c r="K669" s="93">
        <v>1.54</v>
      </c>
      <c r="L669" s="93">
        <v>74.650000000000006</v>
      </c>
      <c r="M669" s="93">
        <v>0</v>
      </c>
      <c r="N669" s="93">
        <v>0.59</v>
      </c>
      <c r="O669" s="93">
        <v>2.52</v>
      </c>
      <c r="P669" s="450">
        <v>490.76248663159208</v>
      </c>
    </row>
    <row r="670" spans="1:16" x14ac:dyDescent="0.2">
      <c r="A670" s="93" t="s">
        <v>468</v>
      </c>
      <c r="B670" s="93" t="s">
        <v>476</v>
      </c>
      <c r="C670" s="93" t="s">
        <v>484</v>
      </c>
      <c r="D670" s="93" t="s">
        <v>7</v>
      </c>
      <c r="E670" s="93">
        <v>2010</v>
      </c>
      <c r="F670" s="93">
        <v>2</v>
      </c>
      <c r="G670" s="449">
        <v>61</v>
      </c>
      <c r="H670" s="93">
        <v>1.03</v>
      </c>
      <c r="I670" s="93">
        <v>35.79</v>
      </c>
      <c r="J670" s="93">
        <v>1.03</v>
      </c>
      <c r="K670" s="93">
        <v>0.73</v>
      </c>
      <c r="L670" s="93">
        <v>35.06</v>
      </c>
      <c r="M670" s="93">
        <v>0</v>
      </c>
      <c r="N670" s="93">
        <v>0.28000000000000003</v>
      </c>
      <c r="O670" s="93">
        <v>1.18</v>
      </c>
      <c r="P670" s="450">
        <v>605.31246806433296</v>
      </c>
    </row>
    <row r="671" spans="1:16" x14ac:dyDescent="0.2">
      <c r="A671" s="93" t="s">
        <v>468</v>
      </c>
      <c r="B671" s="93" t="s">
        <v>476</v>
      </c>
      <c r="C671" s="93" t="s">
        <v>484</v>
      </c>
      <c r="D671" s="93" t="s">
        <v>7</v>
      </c>
      <c r="E671" s="93">
        <v>2011</v>
      </c>
      <c r="F671" s="93">
        <v>2</v>
      </c>
      <c r="G671" s="449">
        <v>77</v>
      </c>
      <c r="H671" s="93">
        <v>1.18</v>
      </c>
      <c r="I671" s="93">
        <v>40.97</v>
      </c>
      <c r="J671" s="93">
        <v>1.18</v>
      </c>
      <c r="K671" s="93">
        <v>0.83</v>
      </c>
      <c r="L671" s="93">
        <v>40.14</v>
      </c>
      <c r="M671" s="93">
        <v>0</v>
      </c>
      <c r="N671" s="93">
        <v>0.32</v>
      </c>
      <c r="O671" s="93">
        <v>1.35</v>
      </c>
      <c r="P671" s="450">
        <v>549.04877934571709</v>
      </c>
    </row>
    <row r="672" spans="1:16" x14ac:dyDescent="0.2">
      <c r="A672" s="93" t="s">
        <v>468</v>
      </c>
      <c r="B672" s="93" t="s">
        <v>476</v>
      </c>
      <c r="C672" s="93" t="s">
        <v>484</v>
      </c>
      <c r="D672" s="93" t="s">
        <v>7</v>
      </c>
      <c r="E672" s="93">
        <v>2012</v>
      </c>
      <c r="F672" s="93">
        <v>2</v>
      </c>
      <c r="G672" s="449">
        <v>57</v>
      </c>
      <c r="H672" s="93">
        <v>1.1399999999999999</v>
      </c>
      <c r="I672" s="93">
        <v>39.57</v>
      </c>
      <c r="J672" s="93">
        <v>1.1399999999999999</v>
      </c>
      <c r="K672" s="93">
        <v>0.8</v>
      </c>
      <c r="L672" s="93">
        <v>38.770000000000003</v>
      </c>
      <c r="M672" s="93">
        <v>0</v>
      </c>
      <c r="N672" s="93">
        <v>0.3</v>
      </c>
      <c r="O672" s="93">
        <v>1.31</v>
      </c>
      <c r="P672" s="450">
        <v>717.41314047003414</v>
      </c>
    </row>
    <row r="673" spans="1:16" x14ac:dyDescent="0.2">
      <c r="A673" s="93" t="s">
        <v>468</v>
      </c>
      <c r="B673" s="93" t="s">
        <v>476</v>
      </c>
      <c r="C673" s="93" t="s">
        <v>484</v>
      </c>
      <c r="D673" s="93" t="s">
        <v>7</v>
      </c>
      <c r="E673" s="93">
        <v>2013</v>
      </c>
      <c r="F673" s="93">
        <v>1</v>
      </c>
      <c r="G673" s="449">
        <v>70</v>
      </c>
      <c r="H673" s="93">
        <v>4.4800000000000004</v>
      </c>
      <c r="I673" s="93">
        <v>46.94</v>
      </c>
      <c r="J673" s="93">
        <v>4.4800000000000004</v>
      </c>
      <c r="K673" s="93">
        <v>46.94</v>
      </c>
      <c r="L673" s="93">
        <v>0</v>
      </c>
      <c r="M673" s="93">
        <v>0</v>
      </c>
      <c r="N673" s="93">
        <v>0.11</v>
      </c>
      <c r="O673" s="93">
        <v>0.55000000000000004</v>
      </c>
      <c r="P673" s="450">
        <v>736.34615939274261</v>
      </c>
    </row>
    <row r="674" spans="1:16" x14ac:dyDescent="0.2">
      <c r="A674" s="93" t="s">
        <v>468</v>
      </c>
      <c r="B674" s="93" t="s">
        <v>476</v>
      </c>
      <c r="C674" s="93" t="s">
        <v>484</v>
      </c>
      <c r="D674" s="93" t="s">
        <v>7</v>
      </c>
      <c r="E674" s="93">
        <v>2014</v>
      </c>
      <c r="F674" s="93">
        <v>1</v>
      </c>
      <c r="G674" s="449">
        <v>5</v>
      </c>
      <c r="H674" s="93">
        <v>0.24</v>
      </c>
      <c r="I674" s="93">
        <v>2.54</v>
      </c>
      <c r="J674" s="93">
        <v>0.24</v>
      </c>
      <c r="K674" s="93">
        <v>2.54</v>
      </c>
      <c r="L674" s="93">
        <v>0</v>
      </c>
      <c r="M674" s="93">
        <v>0</v>
      </c>
      <c r="N674" s="93">
        <v>0.01</v>
      </c>
      <c r="O674" s="93">
        <v>0.03</v>
      </c>
      <c r="P674" s="450">
        <v>572.5086069818492</v>
      </c>
    </row>
    <row r="675" spans="1:16" x14ac:dyDescent="0.2">
      <c r="A675" s="93" t="s">
        <v>468</v>
      </c>
      <c r="B675" s="93" t="s">
        <v>476</v>
      </c>
      <c r="C675" s="93" t="s">
        <v>484</v>
      </c>
      <c r="D675" s="93" t="s">
        <v>7</v>
      </c>
      <c r="E675" s="93">
        <v>2015</v>
      </c>
      <c r="F675" s="93">
        <v>1</v>
      </c>
      <c r="G675" s="449">
        <v>7</v>
      </c>
      <c r="H675" s="93">
        <v>0.28999999999999998</v>
      </c>
      <c r="I675" s="93">
        <v>3.06</v>
      </c>
      <c r="J675" s="93">
        <v>0.28999999999999998</v>
      </c>
      <c r="K675" s="93">
        <v>3.06</v>
      </c>
      <c r="L675" s="93">
        <v>0</v>
      </c>
      <c r="M675" s="93">
        <v>0</v>
      </c>
      <c r="N675" s="93">
        <v>0.01</v>
      </c>
      <c r="O675" s="93">
        <v>0.04</v>
      </c>
      <c r="P675" s="450">
        <v>461.76869273926911</v>
      </c>
    </row>
    <row r="676" spans="1:16" x14ac:dyDescent="0.2">
      <c r="A676" s="93" t="s">
        <v>468</v>
      </c>
      <c r="B676" s="93" t="s">
        <v>476</v>
      </c>
      <c r="C676" s="93" t="s">
        <v>484</v>
      </c>
      <c r="D676" s="93" t="s">
        <v>7</v>
      </c>
      <c r="E676" s="93">
        <v>2017</v>
      </c>
      <c r="F676" s="93">
        <v>0</v>
      </c>
      <c r="G676" s="449">
        <v>8</v>
      </c>
      <c r="H676" s="93">
        <v>4.28</v>
      </c>
      <c r="I676" s="93">
        <v>0</v>
      </c>
      <c r="J676" s="93">
        <v>4.28</v>
      </c>
      <c r="K676" s="93">
        <v>0</v>
      </c>
      <c r="L676" s="93">
        <v>0</v>
      </c>
      <c r="M676" s="93">
        <v>0</v>
      </c>
      <c r="N676" s="93">
        <v>0</v>
      </c>
      <c r="O676" s="93">
        <v>0.01</v>
      </c>
      <c r="P676" s="450">
        <v>511.84269952878697</v>
      </c>
    </row>
    <row r="677" spans="1:16" x14ac:dyDescent="0.2">
      <c r="A677" s="93" t="s">
        <v>468</v>
      </c>
      <c r="B677" s="93" t="s">
        <v>476</v>
      </c>
      <c r="C677" s="93" t="s">
        <v>484</v>
      </c>
      <c r="D677" s="93" t="s">
        <v>8</v>
      </c>
      <c r="E677" s="93">
        <v>2002</v>
      </c>
      <c r="F677" s="93">
        <v>3</v>
      </c>
      <c r="G677" s="449">
        <v>3</v>
      </c>
      <c r="H677" s="93">
        <v>0.02</v>
      </c>
      <c r="I677" s="93">
        <v>1.59</v>
      </c>
      <c r="J677" s="93">
        <v>0.02</v>
      </c>
      <c r="K677" s="93">
        <v>0.03</v>
      </c>
      <c r="L677" s="93">
        <v>0.01</v>
      </c>
      <c r="M677" s="93">
        <v>1.55</v>
      </c>
      <c r="N677" s="93">
        <v>0.02</v>
      </c>
      <c r="O677" s="93">
        <v>0.23</v>
      </c>
      <c r="P677" s="450">
        <v>475.5946258660519</v>
      </c>
    </row>
    <row r="678" spans="1:16" x14ac:dyDescent="0.2">
      <c r="A678" s="93" t="s">
        <v>468</v>
      </c>
      <c r="B678" s="93" t="s">
        <v>476</v>
      </c>
      <c r="C678" s="93" t="s">
        <v>484</v>
      </c>
      <c r="D678" s="93" t="s">
        <v>8</v>
      </c>
      <c r="E678" s="93">
        <v>2004</v>
      </c>
      <c r="F678" s="93">
        <v>3</v>
      </c>
      <c r="G678" s="449">
        <v>228</v>
      </c>
      <c r="H678" s="93">
        <v>0.02</v>
      </c>
      <c r="I678" s="93">
        <v>52.510000000000005</v>
      </c>
      <c r="J678" s="93">
        <v>0.02</v>
      </c>
      <c r="K678" s="93">
        <v>0.99</v>
      </c>
      <c r="L678" s="93">
        <v>0.35</v>
      </c>
      <c r="M678" s="93">
        <v>51.17</v>
      </c>
      <c r="N678" s="93">
        <v>6.93</v>
      </c>
      <c r="O678" s="93">
        <v>8.5399999999999991</v>
      </c>
      <c r="P678" s="450">
        <v>230.7017010420777</v>
      </c>
    </row>
    <row r="679" spans="1:16" x14ac:dyDescent="0.2">
      <c r="A679" s="93" t="s">
        <v>468</v>
      </c>
      <c r="B679" s="93" t="s">
        <v>476</v>
      </c>
      <c r="C679" s="93" t="s">
        <v>484</v>
      </c>
      <c r="D679" s="93" t="s">
        <v>8</v>
      </c>
      <c r="E679" s="93">
        <v>2005</v>
      </c>
      <c r="F679" s="93">
        <v>3</v>
      </c>
      <c r="G679" s="449">
        <v>18</v>
      </c>
      <c r="H679" s="93">
        <v>7.0000000000000007E-2</v>
      </c>
      <c r="I679" s="93">
        <v>6.59</v>
      </c>
      <c r="J679" s="93">
        <v>7.0000000000000007E-2</v>
      </c>
      <c r="K679" s="93">
        <v>0.12</v>
      </c>
      <c r="L679" s="93">
        <v>0.05</v>
      </c>
      <c r="M679" s="93">
        <v>6.42</v>
      </c>
      <c r="N679" s="93">
        <v>0.06</v>
      </c>
      <c r="O679" s="93">
        <v>0.97</v>
      </c>
      <c r="P679" s="450">
        <v>379.07291685329324</v>
      </c>
    </row>
    <row r="680" spans="1:16" x14ac:dyDescent="0.2">
      <c r="A680" s="93" t="s">
        <v>468</v>
      </c>
      <c r="B680" s="93" t="s">
        <v>476</v>
      </c>
      <c r="C680" s="93" t="s">
        <v>484</v>
      </c>
      <c r="D680" s="93" t="s">
        <v>8</v>
      </c>
      <c r="E680" s="93">
        <v>2006</v>
      </c>
      <c r="F680" s="93">
        <v>3</v>
      </c>
      <c r="G680" s="449">
        <v>46</v>
      </c>
      <c r="H680" s="93">
        <v>0.09</v>
      </c>
      <c r="I680" s="93">
        <v>18.7</v>
      </c>
      <c r="J680" s="93">
        <v>0.09</v>
      </c>
      <c r="K680" s="93">
        <v>0.51</v>
      </c>
      <c r="L680" s="93">
        <v>0.12</v>
      </c>
      <c r="M680" s="93">
        <v>18.07</v>
      </c>
      <c r="N680" s="93">
        <v>1.1100000000000001</v>
      </c>
      <c r="O680" s="93">
        <v>2.46</v>
      </c>
      <c r="P680" s="450">
        <v>410.9217121602403</v>
      </c>
    </row>
    <row r="681" spans="1:16" x14ac:dyDescent="0.2">
      <c r="A681" s="93" t="s">
        <v>468</v>
      </c>
      <c r="B681" s="93" t="s">
        <v>476</v>
      </c>
      <c r="C681" s="93" t="s">
        <v>484</v>
      </c>
      <c r="D681" s="93" t="s">
        <v>8</v>
      </c>
      <c r="E681" s="93">
        <v>2007</v>
      </c>
      <c r="F681" s="93">
        <v>3</v>
      </c>
      <c r="G681" s="449">
        <v>21</v>
      </c>
      <c r="H681" s="93">
        <v>0.1</v>
      </c>
      <c r="I681" s="93">
        <v>9.7100000000000009</v>
      </c>
      <c r="J681" s="93">
        <v>0.1</v>
      </c>
      <c r="K681" s="93">
        <v>0.18</v>
      </c>
      <c r="L681" s="93">
        <v>7.0000000000000007E-2</v>
      </c>
      <c r="M681" s="93">
        <v>9.4600000000000009</v>
      </c>
      <c r="N681" s="93">
        <v>0.1</v>
      </c>
      <c r="O681" s="93">
        <v>1.43</v>
      </c>
      <c r="P681" s="450">
        <v>466.68835177748031</v>
      </c>
    </row>
    <row r="682" spans="1:16" x14ac:dyDescent="0.2">
      <c r="A682" s="93" t="s">
        <v>468</v>
      </c>
      <c r="B682" s="93" t="s">
        <v>476</v>
      </c>
      <c r="C682" s="93" t="s">
        <v>484</v>
      </c>
      <c r="D682" s="93" t="s">
        <v>8</v>
      </c>
      <c r="E682" s="93">
        <v>2008</v>
      </c>
      <c r="F682" s="93">
        <v>2</v>
      </c>
      <c r="G682" s="449">
        <v>2</v>
      </c>
      <c r="H682" s="93">
        <v>0.02</v>
      </c>
      <c r="I682" s="93">
        <v>0.75</v>
      </c>
      <c r="J682" s="93">
        <v>0.02</v>
      </c>
      <c r="K682" s="93">
        <v>0.02</v>
      </c>
      <c r="L682" s="93">
        <v>0.73</v>
      </c>
      <c r="M682" s="93">
        <v>0</v>
      </c>
      <c r="N682" s="93">
        <v>0.01</v>
      </c>
      <c r="O682" s="93">
        <v>0.02</v>
      </c>
      <c r="P682" s="450">
        <v>433.69232866769261</v>
      </c>
    </row>
    <row r="683" spans="1:16" x14ac:dyDescent="0.2">
      <c r="A683" s="93" t="s">
        <v>468</v>
      </c>
      <c r="B683" s="93" t="s">
        <v>476</v>
      </c>
      <c r="C683" s="93" t="s">
        <v>484</v>
      </c>
      <c r="D683" s="93" t="s">
        <v>8</v>
      </c>
      <c r="E683" s="93">
        <v>2009</v>
      </c>
      <c r="F683" s="93">
        <v>2</v>
      </c>
      <c r="G683" s="449">
        <v>3</v>
      </c>
      <c r="H683" s="93">
        <v>0.05</v>
      </c>
      <c r="I683" s="93">
        <v>1.59</v>
      </c>
      <c r="J683" s="93">
        <v>0.05</v>
      </c>
      <c r="K683" s="93">
        <v>0.03</v>
      </c>
      <c r="L683" s="93">
        <v>1.56</v>
      </c>
      <c r="M683" s="93">
        <v>0</v>
      </c>
      <c r="N683" s="93">
        <v>0.01</v>
      </c>
      <c r="O683" s="93">
        <v>0.05</v>
      </c>
      <c r="P683" s="450">
        <v>560.3889640088164</v>
      </c>
    </row>
    <row r="684" spans="1:16" x14ac:dyDescent="0.2">
      <c r="A684" s="93" t="s">
        <v>468</v>
      </c>
      <c r="B684" s="93" t="s">
        <v>476</v>
      </c>
      <c r="C684" s="93" t="s">
        <v>484</v>
      </c>
      <c r="D684" s="93" t="s">
        <v>8</v>
      </c>
      <c r="E684" s="93">
        <v>2010</v>
      </c>
      <c r="F684" s="93">
        <v>2</v>
      </c>
      <c r="G684" s="449">
        <v>9</v>
      </c>
      <c r="H684" s="93">
        <v>0.13</v>
      </c>
      <c r="I684" s="93">
        <v>4.67</v>
      </c>
      <c r="J684" s="93">
        <v>0.13</v>
      </c>
      <c r="K684" s="93">
        <v>0.09</v>
      </c>
      <c r="L684" s="93">
        <v>4.58</v>
      </c>
      <c r="M684" s="93">
        <v>0</v>
      </c>
      <c r="N684" s="93">
        <v>0.04</v>
      </c>
      <c r="O684" s="93">
        <v>0.15</v>
      </c>
      <c r="P684" s="450">
        <v>532.46729669346621</v>
      </c>
    </row>
    <row r="685" spans="1:16" x14ac:dyDescent="0.2">
      <c r="A685" s="93" t="s">
        <v>468</v>
      </c>
      <c r="B685" s="93" t="s">
        <v>476</v>
      </c>
      <c r="C685" s="93" t="s">
        <v>484</v>
      </c>
      <c r="D685" s="93" t="s">
        <v>8</v>
      </c>
      <c r="E685" s="93">
        <v>2011</v>
      </c>
      <c r="F685" s="93">
        <v>2</v>
      </c>
      <c r="G685" s="449">
        <v>8</v>
      </c>
      <c r="H685" s="93">
        <v>0.11</v>
      </c>
      <c r="I685" s="93">
        <v>3.99</v>
      </c>
      <c r="J685" s="93">
        <v>0.11</v>
      </c>
      <c r="K685" s="93">
        <v>0.08</v>
      </c>
      <c r="L685" s="93">
        <v>3.91</v>
      </c>
      <c r="M685" s="93">
        <v>0</v>
      </c>
      <c r="N685" s="93">
        <v>0.03</v>
      </c>
      <c r="O685" s="93">
        <v>0.13</v>
      </c>
      <c r="P685" s="450">
        <v>524.20983408983489</v>
      </c>
    </row>
    <row r="686" spans="1:16" x14ac:dyDescent="0.2">
      <c r="A686" s="93" t="s">
        <v>468</v>
      </c>
      <c r="B686" s="93" t="s">
        <v>476</v>
      </c>
      <c r="C686" s="93" t="s">
        <v>484</v>
      </c>
      <c r="D686" s="93" t="s">
        <v>8</v>
      </c>
      <c r="E686" s="93">
        <v>2012</v>
      </c>
      <c r="F686" s="93">
        <v>2</v>
      </c>
      <c r="G686" s="449">
        <v>0</v>
      </c>
      <c r="H686" s="93">
        <v>0.01</v>
      </c>
      <c r="I686" s="93">
        <v>0.18</v>
      </c>
      <c r="J686" s="93">
        <v>0.01</v>
      </c>
      <c r="K686" s="93">
        <v>0</v>
      </c>
      <c r="L686" s="93">
        <v>0.18</v>
      </c>
      <c r="M686" s="93">
        <v>0</v>
      </c>
      <c r="N686" s="93">
        <v>0</v>
      </c>
      <c r="O686" s="93">
        <v>0.01</v>
      </c>
      <c r="P686" s="450">
        <v>472.98660005704733</v>
      </c>
    </row>
    <row r="687" spans="1:16" x14ac:dyDescent="0.2">
      <c r="A687" s="93" t="s">
        <v>468</v>
      </c>
      <c r="B687" s="93" t="s">
        <v>476</v>
      </c>
      <c r="C687" s="93" t="s">
        <v>484</v>
      </c>
      <c r="D687" s="93" t="s">
        <v>8</v>
      </c>
      <c r="E687" s="93">
        <v>2014</v>
      </c>
      <c r="F687" s="93">
        <v>1</v>
      </c>
      <c r="G687" s="449">
        <v>1</v>
      </c>
      <c r="H687" s="93">
        <v>0.03</v>
      </c>
      <c r="I687" s="93">
        <v>0.28999999999999998</v>
      </c>
      <c r="J687" s="93">
        <v>0.03</v>
      </c>
      <c r="K687" s="93">
        <v>0.28999999999999998</v>
      </c>
      <c r="L687" s="93">
        <v>0</v>
      </c>
      <c r="M687" s="93">
        <v>0</v>
      </c>
      <c r="N687" s="93">
        <v>0</v>
      </c>
      <c r="O687" s="93">
        <v>0</v>
      </c>
      <c r="P687" s="450">
        <v>489.81874458759484</v>
      </c>
    </row>
    <row r="688" spans="1:16" x14ac:dyDescent="0.2">
      <c r="A688" s="93" t="s">
        <v>468</v>
      </c>
      <c r="B688" s="93" t="s">
        <v>476</v>
      </c>
      <c r="C688" s="93" t="s">
        <v>484</v>
      </c>
      <c r="D688" s="93" t="s">
        <v>8</v>
      </c>
      <c r="E688" s="93">
        <v>2017</v>
      </c>
      <c r="F688" s="93">
        <v>0</v>
      </c>
      <c r="G688" s="449">
        <v>3</v>
      </c>
      <c r="H688" s="93">
        <v>1.78</v>
      </c>
      <c r="I688" s="93">
        <v>0</v>
      </c>
      <c r="J688" s="93">
        <v>1.78</v>
      </c>
      <c r="K688" s="93">
        <v>0</v>
      </c>
      <c r="L688" s="93">
        <v>0</v>
      </c>
      <c r="M688" s="93">
        <v>0</v>
      </c>
      <c r="N688" s="93">
        <v>0</v>
      </c>
      <c r="O688" s="93">
        <v>0.01</v>
      </c>
      <c r="P688" s="450">
        <v>533.86043511521166</v>
      </c>
    </row>
    <row r="689" spans="1:16" x14ac:dyDescent="0.2">
      <c r="A689" s="93" t="s">
        <v>468</v>
      </c>
      <c r="B689" s="93" t="s">
        <v>476</v>
      </c>
      <c r="C689" s="93" t="s">
        <v>485</v>
      </c>
      <c r="D689" s="93" t="s">
        <v>11</v>
      </c>
      <c r="E689" s="93">
        <v>2002</v>
      </c>
      <c r="F689" s="93">
        <v>3</v>
      </c>
      <c r="G689" s="449">
        <v>11</v>
      </c>
      <c r="H689" s="93">
        <v>0.37</v>
      </c>
      <c r="I689" s="93">
        <v>3.87</v>
      </c>
      <c r="J689" s="93">
        <v>0.37</v>
      </c>
      <c r="K689" s="93">
        <v>0.06</v>
      </c>
      <c r="L689" s="93">
        <v>0.04</v>
      </c>
      <c r="M689" s="93">
        <v>3.77</v>
      </c>
      <c r="N689" s="93">
        <v>0.03</v>
      </c>
      <c r="O689" s="93">
        <v>0.8</v>
      </c>
      <c r="P689" s="450">
        <v>369.32419303023437</v>
      </c>
    </row>
    <row r="690" spans="1:16" x14ac:dyDescent="0.2">
      <c r="A690" s="93" t="s">
        <v>468</v>
      </c>
      <c r="B690" s="93" t="s">
        <v>476</v>
      </c>
      <c r="C690" s="93" t="s">
        <v>485</v>
      </c>
      <c r="D690" s="93" t="s">
        <v>11</v>
      </c>
      <c r="E690" s="93">
        <v>2005</v>
      </c>
      <c r="F690" s="93">
        <v>3</v>
      </c>
      <c r="G690" s="449">
        <v>36</v>
      </c>
      <c r="H690" s="93">
        <v>1.42</v>
      </c>
      <c r="I690" s="93">
        <v>14.67</v>
      </c>
      <c r="J690" s="93">
        <v>1.42</v>
      </c>
      <c r="K690" s="93">
        <v>0.23</v>
      </c>
      <c r="L690" s="93">
        <v>0.14000000000000001</v>
      </c>
      <c r="M690" s="93">
        <v>14.3</v>
      </c>
      <c r="N690" s="93">
        <v>0.13</v>
      </c>
      <c r="O690" s="93">
        <v>3.04</v>
      </c>
      <c r="P690" s="450">
        <v>452.92949380065812</v>
      </c>
    </row>
    <row r="691" spans="1:16" x14ac:dyDescent="0.2">
      <c r="A691" s="93" t="s">
        <v>468</v>
      </c>
      <c r="B691" s="93" t="s">
        <v>476</v>
      </c>
      <c r="C691" s="93" t="s">
        <v>485</v>
      </c>
      <c r="D691" s="93" t="s">
        <v>11</v>
      </c>
      <c r="E691" s="93">
        <v>2007</v>
      </c>
      <c r="F691" s="93">
        <v>3</v>
      </c>
      <c r="G691" s="449">
        <v>24</v>
      </c>
      <c r="H691" s="93">
        <v>0.83</v>
      </c>
      <c r="I691" s="93">
        <v>8.59</v>
      </c>
      <c r="J691" s="93">
        <v>0.83</v>
      </c>
      <c r="K691" s="93">
        <v>0.14000000000000001</v>
      </c>
      <c r="L691" s="93">
        <v>0.08</v>
      </c>
      <c r="M691" s="93">
        <v>8.3699999999999992</v>
      </c>
      <c r="N691" s="93">
        <v>0.08</v>
      </c>
      <c r="O691" s="93">
        <v>1.78</v>
      </c>
      <c r="P691" s="450">
        <v>393.66251444168194</v>
      </c>
    </row>
    <row r="692" spans="1:16" x14ac:dyDescent="0.2">
      <c r="A692" s="93" t="s">
        <v>468</v>
      </c>
      <c r="B692" s="93" t="s">
        <v>476</v>
      </c>
      <c r="C692" s="93" t="s">
        <v>485</v>
      </c>
      <c r="D692" s="93" t="s">
        <v>11</v>
      </c>
      <c r="E692" s="93">
        <v>2008</v>
      </c>
      <c r="F692" s="93">
        <v>2</v>
      </c>
      <c r="G692" s="449">
        <v>26</v>
      </c>
      <c r="H692" s="93">
        <v>0.16</v>
      </c>
      <c r="I692" s="93">
        <v>16.89</v>
      </c>
      <c r="J692" s="93">
        <v>0.16</v>
      </c>
      <c r="K692" s="93">
        <v>0.39</v>
      </c>
      <c r="L692" s="93">
        <v>16.5</v>
      </c>
      <c r="M692" s="93">
        <v>0</v>
      </c>
      <c r="N692" s="93">
        <v>0.05</v>
      </c>
      <c r="O692" s="93">
        <v>0.46</v>
      </c>
      <c r="P692" s="450">
        <v>644.27344186215748</v>
      </c>
    </row>
    <row r="693" spans="1:16" x14ac:dyDescent="0.2">
      <c r="A693" s="93" t="s">
        <v>468</v>
      </c>
      <c r="B693" s="93" t="s">
        <v>476</v>
      </c>
      <c r="C693" s="93" t="s">
        <v>485</v>
      </c>
      <c r="D693" s="93" t="s">
        <v>11</v>
      </c>
      <c r="E693" s="93">
        <v>2009</v>
      </c>
      <c r="F693" s="93">
        <v>2</v>
      </c>
      <c r="G693" s="449">
        <v>26</v>
      </c>
      <c r="H693" s="93">
        <v>0.11</v>
      </c>
      <c r="I693" s="93">
        <v>11.22</v>
      </c>
      <c r="J693" s="93">
        <v>0.11</v>
      </c>
      <c r="K693" s="93">
        <v>0.26</v>
      </c>
      <c r="L693" s="93">
        <v>10.96</v>
      </c>
      <c r="M693" s="93">
        <v>0</v>
      </c>
      <c r="N693" s="93">
        <v>0.03</v>
      </c>
      <c r="O693" s="93">
        <v>0.3</v>
      </c>
      <c r="P693" s="450">
        <v>440.33522077145471</v>
      </c>
    </row>
    <row r="694" spans="1:16" x14ac:dyDescent="0.2">
      <c r="A694" s="93" t="s">
        <v>468</v>
      </c>
      <c r="B694" s="93" t="s">
        <v>476</v>
      </c>
      <c r="C694" s="93" t="s">
        <v>485</v>
      </c>
      <c r="D694" s="93" t="s">
        <v>11</v>
      </c>
      <c r="E694" s="93">
        <v>2011</v>
      </c>
      <c r="F694" s="93">
        <v>2</v>
      </c>
      <c r="G694" s="449">
        <v>6</v>
      </c>
      <c r="H694" s="93">
        <v>0.03</v>
      </c>
      <c r="I694" s="93">
        <v>3.49</v>
      </c>
      <c r="J694" s="93">
        <v>0.03</v>
      </c>
      <c r="K694" s="93">
        <v>0.08</v>
      </c>
      <c r="L694" s="93">
        <v>3.41</v>
      </c>
      <c r="M694" s="93">
        <v>0</v>
      </c>
      <c r="N694" s="93">
        <v>0.01</v>
      </c>
      <c r="O694" s="93">
        <v>0.09</v>
      </c>
      <c r="P694" s="450">
        <v>624.3178876947868</v>
      </c>
    </row>
    <row r="695" spans="1:16" x14ac:dyDescent="0.2">
      <c r="A695" s="93" t="s">
        <v>468</v>
      </c>
      <c r="B695" s="93" t="s">
        <v>476</v>
      </c>
      <c r="C695" s="93" t="s">
        <v>485</v>
      </c>
      <c r="D695" s="93" t="s">
        <v>11</v>
      </c>
      <c r="E695" s="93">
        <v>2012</v>
      </c>
      <c r="F695" s="93">
        <v>2</v>
      </c>
      <c r="G695" s="449">
        <v>14</v>
      </c>
      <c r="H695" s="93">
        <v>0.05</v>
      </c>
      <c r="I695" s="93">
        <v>5.1000000000000005</v>
      </c>
      <c r="J695" s="93">
        <v>0.05</v>
      </c>
      <c r="K695" s="93">
        <v>0.12</v>
      </c>
      <c r="L695" s="93">
        <v>4.9800000000000004</v>
      </c>
      <c r="M695" s="93">
        <v>0</v>
      </c>
      <c r="N695" s="93">
        <v>0.02</v>
      </c>
      <c r="O695" s="93">
        <v>0.14000000000000001</v>
      </c>
      <c r="P695" s="450">
        <v>376.54376457481266</v>
      </c>
    </row>
    <row r="696" spans="1:16" x14ac:dyDescent="0.2">
      <c r="A696" s="93" t="s">
        <v>468</v>
      </c>
      <c r="B696" s="93" t="s">
        <v>476</v>
      </c>
      <c r="C696" s="93" t="s">
        <v>485</v>
      </c>
      <c r="D696" s="93" t="s">
        <v>11</v>
      </c>
      <c r="E696" s="93">
        <v>2015</v>
      </c>
      <c r="F696" s="93">
        <v>1</v>
      </c>
      <c r="G696" s="449">
        <v>2</v>
      </c>
      <c r="H696" s="93">
        <v>0.05</v>
      </c>
      <c r="I696" s="93">
        <v>1.21</v>
      </c>
      <c r="J696" s="93">
        <v>0.05</v>
      </c>
      <c r="K696" s="93">
        <v>1.21</v>
      </c>
      <c r="L696" s="93">
        <v>0</v>
      </c>
      <c r="M696" s="93">
        <v>0</v>
      </c>
      <c r="N696" s="93">
        <v>0</v>
      </c>
      <c r="O696" s="93">
        <v>0.01</v>
      </c>
      <c r="P696" s="450">
        <v>519.39926483757188</v>
      </c>
    </row>
    <row r="697" spans="1:16" x14ac:dyDescent="0.2">
      <c r="A697" s="93" t="s">
        <v>468</v>
      </c>
      <c r="B697" s="93" t="s">
        <v>476</v>
      </c>
      <c r="C697" s="93" t="s">
        <v>485</v>
      </c>
      <c r="D697" s="93" t="s">
        <v>12</v>
      </c>
      <c r="E697" s="93">
        <v>1993</v>
      </c>
      <c r="F697" s="93">
        <v>3</v>
      </c>
      <c r="G697" s="449">
        <v>11</v>
      </c>
      <c r="H697" s="93">
        <v>0.26</v>
      </c>
      <c r="I697" s="93">
        <v>2.67</v>
      </c>
      <c r="J697" s="93">
        <v>0.26</v>
      </c>
      <c r="K697" s="93">
        <v>0.04</v>
      </c>
      <c r="L697" s="93">
        <v>0.03</v>
      </c>
      <c r="M697" s="93">
        <v>2.6</v>
      </c>
      <c r="N697" s="93">
        <v>0.02</v>
      </c>
      <c r="O697" s="93">
        <v>0.55000000000000004</v>
      </c>
      <c r="P697" s="450">
        <v>275.66698144535644</v>
      </c>
    </row>
    <row r="698" spans="1:16" x14ac:dyDescent="0.2">
      <c r="A698" s="93" t="s">
        <v>468</v>
      </c>
      <c r="B698" s="93" t="s">
        <v>476</v>
      </c>
      <c r="C698" s="93" t="s">
        <v>485</v>
      </c>
      <c r="D698" s="93" t="s">
        <v>12</v>
      </c>
      <c r="E698" s="93">
        <v>1997</v>
      </c>
      <c r="F698" s="93">
        <v>3</v>
      </c>
      <c r="G698" s="449">
        <v>6</v>
      </c>
      <c r="H698" s="93">
        <v>0.23</v>
      </c>
      <c r="I698" s="93">
        <v>2.34</v>
      </c>
      <c r="J698" s="93">
        <v>0.23</v>
      </c>
      <c r="K698" s="93">
        <v>0.04</v>
      </c>
      <c r="L698" s="93">
        <v>0.02</v>
      </c>
      <c r="M698" s="93">
        <v>2.2799999999999998</v>
      </c>
      <c r="N698" s="93">
        <v>0.02</v>
      </c>
      <c r="O698" s="93">
        <v>0.49</v>
      </c>
      <c r="P698" s="450">
        <v>443.49369858065484</v>
      </c>
    </row>
    <row r="699" spans="1:16" x14ac:dyDescent="0.2">
      <c r="A699" s="93" t="s">
        <v>468</v>
      </c>
      <c r="B699" s="93" t="s">
        <v>476</v>
      </c>
      <c r="C699" s="93" t="s">
        <v>485</v>
      </c>
      <c r="D699" s="93" t="s">
        <v>12</v>
      </c>
      <c r="E699" s="93">
        <v>2000</v>
      </c>
      <c r="F699" s="93">
        <v>3</v>
      </c>
      <c r="G699" s="449">
        <v>64</v>
      </c>
      <c r="H699" s="93">
        <v>0</v>
      </c>
      <c r="I699" s="93">
        <v>11.46</v>
      </c>
      <c r="J699" s="93">
        <v>0</v>
      </c>
      <c r="K699" s="93">
        <v>0</v>
      </c>
      <c r="L699" s="93">
        <v>0</v>
      </c>
      <c r="M699" s="93">
        <v>11.46</v>
      </c>
      <c r="N699" s="93">
        <v>1.61</v>
      </c>
      <c r="O699" s="93">
        <v>2.3199999999999998</v>
      </c>
      <c r="P699" s="450">
        <v>180.35150856368296</v>
      </c>
    </row>
    <row r="700" spans="1:16" x14ac:dyDescent="0.2">
      <c r="A700" s="93" t="s">
        <v>468</v>
      </c>
      <c r="B700" s="93" t="s">
        <v>476</v>
      </c>
      <c r="C700" s="93" t="s">
        <v>485</v>
      </c>
      <c r="D700" s="93" t="s">
        <v>12</v>
      </c>
      <c r="E700" s="93">
        <v>2001</v>
      </c>
      <c r="F700" s="93">
        <v>3</v>
      </c>
      <c r="G700" s="449">
        <v>335</v>
      </c>
      <c r="H700" s="93">
        <v>0</v>
      </c>
      <c r="I700" s="93">
        <v>62.2</v>
      </c>
      <c r="J700" s="93">
        <v>0</v>
      </c>
      <c r="K700" s="93">
        <v>0</v>
      </c>
      <c r="L700" s="93">
        <v>0</v>
      </c>
      <c r="M700" s="93">
        <v>62.2</v>
      </c>
      <c r="N700" s="93">
        <v>8.4499999999999993</v>
      </c>
      <c r="O700" s="93">
        <v>12.23</v>
      </c>
      <c r="P700" s="450">
        <v>185.89327647607135</v>
      </c>
    </row>
    <row r="701" spans="1:16" x14ac:dyDescent="0.2">
      <c r="A701" s="93" t="s">
        <v>468</v>
      </c>
      <c r="B701" s="93" t="s">
        <v>476</v>
      </c>
      <c r="C701" s="93" t="s">
        <v>485</v>
      </c>
      <c r="D701" s="93" t="s">
        <v>12</v>
      </c>
      <c r="E701" s="93">
        <v>2002</v>
      </c>
      <c r="F701" s="93">
        <v>3</v>
      </c>
      <c r="G701" s="449">
        <v>23</v>
      </c>
      <c r="H701" s="93">
        <v>0</v>
      </c>
      <c r="I701" s="93">
        <v>4.6900000000000004</v>
      </c>
      <c r="J701" s="93">
        <v>0</v>
      </c>
      <c r="K701" s="93">
        <v>0</v>
      </c>
      <c r="L701" s="93">
        <v>0</v>
      </c>
      <c r="M701" s="93">
        <v>4.6900000000000004</v>
      </c>
      <c r="N701" s="93">
        <v>0.68</v>
      </c>
      <c r="O701" s="93">
        <v>0.98</v>
      </c>
      <c r="P701" s="450">
        <v>204.23983786781008</v>
      </c>
    </row>
    <row r="702" spans="1:16" x14ac:dyDescent="0.2">
      <c r="A702" s="93" t="s">
        <v>468</v>
      </c>
      <c r="B702" s="93" t="s">
        <v>476</v>
      </c>
      <c r="C702" s="93" t="s">
        <v>485</v>
      </c>
      <c r="D702" s="93" t="s">
        <v>12</v>
      </c>
      <c r="E702" s="93">
        <v>2003</v>
      </c>
      <c r="F702" s="93">
        <v>3</v>
      </c>
      <c r="G702" s="449">
        <v>15</v>
      </c>
      <c r="H702" s="93">
        <v>0</v>
      </c>
      <c r="I702" s="93">
        <v>4.63</v>
      </c>
      <c r="J702" s="93">
        <v>0</v>
      </c>
      <c r="K702" s="93">
        <v>0</v>
      </c>
      <c r="L702" s="93">
        <v>0.06</v>
      </c>
      <c r="M702" s="93">
        <v>4.57</v>
      </c>
      <c r="N702" s="93">
        <v>0.46</v>
      </c>
      <c r="O702" s="93">
        <v>0.67</v>
      </c>
      <c r="P702" s="450">
        <v>302.44762934407817</v>
      </c>
    </row>
    <row r="703" spans="1:16" x14ac:dyDescent="0.2">
      <c r="A703" s="93" t="s">
        <v>468</v>
      </c>
      <c r="B703" s="93" t="s">
        <v>476</v>
      </c>
      <c r="C703" s="93" t="s">
        <v>485</v>
      </c>
      <c r="D703" s="93" t="s">
        <v>12</v>
      </c>
      <c r="E703" s="93">
        <v>2004</v>
      </c>
      <c r="F703" s="93">
        <v>3</v>
      </c>
      <c r="G703" s="449">
        <v>88</v>
      </c>
      <c r="H703" s="93">
        <v>0.65</v>
      </c>
      <c r="I703" s="93">
        <v>28.4</v>
      </c>
      <c r="J703" s="93">
        <v>0.65</v>
      </c>
      <c r="K703" s="93">
        <v>0.11</v>
      </c>
      <c r="L703" s="93">
        <v>7.0000000000000007E-2</v>
      </c>
      <c r="M703" s="93">
        <v>28.22</v>
      </c>
      <c r="N703" s="93">
        <v>2.1800000000000002</v>
      </c>
      <c r="O703" s="93">
        <v>4.47</v>
      </c>
      <c r="P703" s="450">
        <v>334.89174935677892</v>
      </c>
    </row>
    <row r="704" spans="1:16" x14ac:dyDescent="0.2">
      <c r="A704" s="93" t="s">
        <v>468</v>
      </c>
      <c r="B704" s="93" t="s">
        <v>476</v>
      </c>
      <c r="C704" s="93" t="s">
        <v>485</v>
      </c>
      <c r="D704" s="93" t="s">
        <v>12</v>
      </c>
      <c r="E704" s="93">
        <v>2005</v>
      </c>
      <c r="F704" s="93">
        <v>3</v>
      </c>
      <c r="G704" s="449">
        <v>17</v>
      </c>
      <c r="H704" s="93">
        <v>0.52</v>
      </c>
      <c r="I704" s="93">
        <v>5.3999999999999995</v>
      </c>
      <c r="J704" s="93">
        <v>0.52</v>
      </c>
      <c r="K704" s="93">
        <v>0.09</v>
      </c>
      <c r="L704" s="93">
        <v>0.05</v>
      </c>
      <c r="M704" s="93">
        <v>5.26</v>
      </c>
      <c r="N704" s="93">
        <v>0.05</v>
      </c>
      <c r="O704" s="93">
        <v>1.1200000000000001</v>
      </c>
      <c r="P704" s="450">
        <v>349.85385070031379</v>
      </c>
    </row>
    <row r="705" spans="1:16" x14ac:dyDescent="0.2">
      <c r="A705" s="93" t="s">
        <v>468</v>
      </c>
      <c r="B705" s="93" t="s">
        <v>476</v>
      </c>
      <c r="C705" s="93" t="s">
        <v>485</v>
      </c>
      <c r="D705" s="93" t="s">
        <v>12</v>
      </c>
      <c r="E705" s="93">
        <v>2006</v>
      </c>
      <c r="F705" s="93">
        <v>3</v>
      </c>
      <c r="G705" s="449">
        <v>186</v>
      </c>
      <c r="H705" s="93">
        <v>7.63</v>
      </c>
      <c r="I705" s="93">
        <v>79.149999999999991</v>
      </c>
      <c r="J705" s="93">
        <v>7.63</v>
      </c>
      <c r="K705" s="93">
        <v>1.25</v>
      </c>
      <c r="L705" s="93">
        <v>0.77</v>
      </c>
      <c r="M705" s="93">
        <v>77.13</v>
      </c>
      <c r="N705" s="93">
        <v>0.7</v>
      </c>
      <c r="O705" s="93">
        <v>16.399999999999999</v>
      </c>
      <c r="P705" s="450">
        <v>466.11271562433382</v>
      </c>
    </row>
    <row r="706" spans="1:16" x14ac:dyDescent="0.2">
      <c r="A706" s="93" t="s">
        <v>468</v>
      </c>
      <c r="B706" s="93" t="s">
        <v>476</v>
      </c>
      <c r="C706" s="93" t="s">
        <v>485</v>
      </c>
      <c r="D706" s="93" t="s">
        <v>12</v>
      </c>
      <c r="E706" s="93">
        <v>2007</v>
      </c>
      <c r="F706" s="93">
        <v>3</v>
      </c>
      <c r="G706" s="449">
        <v>186</v>
      </c>
      <c r="H706" s="93">
        <v>7.51</v>
      </c>
      <c r="I706" s="93">
        <v>77.87</v>
      </c>
      <c r="J706" s="93">
        <v>7.51</v>
      </c>
      <c r="K706" s="93">
        <v>1.23</v>
      </c>
      <c r="L706" s="93">
        <v>0.75</v>
      </c>
      <c r="M706" s="93">
        <v>75.89</v>
      </c>
      <c r="N706" s="93">
        <v>0.69</v>
      </c>
      <c r="O706" s="93">
        <v>16.13</v>
      </c>
      <c r="P706" s="450">
        <v>459.46382225998497</v>
      </c>
    </row>
    <row r="707" spans="1:16" x14ac:dyDescent="0.2">
      <c r="A707" s="93" t="s">
        <v>468</v>
      </c>
      <c r="B707" s="93" t="s">
        <v>476</v>
      </c>
      <c r="C707" s="93" t="s">
        <v>485</v>
      </c>
      <c r="D707" s="93" t="s">
        <v>12</v>
      </c>
      <c r="E707" s="93">
        <v>2008</v>
      </c>
      <c r="F707" s="93">
        <v>2</v>
      </c>
      <c r="G707" s="449">
        <v>146</v>
      </c>
      <c r="H707" s="93">
        <v>0.69</v>
      </c>
      <c r="I707" s="93">
        <v>71.800000000000011</v>
      </c>
      <c r="J707" s="93">
        <v>0.69</v>
      </c>
      <c r="K707" s="93">
        <v>1.65</v>
      </c>
      <c r="L707" s="93">
        <v>70.150000000000006</v>
      </c>
      <c r="M707" s="93">
        <v>0</v>
      </c>
      <c r="N707" s="93">
        <v>0.22</v>
      </c>
      <c r="O707" s="93">
        <v>1.94</v>
      </c>
      <c r="P707" s="450">
        <v>495.6030787477128</v>
      </c>
    </row>
    <row r="708" spans="1:16" x14ac:dyDescent="0.2">
      <c r="A708" s="93" t="s">
        <v>468</v>
      </c>
      <c r="B708" s="93" t="s">
        <v>476</v>
      </c>
      <c r="C708" s="93" t="s">
        <v>485</v>
      </c>
      <c r="D708" s="93" t="s">
        <v>12</v>
      </c>
      <c r="E708" s="93">
        <v>2009</v>
      </c>
      <c r="F708" s="93">
        <v>2</v>
      </c>
      <c r="G708" s="449">
        <v>215</v>
      </c>
      <c r="H708" s="93">
        <v>1.06</v>
      </c>
      <c r="I708" s="93">
        <v>110.67999999999999</v>
      </c>
      <c r="J708" s="93">
        <v>1.06</v>
      </c>
      <c r="K708" s="93">
        <v>2.5499999999999998</v>
      </c>
      <c r="L708" s="93">
        <v>108.13</v>
      </c>
      <c r="M708" s="93">
        <v>0</v>
      </c>
      <c r="N708" s="93">
        <v>0.34</v>
      </c>
      <c r="O708" s="93">
        <v>2.98</v>
      </c>
      <c r="P708" s="450">
        <v>520.19666357256176</v>
      </c>
    </row>
    <row r="709" spans="1:16" x14ac:dyDescent="0.2">
      <c r="A709" s="93" t="s">
        <v>468</v>
      </c>
      <c r="B709" s="93" t="s">
        <v>476</v>
      </c>
      <c r="C709" s="93" t="s">
        <v>485</v>
      </c>
      <c r="D709" s="93" t="s">
        <v>12</v>
      </c>
      <c r="E709" s="93">
        <v>2010</v>
      </c>
      <c r="F709" s="93">
        <v>2</v>
      </c>
      <c r="G709" s="449">
        <v>150</v>
      </c>
      <c r="H709" s="93">
        <v>0.94</v>
      </c>
      <c r="I709" s="93">
        <v>98.27000000000001</v>
      </c>
      <c r="J709" s="93">
        <v>0.94</v>
      </c>
      <c r="K709" s="93">
        <v>2.2599999999999998</v>
      </c>
      <c r="L709" s="93">
        <v>96.01</v>
      </c>
      <c r="M709" s="93">
        <v>0</v>
      </c>
      <c r="N709" s="93">
        <v>0.31</v>
      </c>
      <c r="O709" s="93">
        <v>2.65</v>
      </c>
      <c r="P709" s="450">
        <v>662.15892937238789</v>
      </c>
    </row>
    <row r="710" spans="1:16" x14ac:dyDescent="0.2">
      <c r="A710" s="93" t="s">
        <v>468</v>
      </c>
      <c r="B710" s="93" t="s">
        <v>476</v>
      </c>
      <c r="C710" s="93" t="s">
        <v>485</v>
      </c>
      <c r="D710" s="93" t="s">
        <v>12</v>
      </c>
      <c r="E710" s="93">
        <v>2011</v>
      </c>
      <c r="F710" s="93">
        <v>2</v>
      </c>
      <c r="G710" s="449">
        <v>531</v>
      </c>
      <c r="H710" s="93">
        <v>0.66</v>
      </c>
      <c r="I710" s="93">
        <v>259.70999999999998</v>
      </c>
      <c r="J710" s="93">
        <v>0.66</v>
      </c>
      <c r="K710" s="93">
        <v>5.08</v>
      </c>
      <c r="L710" s="93">
        <v>254.63</v>
      </c>
      <c r="M710" s="93">
        <v>0</v>
      </c>
      <c r="N710" s="93">
        <v>0.42</v>
      </c>
      <c r="O710" s="93">
        <v>3.07</v>
      </c>
      <c r="P710" s="450">
        <v>490.60862815286367</v>
      </c>
    </row>
    <row r="711" spans="1:16" x14ac:dyDescent="0.2">
      <c r="A711" s="93" t="s">
        <v>468</v>
      </c>
      <c r="B711" s="93" t="s">
        <v>476</v>
      </c>
      <c r="C711" s="93" t="s">
        <v>485</v>
      </c>
      <c r="D711" s="93" t="s">
        <v>12</v>
      </c>
      <c r="E711" s="93">
        <v>2012</v>
      </c>
      <c r="F711" s="93">
        <v>2</v>
      </c>
      <c r="G711" s="449">
        <v>459</v>
      </c>
      <c r="H711" s="93">
        <v>1.41</v>
      </c>
      <c r="I711" s="93">
        <v>222.01</v>
      </c>
      <c r="J711" s="93">
        <v>1.41</v>
      </c>
      <c r="K711" s="93">
        <v>4.37</v>
      </c>
      <c r="L711" s="93">
        <v>217.64</v>
      </c>
      <c r="M711" s="93">
        <v>0</v>
      </c>
      <c r="N711" s="93">
        <v>0.54</v>
      </c>
      <c r="O711" s="93">
        <v>4.4400000000000004</v>
      </c>
      <c r="P711" s="450">
        <v>486.64441463455995</v>
      </c>
    </row>
    <row r="712" spans="1:16" x14ac:dyDescent="0.2">
      <c r="A712" s="93" t="s">
        <v>468</v>
      </c>
      <c r="B712" s="93" t="s">
        <v>476</v>
      </c>
      <c r="C712" s="93" t="s">
        <v>485</v>
      </c>
      <c r="D712" s="93" t="s">
        <v>12</v>
      </c>
      <c r="E712" s="93">
        <v>2013</v>
      </c>
      <c r="F712" s="93">
        <v>1</v>
      </c>
      <c r="G712" s="449">
        <v>24</v>
      </c>
      <c r="H712" s="93">
        <v>0.65</v>
      </c>
      <c r="I712" s="93">
        <v>14.41</v>
      </c>
      <c r="J712" s="93">
        <v>0.65</v>
      </c>
      <c r="K712" s="93">
        <v>14.41</v>
      </c>
      <c r="L712" s="93">
        <v>0</v>
      </c>
      <c r="M712" s="93">
        <v>0</v>
      </c>
      <c r="N712" s="93">
        <v>0</v>
      </c>
      <c r="O712" s="93">
        <v>7.0000000000000007E-2</v>
      </c>
      <c r="P712" s="450">
        <v>623.2311608255892</v>
      </c>
    </row>
    <row r="713" spans="1:16" x14ac:dyDescent="0.2">
      <c r="A713" s="93" t="s">
        <v>468</v>
      </c>
      <c r="B713" s="93" t="s">
        <v>476</v>
      </c>
      <c r="C713" s="93" t="s">
        <v>485</v>
      </c>
      <c r="D713" s="93" t="s">
        <v>12</v>
      </c>
      <c r="E713" s="93">
        <v>2014</v>
      </c>
      <c r="F713" s="93">
        <v>1</v>
      </c>
      <c r="G713" s="449">
        <v>1</v>
      </c>
      <c r="H713" s="93">
        <v>0.03</v>
      </c>
      <c r="I713" s="93">
        <v>0.74</v>
      </c>
      <c r="J713" s="93">
        <v>0.03</v>
      </c>
      <c r="K713" s="93">
        <v>0.74</v>
      </c>
      <c r="L713" s="93">
        <v>0</v>
      </c>
      <c r="M713" s="93">
        <v>0</v>
      </c>
      <c r="N713" s="93">
        <v>0</v>
      </c>
      <c r="O713" s="93">
        <v>0</v>
      </c>
      <c r="P713" s="450">
        <v>637.4122903051682</v>
      </c>
    </row>
    <row r="714" spans="1:16" x14ac:dyDescent="0.2">
      <c r="A714" s="93" t="s">
        <v>468</v>
      </c>
      <c r="B714" s="93" t="s">
        <v>476</v>
      </c>
      <c r="C714" s="93" t="s">
        <v>485</v>
      </c>
      <c r="D714" s="93" t="s">
        <v>12</v>
      </c>
      <c r="E714" s="93">
        <v>2015</v>
      </c>
      <c r="F714" s="93">
        <v>1</v>
      </c>
      <c r="G714" s="449">
        <v>38</v>
      </c>
      <c r="H714" s="93">
        <v>0.85</v>
      </c>
      <c r="I714" s="93">
        <v>18.850000000000001</v>
      </c>
      <c r="J714" s="93">
        <v>0.85</v>
      </c>
      <c r="K714" s="93">
        <v>18.850000000000001</v>
      </c>
      <c r="L714" s="93">
        <v>0</v>
      </c>
      <c r="M714" s="93">
        <v>0</v>
      </c>
      <c r="N714" s="93">
        <v>0</v>
      </c>
      <c r="O714" s="93">
        <v>0.09</v>
      </c>
      <c r="P714" s="450">
        <v>515.7042821283402</v>
      </c>
    </row>
    <row r="715" spans="1:16" x14ac:dyDescent="0.2">
      <c r="A715" s="93" t="s">
        <v>468</v>
      </c>
      <c r="B715" s="93" t="s">
        <v>476</v>
      </c>
      <c r="C715" s="93" t="s">
        <v>485</v>
      </c>
      <c r="D715" s="93" t="s">
        <v>12</v>
      </c>
      <c r="E715" s="93">
        <v>2016</v>
      </c>
      <c r="F715" s="93">
        <v>0</v>
      </c>
      <c r="G715" s="449">
        <v>59</v>
      </c>
      <c r="H715" s="93">
        <v>36.049999999999997</v>
      </c>
      <c r="I715" s="93">
        <v>0</v>
      </c>
      <c r="J715" s="93">
        <v>36.049999999999997</v>
      </c>
      <c r="K715" s="93">
        <v>0</v>
      </c>
      <c r="L715" s="93">
        <v>0</v>
      </c>
      <c r="M715" s="93">
        <v>0</v>
      </c>
      <c r="N715" s="93">
        <v>0</v>
      </c>
      <c r="O715" s="93">
        <v>0.18</v>
      </c>
      <c r="P715" s="450">
        <v>610.91930261353548</v>
      </c>
    </row>
    <row r="716" spans="1:16" x14ac:dyDescent="0.2">
      <c r="A716" s="93" t="s">
        <v>468</v>
      </c>
      <c r="B716" s="93" t="s">
        <v>476</v>
      </c>
      <c r="C716" s="93" t="s">
        <v>485</v>
      </c>
      <c r="D716" s="93" t="s">
        <v>12</v>
      </c>
      <c r="E716" s="93">
        <v>2017</v>
      </c>
      <c r="F716" s="93">
        <v>0</v>
      </c>
      <c r="G716" s="449">
        <v>21</v>
      </c>
      <c r="H716" s="93">
        <v>14.12</v>
      </c>
      <c r="I716" s="93">
        <v>0</v>
      </c>
      <c r="J716" s="93">
        <v>14.12</v>
      </c>
      <c r="K716" s="93">
        <v>0</v>
      </c>
      <c r="L716" s="93">
        <v>0</v>
      </c>
      <c r="M716" s="93">
        <v>0</v>
      </c>
      <c r="N716" s="93">
        <v>0</v>
      </c>
      <c r="O716" s="93">
        <v>7.0000000000000007E-2</v>
      </c>
      <c r="P716" s="450">
        <v>668.53579752655151</v>
      </c>
    </row>
    <row r="717" spans="1:16" x14ac:dyDescent="0.2">
      <c r="A717" s="93" t="s">
        <v>468</v>
      </c>
      <c r="B717" s="93" t="s">
        <v>476</v>
      </c>
      <c r="C717" s="93" t="s">
        <v>486</v>
      </c>
      <c r="D717" s="93" t="s">
        <v>13</v>
      </c>
      <c r="E717" s="93">
        <v>1985</v>
      </c>
      <c r="F717" s="93">
        <v>3</v>
      </c>
      <c r="G717" s="449">
        <v>40</v>
      </c>
      <c r="H717" s="93">
        <v>0.03</v>
      </c>
      <c r="I717" s="93">
        <v>18.87</v>
      </c>
      <c r="J717" s="93">
        <v>0.03</v>
      </c>
      <c r="K717" s="93">
        <v>0.48</v>
      </c>
      <c r="L717" s="93">
        <v>0.34</v>
      </c>
      <c r="M717" s="93">
        <v>18.05</v>
      </c>
      <c r="N717" s="93">
        <v>0.59</v>
      </c>
      <c r="O717" s="93">
        <v>1.31</v>
      </c>
      <c r="P717" s="450">
        <v>469.8765949895822</v>
      </c>
    </row>
    <row r="718" spans="1:16" x14ac:dyDescent="0.2">
      <c r="A718" s="93" t="s">
        <v>468</v>
      </c>
      <c r="B718" s="93" t="s">
        <v>476</v>
      </c>
      <c r="C718" s="93" t="s">
        <v>486</v>
      </c>
      <c r="D718" s="93" t="s">
        <v>13</v>
      </c>
      <c r="E718" s="93">
        <v>1987</v>
      </c>
      <c r="F718" s="93">
        <v>3</v>
      </c>
      <c r="G718" s="449">
        <v>36</v>
      </c>
      <c r="H718" s="93">
        <v>0.03</v>
      </c>
      <c r="I718" s="93">
        <v>17.059999999999999</v>
      </c>
      <c r="J718" s="93">
        <v>0.03</v>
      </c>
      <c r="K718" s="93">
        <v>0.43</v>
      </c>
      <c r="L718" s="93">
        <v>0.3</v>
      </c>
      <c r="M718" s="93">
        <v>16.329999999999998</v>
      </c>
      <c r="N718" s="93">
        <v>0.53</v>
      </c>
      <c r="O718" s="93">
        <v>1.18</v>
      </c>
      <c r="P718" s="450">
        <v>469.87659498958226</v>
      </c>
    </row>
    <row r="719" spans="1:16" x14ac:dyDescent="0.2">
      <c r="A719" s="93" t="s">
        <v>468</v>
      </c>
      <c r="B719" s="93" t="s">
        <v>476</v>
      </c>
      <c r="C719" s="93" t="s">
        <v>486</v>
      </c>
      <c r="D719" s="93" t="s">
        <v>13</v>
      </c>
      <c r="E719" s="93">
        <v>1988</v>
      </c>
      <c r="F719" s="93">
        <v>3</v>
      </c>
      <c r="G719" s="449">
        <v>42</v>
      </c>
      <c r="H719" s="93">
        <v>0.03</v>
      </c>
      <c r="I719" s="93">
        <v>19.520000000000003</v>
      </c>
      <c r="J719" s="93">
        <v>0.03</v>
      </c>
      <c r="K719" s="93">
        <v>0.5</v>
      </c>
      <c r="L719" s="93">
        <v>0.35</v>
      </c>
      <c r="M719" s="93">
        <v>18.670000000000002</v>
      </c>
      <c r="N719" s="93">
        <v>0.61</v>
      </c>
      <c r="O719" s="93">
        <v>1.35</v>
      </c>
      <c r="P719" s="450">
        <v>469.87659498958226</v>
      </c>
    </row>
    <row r="720" spans="1:16" x14ac:dyDescent="0.2">
      <c r="A720" s="93" t="s">
        <v>468</v>
      </c>
      <c r="B720" s="93" t="s">
        <v>476</v>
      </c>
      <c r="C720" s="93" t="s">
        <v>486</v>
      </c>
      <c r="D720" s="93" t="s">
        <v>13</v>
      </c>
      <c r="E720" s="93">
        <v>1989</v>
      </c>
      <c r="F720" s="93">
        <v>3</v>
      </c>
      <c r="G720" s="449">
        <v>64</v>
      </c>
      <c r="H720" s="93">
        <v>0.05</v>
      </c>
      <c r="I720" s="93">
        <v>30.259999999999998</v>
      </c>
      <c r="J720" s="93">
        <v>0.05</v>
      </c>
      <c r="K720" s="93">
        <v>0.77</v>
      </c>
      <c r="L720" s="93">
        <v>0.54</v>
      </c>
      <c r="M720" s="93">
        <v>28.95</v>
      </c>
      <c r="N720" s="93">
        <v>0.94</v>
      </c>
      <c r="O720" s="93">
        <v>2.1</v>
      </c>
      <c r="P720" s="450">
        <v>469.87659498958232</v>
      </c>
    </row>
    <row r="721" spans="1:16" x14ac:dyDescent="0.2">
      <c r="A721" s="93" t="s">
        <v>468</v>
      </c>
      <c r="B721" s="93" t="s">
        <v>476</v>
      </c>
      <c r="C721" s="93" t="s">
        <v>486</v>
      </c>
      <c r="D721" s="93" t="s">
        <v>13</v>
      </c>
      <c r="E721" s="93">
        <v>1990</v>
      </c>
      <c r="F721" s="93">
        <v>3</v>
      </c>
      <c r="G721" s="449">
        <v>4</v>
      </c>
      <c r="H721" s="93">
        <v>0</v>
      </c>
      <c r="I721" s="93">
        <v>1.72</v>
      </c>
      <c r="J721" s="93">
        <v>0</v>
      </c>
      <c r="K721" s="93">
        <v>0.04</v>
      </c>
      <c r="L721" s="93">
        <v>0.03</v>
      </c>
      <c r="M721" s="93">
        <v>1.65</v>
      </c>
      <c r="N721" s="93">
        <v>0.05</v>
      </c>
      <c r="O721" s="93">
        <v>0.12</v>
      </c>
      <c r="P721" s="450">
        <v>469.87659498958232</v>
      </c>
    </row>
    <row r="722" spans="1:16" x14ac:dyDescent="0.2">
      <c r="A722" s="93" t="s">
        <v>468</v>
      </c>
      <c r="B722" s="93" t="s">
        <v>476</v>
      </c>
      <c r="C722" s="93" t="s">
        <v>486</v>
      </c>
      <c r="D722" s="93" t="s">
        <v>13</v>
      </c>
      <c r="E722" s="93">
        <v>1991</v>
      </c>
      <c r="F722" s="93">
        <v>3</v>
      </c>
      <c r="G722" s="449">
        <v>33</v>
      </c>
      <c r="H722" s="93">
        <v>0.02</v>
      </c>
      <c r="I722" s="93">
        <v>15.290000000000001</v>
      </c>
      <c r="J722" s="93">
        <v>0.02</v>
      </c>
      <c r="K722" s="93">
        <v>0.39</v>
      </c>
      <c r="L722" s="93">
        <v>0.27</v>
      </c>
      <c r="M722" s="93">
        <v>14.63</v>
      </c>
      <c r="N722" s="93">
        <v>0.48</v>
      </c>
      <c r="O722" s="93">
        <v>1.06</v>
      </c>
      <c r="P722" s="450">
        <v>469.8765949895822</v>
      </c>
    </row>
    <row r="723" spans="1:16" x14ac:dyDescent="0.2">
      <c r="A723" s="93" t="s">
        <v>468</v>
      </c>
      <c r="B723" s="93" t="s">
        <v>476</v>
      </c>
      <c r="C723" s="93" t="s">
        <v>486</v>
      </c>
      <c r="D723" s="93" t="s">
        <v>13</v>
      </c>
      <c r="E723" s="93">
        <v>1993</v>
      </c>
      <c r="F723" s="93">
        <v>3</v>
      </c>
      <c r="G723" s="449">
        <v>12</v>
      </c>
      <c r="H723" s="93">
        <v>0.01</v>
      </c>
      <c r="I723" s="93">
        <v>5.74</v>
      </c>
      <c r="J723" s="93">
        <v>0.01</v>
      </c>
      <c r="K723" s="93">
        <v>0.15</v>
      </c>
      <c r="L723" s="93">
        <v>0.1</v>
      </c>
      <c r="M723" s="93">
        <v>5.49</v>
      </c>
      <c r="N723" s="93">
        <v>0.18</v>
      </c>
      <c r="O723" s="93">
        <v>0.4</v>
      </c>
      <c r="P723" s="450">
        <v>469.87659498958226</v>
      </c>
    </row>
    <row r="724" spans="1:16" x14ac:dyDescent="0.2">
      <c r="A724" s="93" t="s">
        <v>468</v>
      </c>
      <c r="B724" s="93" t="s">
        <v>476</v>
      </c>
      <c r="C724" s="93" t="s">
        <v>486</v>
      </c>
      <c r="D724" s="93" t="s">
        <v>13</v>
      </c>
      <c r="E724" s="93">
        <v>1994</v>
      </c>
      <c r="F724" s="93">
        <v>3</v>
      </c>
      <c r="G724" s="449">
        <v>69</v>
      </c>
      <c r="H724" s="93">
        <v>0.05</v>
      </c>
      <c r="I724" s="93">
        <v>32.21</v>
      </c>
      <c r="J724" s="93">
        <v>0.05</v>
      </c>
      <c r="K724" s="93">
        <v>0.82</v>
      </c>
      <c r="L724" s="93">
        <v>0.56999999999999995</v>
      </c>
      <c r="M724" s="93">
        <v>30.82</v>
      </c>
      <c r="N724" s="93">
        <v>1</v>
      </c>
      <c r="O724" s="93">
        <v>2.23</v>
      </c>
      <c r="P724" s="450">
        <v>468.80748227548457</v>
      </c>
    </row>
    <row r="725" spans="1:16" x14ac:dyDescent="0.2">
      <c r="A725" s="93" t="s">
        <v>468</v>
      </c>
      <c r="B725" s="93" t="s">
        <v>476</v>
      </c>
      <c r="C725" s="93" t="s">
        <v>486</v>
      </c>
      <c r="D725" s="93" t="s">
        <v>13</v>
      </c>
      <c r="E725" s="93">
        <v>1995</v>
      </c>
      <c r="F725" s="93">
        <v>3</v>
      </c>
      <c r="G725" s="449">
        <v>27</v>
      </c>
      <c r="H725" s="93">
        <v>0.02</v>
      </c>
      <c r="I725" s="93">
        <v>12.55</v>
      </c>
      <c r="J725" s="93">
        <v>0.02</v>
      </c>
      <c r="K725" s="93">
        <v>0.32</v>
      </c>
      <c r="L725" s="93">
        <v>0.22</v>
      </c>
      <c r="M725" s="93">
        <v>12.01</v>
      </c>
      <c r="N725" s="93">
        <v>0.39</v>
      </c>
      <c r="O725" s="93">
        <v>0.87</v>
      </c>
      <c r="P725" s="450">
        <v>469.8765949895822</v>
      </c>
    </row>
    <row r="726" spans="1:16" x14ac:dyDescent="0.2">
      <c r="A726" s="93" t="s">
        <v>468</v>
      </c>
      <c r="B726" s="93" t="s">
        <v>476</v>
      </c>
      <c r="C726" s="93" t="s">
        <v>486</v>
      </c>
      <c r="D726" s="93" t="s">
        <v>13</v>
      </c>
      <c r="E726" s="93">
        <v>1998</v>
      </c>
      <c r="F726" s="93">
        <v>3</v>
      </c>
      <c r="G726" s="449">
        <v>25</v>
      </c>
      <c r="H726" s="93">
        <v>0.01</v>
      </c>
      <c r="I726" s="93">
        <v>8.4899999999999984</v>
      </c>
      <c r="J726" s="93">
        <v>0.01</v>
      </c>
      <c r="K726" s="93">
        <v>0.22</v>
      </c>
      <c r="L726" s="93">
        <v>0.15</v>
      </c>
      <c r="M726" s="93">
        <v>8.1199999999999992</v>
      </c>
      <c r="N726" s="93">
        <v>0.26</v>
      </c>
      <c r="O726" s="93">
        <v>0.59</v>
      </c>
      <c r="P726" s="450">
        <v>343.31097903047367</v>
      </c>
    </row>
    <row r="727" spans="1:16" x14ac:dyDescent="0.2">
      <c r="A727" s="93" t="s">
        <v>468</v>
      </c>
      <c r="B727" s="93" t="s">
        <v>476</v>
      </c>
      <c r="C727" s="93" t="s">
        <v>486</v>
      </c>
      <c r="D727" s="93" t="s">
        <v>13</v>
      </c>
      <c r="E727" s="93">
        <v>1999</v>
      </c>
      <c r="F727" s="93">
        <v>3</v>
      </c>
      <c r="G727" s="449">
        <v>12</v>
      </c>
      <c r="H727" s="93">
        <v>0.01</v>
      </c>
      <c r="I727" s="93">
        <v>5.36</v>
      </c>
      <c r="J727" s="93">
        <v>0.01</v>
      </c>
      <c r="K727" s="93">
        <v>0.14000000000000001</v>
      </c>
      <c r="L727" s="93">
        <v>0.1</v>
      </c>
      <c r="M727" s="93">
        <v>5.12</v>
      </c>
      <c r="N727" s="93">
        <v>0.17</v>
      </c>
      <c r="O727" s="93">
        <v>0.37</v>
      </c>
      <c r="P727" s="450">
        <v>439.16373606669117</v>
      </c>
    </row>
    <row r="728" spans="1:16" x14ac:dyDescent="0.2">
      <c r="A728" s="93" t="s">
        <v>468</v>
      </c>
      <c r="B728" s="93" t="s">
        <v>476</v>
      </c>
      <c r="C728" s="93" t="s">
        <v>486</v>
      </c>
      <c r="D728" s="93" t="s">
        <v>13</v>
      </c>
      <c r="E728" s="93">
        <v>2000</v>
      </c>
      <c r="F728" s="93">
        <v>3</v>
      </c>
      <c r="G728" s="449">
        <v>14</v>
      </c>
      <c r="H728" s="93">
        <v>0.01</v>
      </c>
      <c r="I728" s="93">
        <v>5.12</v>
      </c>
      <c r="J728" s="93">
        <v>0.01</v>
      </c>
      <c r="K728" s="93">
        <v>0.13</v>
      </c>
      <c r="L728" s="93">
        <v>0.09</v>
      </c>
      <c r="M728" s="93">
        <v>4.9000000000000004</v>
      </c>
      <c r="N728" s="93">
        <v>0.16</v>
      </c>
      <c r="O728" s="93">
        <v>0.35</v>
      </c>
      <c r="P728" s="450">
        <v>379.57111127272839</v>
      </c>
    </row>
    <row r="729" spans="1:16" x14ac:dyDescent="0.2">
      <c r="A729" s="93" t="s">
        <v>468</v>
      </c>
      <c r="B729" s="93" t="s">
        <v>476</v>
      </c>
      <c r="C729" s="93" t="s">
        <v>486</v>
      </c>
      <c r="D729" s="93" t="s">
        <v>13</v>
      </c>
      <c r="E729" s="93">
        <v>2001</v>
      </c>
      <c r="F729" s="93">
        <v>3</v>
      </c>
      <c r="G729" s="449">
        <v>54</v>
      </c>
      <c r="H729" s="93">
        <v>0.04</v>
      </c>
      <c r="I729" s="93">
        <v>25.27</v>
      </c>
      <c r="J729" s="93">
        <v>0.04</v>
      </c>
      <c r="K729" s="93">
        <v>0.64</v>
      </c>
      <c r="L729" s="93">
        <v>0.45</v>
      </c>
      <c r="M729" s="93">
        <v>24.18</v>
      </c>
      <c r="N729" s="93">
        <v>0.79</v>
      </c>
      <c r="O729" s="93">
        <v>1.75</v>
      </c>
      <c r="P729" s="450">
        <v>472.20934570747465</v>
      </c>
    </row>
    <row r="730" spans="1:16" x14ac:dyDescent="0.2">
      <c r="A730" s="93" t="s">
        <v>468</v>
      </c>
      <c r="B730" s="93" t="s">
        <v>476</v>
      </c>
      <c r="C730" s="93" t="s">
        <v>486</v>
      </c>
      <c r="D730" s="93" t="s">
        <v>13</v>
      </c>
      <c r="E730" s="93">
        <v>2002</v>
      </c>
      <c r="F730" s="93">
        <v>3</v>
      </c>
      <c r="G730" s="449">
        <v>4</v>
      </c>
      <c r="H730" s="93">
        <v>0</v>
      </c>
      <c r="I730" s="93">
        <v>2.02</v>
      </c>
      <c r="J730" s="93">
        <v>0</v>
      </c>
      <c r="K730" s="93">
        <v>0.05</v>
      </c>
      <c r="L730" s="93">
        <v>0.04</v>
      </c>
      <c r="M730" s="93">
        <v>1.93</v>
      </c>
      <c r="N730" s="93">
        <v>0.06</v>
      </c>
      <c r="O730" s="93">
        <v>0.14000000000000001</v>
      </c>
      <c r="P730" s="450">
        <v>508.61854882598305</v>
      </c>
    </row>
    <row r="731" spans="1:16" x14ac:dyDescent="0.2">
      <c r="A731" s="93" t="s">
        <v>468</v>
      </c>
      <c r="B731" s="93" t="s">
        <v>476</v>
      </c>
      <c r="C731" s="93" t="s">
        <v>486</v>
      </c>
      <c r="D731" s="93" t="s">
        <v>13</v>
      </c>
      <c r="E731" s="93">
        <v>2003</v>
      </c>
      <c r="F731" s="93">
        <v>3</v>
      </c>
      <c r="G731" s="449">
        <v>407</v>
      </c>
      <c r="H731" s="93">
        <v>0.1</v>
      </c>
      <c r="I731" s="93">
        <v>162.74</v>
      </c>
      <c r="J731" s="93">
        <v>0.1</v>
      </c>
      <c r="K731" s="93">
        <v>8.4600000000000009</v>
      </c>
      <c r="L731" s="93">
        <v>3.56</v>
      </c>
      <c r="M731" s="93">
        <v>150.72</v>
      </c>
      <c r="N731" s="93">
        <v>4.46</v>
      </c>
      <c r="O731" s="93">
        <v>6.6</v>
      </c>
      <c r="P731" s="450">
        <v>400.42853130615407</v>
      </c>
    </row>
    <row r="732" spans="1:16" x14ac:dyDescent="0.2">
      <c r="A732" s="93" t="s">
        <v>468</v>
      </c>
      <c r="B732" s="93" t="s">
        <v>476</v>
      </c>
      <c r="C732" s="93" t="s">
        <v>486</v>
      </c>
      <c r="D732" s="93" t="s">
        <v>13</v>
      </c>
      <c r="E732" s="93">
        <v>2004</v>
      </c>
      <c r="F732" s="93">
        <v>3</v>
      </c>
      <c r="G732" s="449">
        <v>244</v>
      </c>
      <c r="H732" s="93">
        <v>0.12</v>
      </c>
      <c r="I732" s="93">
        <v>109.51</v>
      </c>
      <c r="J732" s="93">
        <v>0.12</v>
      </c>
      <c r="K732" s="93">
        <v>1.98</v>
      </c>
      <c r="L732" s="93">
        <v>1.39</v>
      </c>
      <c r="M732" s="93">
        <v>106.14</v>
      </c>
      <c r="N732" s="93">
        <v>3.25</v>
      </c>
      <c r="O732" s="93">
        <v>6.07</v>
      </c>
      <c r="P732" s="450">
        <v>449.76656996795401</v>
      </c>
    </row>
    <row r="733" spans="1:16" x14ac:dyDescent="0.2">
      <c r="A733" s="93" t="s">
        <v>468</v>
      </c>
      <c r="B733" s="93" t="s">
        <v>476</v>
      </c>
      <c r="C733" s="93" t="s">
        <v>486</v>
      </c>
      <c r="D733" s="93" t="s">
        <v>13</v>
      </c>
      <c r="E733" s="93">
        <v>2005</v>
      </c>
      <c r="F733" s="93">
        <v>3</v>
      </c>
      <c r="G733" s="449">
        <v>330</v>
      </c>
      <c r="H733" s="93">
        <v>0.23</v>
      </c>
      <c r="I733" s="93">
        <v>157.70999999999998</v>
      </c>
      <c r="J733" s="93">
        <v>0.23</v>
      </c>
      <c r="K733" s="93">
        <v>4.01</v>
      </c>
      <c r="L733" s="93">
        <v>2.81</v>
      </c>
      <c r="M733" s="93">
        <v>150.88999999999999</v>
      </c>
      <c r="N733" s="93">
        <v>4.9000000000000004</v>
      </c>
      <c r="O733" s="93">
        <v>10.93</v>
      </c>
      <c r="P733" s="450">
        <v>478.56734806427284</v>
      </c>
    </row>
    <row r="734" spans="1:16" x14ac:dyDescent="0.2">
      <c r="A734" s="93" t="s">
        <v>468</v>
      </c>
      <c r="B734" s="93" t="s">
        <v>476</v>
      </c>
      <c r="C734" s="93" t="s">
        <v>486</v>
      </c>
      <c r="D734" s="93" t="s">
        <v>13</v>
      </c>
      <c r="E734" s="93">
        <v>2006</v>
      </c>
      <c r="F734" s="93">
        <v>3</v>
      </c>
      <c r="G734" s="449">
        <v>240</v>
      </c>
      <c r="H734" s="93">
        <v>0.15</v>
      </c>
      <c r="I734" s="93">
        <v>111.10000000000001</v>
      </c>
      <c r="J734" s="93">
        <v>0.15</v>
      </c>
      <c r="K734" s="93">
        <v>2.57</v>
      </c>
      <c r="L734" s="93">
        <v>1.8</v>
      </c>
      <c r="M734" s="93">
        <v>106.73</v>
      </c>
      <c r="N734" s="93">
        <v>3.4</v>
      </c>
      <c r="O734" s="93">
        <v>7.21</v>
      </c>
      <c r="P734" s="450">
        <v>462.6741031387549</v>
      </c>
    </row>
    <row r="735" spans="1:16" x14ac:dyDescent="0.2">
      <c r="A735" s="93" t="s">
        <v>468</v>
      </c>
      <c r="B735" s="93" t="s">
        <v>476</v>
      </c>
      <c r="C735" s="93" t="s">
        <v>486</v>
      </c>
      <c r="D735" s="93" t="s">
        <v>13</v>
      </c>
      <c r="E735" s="93">
        <v>2007</v>
      </c>
      <c r="F735" s="93">
        <v>3</v>
      </c>
      <c r="G735" s="449">
        <v>428</v>
      </c>
      <c r="H735" s="93">
        <v>0.28000000000000003</v>
      </c>
      <c r="I735" s="93">
        <v>187.39999999999998</v>
      </c>
      <c r="J735" s="93">
        <v>0.28000000000000003</v>
      </c>
      <c r="K735" s="93">
        <v>4.7699999999999996</v>
      </c>
      <c r="L735" s="93">
        <v>3.34</v>
      </c>
      <c r="M735" s="93">
        <v>179.29</v>
      </c>
      <c r="N735" s="93">
        <v>5.83</v>
      </c>
      <c r="O735" s="93">
        <v>12.98</v>
      </c>
      <c r="P735" s="450">
        <v>438.45102314118975</v>
      </c>
    </row>
    <row r="736" spans="1:16" x14ac:dyDescent="0.2">
      <c r="A736" s="93" t="s">
        <v>468</v>
      </c>
      <c r="B736" s="93" t="s">
        <v>476</v>
      </c>
      <c r="C736" s="93" t="s">
        <v>486</v>
      </c>
      <c r="D736" s="93" t="s">
        <v>13</v>
      </c>
      <c r="E736" s="93">
        <v>2008</v>
      </c>
      <c r="F736" s="93">
        <v>2</v>
      </c>
      <c r="G736" s="449">
        <v>526</v>
      </c>
      <c r="H736" s="93">
        <v>3.14</v>
      </c>
      <c r="I736" s="93">
        <v>269.71000000000004</v>
      </c>
      <c r="J736" s="93">
        <v>3.14</v>
      </c>
      <c r="K736" s="93">
        <v>8.0500000000000007</v>
      </c>
      <c r="L736" s="93">
        <v>261.66000000000003</v>
      </c>
      <c r="M736" s="93">
        <v>0</v>
      </c>
      <c r="N736" s="93">
        <v>2.42</v>
      </c>
      <c r="O736" s="93">
        <v>10.83</v>
      </c>
      <c r="P736" s="450">
        <v>518.80367496194935</v>
      </c>
    </row>
    <row r="737" spans="1:16" x14ac:dyDescent="0.2">
      <c r="A737" s="93" t="s">
        <v>468</v>
      </c>
      <c r="B737" s="93" t="s">
        <v>476</v>
      </c>
      <c r="C737" s="93" t="s">
        <v>486</v>
      </c>
      <c r="D737" s="93" t="s">
        <v>13</v>
      </c>
      <c r="E737" s="93">
        <v>2009</v>
      </c>
      <c r="F737" s="93">
        <v>2</v>
      </c>
      <c r="G737" s="449">
        <v>381</v>
      </c>
      <c r="H737" s="93">
        <v>2.4300000000000002</v>
      </c>
      <c r="I737" s="93">
        <v>208.33</v>
      </c>
      <c r="J737" s="93">
        <v>2.4300000000000002</v>
      </c>
      <c r="K737" s="93">
        <v>6.22</v>
      </c>
      <c r="L737" s="93">
        <v>202.11</v>
      </c>
      <c r="M737" s="93">
        <v>0</v>
      </c>
      <c r="N737" s="93">
        <v>1.87</v>
      </c>
      <c r="O737" s="93">
        <v>8.3699999999999992</v>
      </c>
      <c r="P737" s="450">
        <v>552.57548695499872</v>
      </c>
    </row>
    <row r="738" spans="1:16" x14ac:dyDescent="0.2">
      <c r="A738" s="93" t="s">
        <v>468</v>
      </c>
      <c r="B738" s="93" t="s">
        <v>476</v>
      </c>
      <c r="C738" s="93" t="s">
        <v>486</v>
      </c>
      <c r="D738" s="93" t="s">
        <v>13</v>
      </c>
      <c r="E738" s="93">
        <v>2010</v>
      </c>
      <c r="F738" s="93">
        <v>2</v>
      </c>
      <c r="G738" s="449">
        <v>442</v>
      </c>
      <c r="H738" s="93">
        <v>2.87</v>
      </c>
      <c r="I738" s="93">
        <v>245.89000000000001</v>
      </c>
      <c r="J738" s="93">
        <v>2.87</v>
      </c>
      <c r="K738" s="93">
        <v>7.34</v>
      </c>
      <c r="L738" s="93">
        <v>238.55</v>
      </c>
      <c r="M738" s="93">
        <v>0</v>
      </c>
      <c r="N738" s="93">
        <v>2.21</v>
      </c>
      <c r="O738" s="93">
        <v>9.8699999999999992</v>
      </c>
      <c r="P738" s="450">
        <v>562.3815695945126</v>
      </c>
    </row>
    <row r="739" spans="1:16" x14ac:dyDescent="0.2">
      <c r="A739" s="93" t="s">
        <v>468</v>
      </c>
      <c r="B739" s="93" t="s">
        <v>476</v>
      </c>
      <c r="C739" s="93" t="s">
        <v>486</v>
      </c>
      <c r="D739" s="93" t="s">
        <v>13</v>
      </c>
      <c r="E739" s="93">
        <v>2011</v>
      </c>
      <c r="F739" s="93">
        <v>2</v>
      </c>
      <c r="G739" s="449">
        <v>410</v>
      </c>
      <c r="H739" s="93">
        <v>2.76</v>
      </c>
      <c r="I739" s="93">
        <v>236.3</v>
      </c>
      <c r="J739" s="93">
        <v>2.76</v>
      </c>
      <c r="K739" s="93">
        <v>7.05</v>
      </c>
      <c r="L739" s="93">
        <v>229.25</v>
      </c>
      <c r="M739" s="93">
        <v>0</v>
      </c>
      <c r="N739" s="93">
        <v>2.12</v>
      </c>
      <c r="O739" s="93">
        <v>9.49</v>
      </c>
      <c r="P739" s="450">
        <v>583.65101124100045</v>
      </c>
    </row>
    <row r="740" spans="1:16" x14ac:dyDescent="0.2">
      <c r="A740" s="93" t="s">
        <v>468</v>
      </c>
      <c r="B740" s="93" t="s">
        <v>476</v>
      </c>
      <c r="C740" s="93" t="s">
        <v>486</v>
      </c>
      <c r="D740" s="93" t="s">
        <v>13</v>
      </c>
      <c r="E740" s="93">
        <v>2012</v>
      </c>
      <c r="F740" s="93">
        <v>2</v>
      </c>
      <c r="G740" s="449">
        <v>382</v>
      </c>
      <c r="H740" s="93">
        <v>2.36</v>
      </c>
      <c r="I740" s="93">
        <v>202.15</v>
      </c>
      <c r="J740" s="93">
        <v>2.36</v>
      </c>
      <c r="K740" s="93">
        <v>6.03</v>
      </c>
      <c r="L740" s="93">
        <v>196.12</v>
      </c>
      <c r="M740" s="93">
        <v>0</v>
      </c>
      <c r="N740" s="93">
        <v>1.82</v>
      </c>
      <c r="O740" s="93">
        <v>8.1199999999999992</v>
      </c>
      <c r="P740" s="450">
        <v>534.91134059210003</v>
      </c>
    </row>
    <row r="741" spans="1:16" x14ac:dyDescent="0.2">
      <c r="A741" s="93" t="s">
        <v>468</v>
      </c>
      <c r="B741" s="93" t="s">
        <v>476</v>
      </c>
      <c r="C741" s="93" t="s">
        <v>486</v>
      </c>
      <c r="D741" s="93" t="s">
        <v>13</v>
      </c>
      <c r="E741" s="93">
        <v>2013</v>
      </c>
      <c r="F741" s="93">
        <v>1</v>
      </c>
      <c r="G741" s="449">
        <v>258</v>
      </c>
      <c r="H741" s="93">
        <v>3.3</v>
      </c>
      <c r="I741" s="93">
        <v>148.01</v>
      </c>
      <c r="J741" s="93">
        <v>3.3</v>
      </c>
      <c r="K741" s="93">
        <v>148.01</v>
      </c>
      <c r="L741" s="93">
        <v>0</v>
      </c>
      <c r="M741" s="93">
        <v>0</v>
      </c>
      <c r="N741" s="93">
        <v>0.21</v>
      </c>
      <c r="O741" s="93">
        <v>1.27</v>
      </c>
      <c r="P741" s="450">
        <v>586.79112620614683</v>
      </c>
    </row>
    <row r="742" spans="1:16" x14ac:dyDescent="0.2">
      <c r="A742" s="93" t="s">
        <v>468</v>
      </c>
      <c r="B742" s="93" t="s">
        <v>476</v>
      </c>
      <c r="C742" s="93" t="s">
        <v>486</v>
      </c>
      <c r="D742" s="93" t="s">
        <v>13</v>
      </c>
      <c r="E742" s="93">
        <v>2014</v>
      </c>
      <c r="F742" s="93">
        <v>1</v>
      </c>
      <c r="G742" s="449">
        <v>123</v>
      </c>
      <c r="H742" s="93">
        <v>1.74</v>
      </c>
      <c r="I742" s="93">
        <v>78.010000000000005</v>
      </c>
      <c r="J742" s="93">
        <v>1.74</v>
      </c>
      <c r="K742" s="93">
        <v>78.010000000000005</v>
      </c>
      <c r="L742" s="93">
        <v>0</v>
      </c>
      <c r="M742" s="93">
        <v>0</v>
      </c>
      <c r="N742" s="93">
        <v>0.11</v>
      </c>
      <c r="O742" s="93">
        <v>0.67</v>
      </c>
      <c r="P742" s="450">
        <v>650.42225917637654</v>
      </c>
    </row>
    <row r="743" spans="1:16" x14ac:dyDescent="0.2">
      <c r="A743" s="93" t="s">
        <v>468</v>
      </c>
      <c r="B743" s="93" t="s">
        <v>476</v>
      </c>
      <c r="C743" s="93" t="s">
        <v>486</v>
      </c>
      <c r="D743" s="93" t="s">
        <v>13</v>
      </c>
      <c r="E743" s="93">
        <v>2015</v>
      </c>
      <c r="F743" s="93">
        <v>1</v>
      </c>
      <c r="G743" s="449">
        <v>335</v>
      </c>
      <c r="H743" s="93">
        <v>4.3499999999999996</v>
      </c>
      <c r="I743" s="93">
        <v>195.16</v>
      </c>
      <c r="J743" s="93">
        <v>4.3499999999999996</v>
      </c>
      <c r="K743" s="93">
        <v>195.16</v>
      </c>
      <c r="L743" s="93">
        <v>0</v>
      </c>
      <c r="M743" s="93">
        <v>0</v>
      </c>
      <c r="N743" s="93">
        <v>0.28000000000000003</v>
      </c>
      <c r="O743" s="93">
        <v>1.68</v>
      </c>
      <c r="P743" s="450">
        <v>596.39334729594214</v>
      </c>
    </row>
    <row r="744" spans="1:16" x14ac:dyDescent="0.2">
      <c r="A744" s="93" t="s">
        <v>468</v>
      </c>
      <c r="B744" s="93" t="s">
        <v>476</v>
      </c>
      <c r="C744" s="93" t="s">
        <v>486</v>
      </c>
      <c r="D744" s="93" t="s">
        <v>13</v>
      </c>
      <c r="E744" s="93">
        <v>2016</v>
      </c>
      <c r="F744" s="93">
        <v>0</v>
      </c>
      <c r="G744" s="449">
        <v>472</v>
      </c>
      <c r="H744" s="93">
        <v>275.37</v>
      </c>
      <c r="I744" s="93">
        <v>0</v>
      </c>
      <c r="J744" s="93">
        <v>275.37</v>
      </c>
      <c r="K744" s="93">
        <v>0</v>
      </c>
      <c r="L744" s="93">
        <v>0</v>
      </c>
      <c r="M744" s="93">
        <v>0</v>
      </c>
      <c r="N744" s="93">
        <v>0.17</v>
      </c>
      <c r="O744" s="93">
        <v>0.81</v>
      </c>
      <c r="P744" s="450">
        <v>583.83852357663625</v>
      </c>
    </row>
    <row r="745" spans="1:16" x14ac:dyDescent="0.2">
      <c r="A745" s="93" t="s">
        <v>468</v>
      </c>
      <c r="B745" s="93" t="s">
        <v>476</v>
      </c>
      <c r="C745" s="93" t="s">
        <v>486</v>
      </c>
      <c r="D745" s="93" t="s">
        <v>13</v>
      </c>
      <c r="E745" s="93">
        <v>2017</v>
      </c>
      <c r="F745" s="93">
        <v>0</v>
      </c>
      <c r="G745" s="449">
        <v>150</v>
      </c>
      <c r="H745" s="93">
        <v>76.600000000000009</v>
      </c>
      <c r="I745" s="93">
        <v>0</v>
      </c>
      <c r="J745" s="93">
        <v>76.600000000000009</v>
      </c>
      <c r="K745" s="93">
        <v>0</v>
      </c>
      <c r="L745" s="93">
        <v>0</v>
      </c>
      <c r="M745" s="93">
        <v>0</v>
      </c>
      <c r="N745" s="93">
        <v>0.05</v>
      </c>
      <c r="O745" s="93">
        <v>0.23</v>
      </c>
      <c r="P745" s="450">
        <v>496.53553837890007</v>
      </c>
    </row>
    <row r="746" spans="1:16" x14ac:dyDescent="0.2">
      <c r="A746" s="93" t="s">
        <v>468</v>
      </c>
      <c r="B746" s="93" t="s">
        <v>476</v>
      </c>
      <c r="C746" s="93" t="s">
        <v>487</v>
      </c>
      <c r="D746" s="93" t="s">
        <v>14</v>
      </c>
      <c r="E746" s="93">
        <v>1980</v>
      </c>
      <c r="F746" s="93">
        <v>3</v>
      </c>
      <c r="G746" s="449">
        <v>11</v>
      </c>
      <c r="H746" s="93">
        <v>0</v>
      </c>
      <c r="I746" s="93">
        <v>2.78</v>
      </c>
      <c r="J746" s="93">
        <v>0</v>
      </c>
      <c r="K746" s="93">
        <v>0.01</v>
      </c>
      <c r="L746" s="93">
        <v>0.02</v>
      </c>
      <c r="M746" s="93">
        <v>2.75</v>
      </c>
      <c r="N746" s="93">
        <v>0.1</v>
      </c>
      <c r="O746" s="93">
        <v>0.12</v>
      </c>
      <c r="P746" s="450">
        <v>257.78392597014204</v>
      </c>
    </row>
    <row r="747" spans="1:16" x14ac:dyDescent="0.2">
      <c r="A747" s="93" t="s">
        <v>468</v>
      </c>
      <c r="B747" s="93" t="s">
        <v>476</v>
      </c>
      <c r="C747" s="93" t="s">
        <v>487</v>
      </c>
      <c r="D747" s="93" t="s">
        <v>14</v>
      </c>
      <c r="E747" s="93">
        <v>1989</v>
      </c>
      <c r="F747" s="93">
        <v>3</v>
      </c>
      <c r="G747" s="449">
        <v>1</v>
      </c>
      <c r="H747" s="93">
        <v>0</v>
      </c>
      <c r="I747" s="93">
        <v>0.26</v>
      </c>
      <c r="J747" s="93">
        <v>0</v>
      </c>
      <c r="K747" s="93">
        <v>0</v>
      </c>
      <c r="L747" s="93">
        <v>0</v>
      </c>
      <c r="M747" s="93">
        <v>0.26</v>
      </c>
      <c r="N747" s="93">
        <v>0.01</v>
      </c>
      <c r="O747" s="93">
        <v>0.01</v>
      </c>
      <c r="P747" s="450">
        <v>256.72701187366448</v>
      </c>
    </row>
    <row r="748" spans="1:16" x14ac:dyDescent="0.2">
      <c r="A748" s="93" t="s">
        <v>468</v>
      </c>
      <c r="B748" s="93" t="s">
        <v>476</v>
      </c>
      <c r="C748" s="93" t="s">
        <v>487</v>
      </c>
      <c r="D748" s="93" t="s">
        <v>14</v>
      </c>
      <c r="E748" s="93">
        <v>1994</v>
      </c>
      <c r="F748" s="93">
        <v>3</v>
      </c>
      <c r="G748" s="449">
        <v>36</v>
      </c>
      <c r="H748" s="93">
        <v>0</v>
      </c>
      <c r="I748" s="93">
        <v>12.950000000000001</v>
      </c>
      <c r="J748" s="93">
        <v>0</v>
      </c>
      <c r="K748" s="93">
        <v>0.04</v>
      </c>
      <c r="L748" s="93">
        <v>0.1</v>
      </c>
      <c r="M748" s="93">
        <v>12.81</v>
      </c>
      <c r="N748" s="93">
        <v>0.47</v>
      </c>
      <c r="O748" s="93">
        <v>0.56000000000000005</v>
      </c>
      <c r="P748" s="450">
        <v>362.77053184598981</v>
      </c>
    </row>
    <row r="749" spans="1:16" x14ac:dyDescent="0.2">
      <c r="A749" s="93" t="s">
        <v>468</v>
      </c>
      <c r="B749" s="93" t="s">
        <v>476</v>
      </c>
      <c r="C749" s="93" t="s">
        <v>487</v>
      </c>
      <c r="D749" s="93" t="s">
        <v>14</v>
      </c>
      <c r="E749" s="93">
        <v>1998</v>
      </c>
      <c r="F749" s="93">
        <v>3</v>
      </c>
      <c r="G749" s="449">
        <v>25</v>
      </c>
      <c r="H749" s="93">
        <v>0</v>
      </c>
      <c r="I749" s="93">
        <v>8.4600000000000009</v>
      </c>
      <c r="J749" s="93">
        <v>0</v>
      </c>
      <c r="K749" s="93">
        <v>0.02</v>
      </c>
      <c r="L749" s="93">
        <v>0.06</v>
      </c>
      <c r="M749" s="93">
        <v>8.3800000000000008</v>
      </c>
      <c r="N749" s="93">
        <v>0.31</v>
      </c>
      <c r="O749" s="93">
        <v>0.37</v>
      </c>
      <c r="P749" s="450">
        <v>333.07739333015991</v>
      </c>
    </row>
    <row r="750" spans="1:16" x14ac:dyDescent="0.2">
      <c r="A750" s="93" t="s">
        <v>468</v>
      </c>
      <c r="B750" s="93" t="s">
        <v>476</v>
      </c>
      <c r="C750" s="93" t="s">
        <v>487</v>
      </c>
      <c r="D750" s="93" t="s">
        <v>14</v>
      </c>
      <c r="E750" s="93">
        <v>1999</v>
      </c>
      <c r="F750" s="93">
        <v>3</v>
      </c>
      <c r="G750" s="449">
        <v>22</v>
      </c>
      <c r="H750" s="93">
        <v>0</v>
      </c>
      <c r="I750" s="93">
        <v>9.86</v>
      </c>
      <c r="J750" s="93">
        <v>0</v>
      </c>
      <c r="K750" s="93">
        <v>0.03</v>
      </c>
      <c r="L750" s="93">
        <v>7.0000000000000007E-2</v>
      </c>
      <c r="M750" s="93">
        <v>9.76</v>
      </c>
      <c r="N750" s="93">
        <v>0.36</v>
      </c>
      <c r="O750" s="93">
        <v>0.43</v>
      </c>
      <c r="P750" s="450">
        <v>445.87873437284128</v>
      </c>
    </row>
    <row r="751" spans="1:16" x14ac:dyDescent="0.2">
      <c r="A751" s="93" t="s">
        <v>468</v>
      </c>
      <c r="B751" s="93" t="s">
        <v>476</v>
      </c>
      <c r="C751" s="93" t="s">
        <v>487</v>
      </c>
      <c r="D751" s="93" t="s">
        <v>14</v>
      </c>
      <c r="E751" s="93">
        <v>2000</v>
      </c>
      <c r="F751" s="93">
        <v>3</v>
      </c>
      <c r="G751" s="449">
        <v>14</v>
      </c>
      <c r="H751" s="93">
        <v>0</v>
      </c>
      <c r="I751" s="93">
        <v>4.16</v>
      </c>
      <c r="J751" s="93">
        <v>0</v>
      </c>
      <c r="K751" s="93">
        <v>0.01</v>
      </c>
      <c r="L751" s="93">
        <v>0.03</v>
      </c>
      <c r="M751" s="93">
        <v>4.12</v>
      </c>
      <c r="N751" s="93">
        <v>0.15</v>
      </c>
      <c r="O751" s="93">
        <v>0.18</v>
      </c>
      <c r="P751" s="450">
        <v>298.62597678480142</v>
      </c>
    </row>
    <row r="752" spans="1:16" x14ac:dyDescent="0.2">
      <c r="A752" s="93" t="s">
        <v>468</v>
      </c>
      <c r="B752" s="93" t="s">
        <v>476</v>
      </c>
      <c r="C752" s="93" t="s">
        <v>487</v>
      </c>
      <c r="D752" s="93" t="s">
        <v>14</v>
      </c>
      <c r="E752" s="93">
        <v>2001</v>
      </c>
      <c r="F752" s="93">
        <v>3</v>
      </c>
      <c r="G752" s="449">
        <v>16</v>
      </c>
      <c r="H752" s="93">
        <v>0</v>
      </c>
      <c r="I752" s="93">
        <v>8.4</v>
      </c>
      <c r="J752" s="93">
        <v>0</v>
      </c>
      <c r="K752" s="93">
        <v>0.02</v>
      </c>
      <c r="L752" s="93">
        <v>0.06</v>
      </c>
      <c r="M752" s="93">
        <v>8.32</v>
      </c>
      <c r="N752" s="93">
        <v>0.3</v>
      </c>
      <c r="O752" s="93">
        <v>0.37</v>
      </c>
      <c r="P752" s="450">
        <v>515.38500775150385</v>
      </c>
    </row>
    <row r="753" spans="1:16" x14ac:dyDescent="0.2">
      <c r="A753" s="93" t="s">
        <v>468</v>
      </c>
      <c r="B753" s="93" t="s">
        <v>476</v>
      </c>
      <c r="C753" s="93" t="s">
        <v>487</v>
      </c>
      <c r="D753" s="93" t="s">
        <v>14</v>
      </c>
      <c r="E753" s="93">
        <v>2002</v>
      </c>
      <c r="F753" s="93">
        <v>3</v>
      </c>
      <c r="G753" s="449">
        <v>135</v>
      </c>
      <c r="H753" s="93">
        <v>0.01</v>
      </c>
      <c r="I753" s="93">
        <v>48.69</v>
      </c>
      <c r="J753" s="93">
        <v>0.01</v>
      </c>
      <c r="K753" s="93">
        <v>0.14000000000000001</v>
      </c>
      <c r="L753" s="93">
        <v>0.36</v>
      </c>
      <c r="M753" s="93">
        <v>48.19</v>
      </c>
      <c r="N753" s="93">
        <v>1.76</v>
      </c>
      <c r="O753" s="93">
        <v>2.12</v>
      </c>
      <c r="P753" s="450">
        <v>361.80052472378401</v>
      </c>
    </row>
    <row r="754" spans="1:16" x14ac:dyDescent="0.2">
      <c r="A754" s="93" t="s">
        <v>468</v>
      </c>
      <c r="B754" s="93" t="s">
        <v>476</v>
      </c>
      <c r="C754" s="93" t="s">
        <v>487</v>
      </c>
      <c r="D754" s="93" t="s">
        <v>14</v>
      </c>
      <c r="E754" s="93">
        <v>2003</v>
      </c>
      <c r="F754" s="93">
        <v>3</v>
      </c>
      <c r="G754" s="449">
        <v>118</v>
      </c>
      <c r="H754" s="93">
        <v>0.01</v>
      </c>
      <c r="I754" s="93">
        <v>41.57</v>
      </c>
      <c r="J754" s="93">
        <v>0.01</v>
      </c>
      <c r="K754" s="93">
        <v>0.1</v>
      </c>
      <c r="L754" s="93">
        <v>0.43</v>
      </c>
      <c r="M754" s="93">
        <v>41.04</v>
      </c>
      <c r="N754" s="93">
        <v>1.26</v>
      </c>
      <c r="O754" s="93">
        <v>2.19</v>
      </c>
      <c r="P754" s="450">
        <v>353.42434575513414</v>
      </c>
    </row>
    <row r="755" spans="1:16" x14ac:dyDescent="0.2">
      <c r="A755" s="93" t="s">
        <v>468</v>
      </c>
      <c r="B755" s="93" t="s">
        <v>476</v>
      </c>
      <c r="C755" s="93" t="s">
        <v>487</v>
      </c>
      <c r="D755" s="93" t="s">
        <v>14</v>
      </c>
      <c r="E755" s="93">
        <v>2004</v>
      </c>
      <c r="F755" s="93">
        <v>3</v>
      </c>
      <c r="G755" s="449">
        <v>68</v>
      </c>
      <c r="H755" s="93">
        <v>0.01</v>
      </c>
      <c r="I755" s="93">
        <v>26.310000000000002</v>
      </c>
      <c r="J755" s="93">
        <v>0.01</v>
      </c>
      <c r="K755" s="93">
        <v>7.0000000000000007E-2</v>
      </c>
      <c r="L755" s="93">
        <v>0.19</v>
      </c>
      <c r="M755" s="93">
        <v>26.05</v>
      </c>
      <c r="N755" s="93">
        <v>0.95</v>
      </c>
      <c r="O755" s="93">
        <v>1.1499999999999999</v>
      </c>
      <c r="P755" s="450">
        <v>387.97938050286297</v>
      </c>
    </row>
    <row r="756" spans="1:16" x14ac:dyDescent="0.2">
      <c r="A756" s="93" t="s">
        <v>468</v>
      </c>
      <c r="B756" s="93" t="s">
        <v>476</v>
      </c>
      <c r="C756" s="93" t="s">
        <v>487</v>
      </c>
      <c r="D756" s="93" t="s">
        <v>14</v>
      </c>
      <c r="E756" s="93">
        <v>2005</v>
      </c>
      <c r="F756" s="93">
        <v>3</v>
      </c>
      <c r="G756" s="449">
        <v>155</v>
      </c>
      <c r="H756" s="93">
        <v>0.02</v>
      </c>
      <c r="I756" s="93">
        <v>63.5</v>
      </c>
      <c r="J756" s="93">
        <v>0.02</v>
      </c>
      <c r="K756" s="93">
        <v>0.18</v>
      </c>
      <c r="L756" s="93">
        <v>0.47</v>
      </c>
      <c r="M756" s="93">
        <v>62.85</v>
      </c>
      <c r="N756" s="93">
        <v>2.29</v>
      </c>
      <c r="O756" s="93">
        <v>2.77</v>
      </c>
      <c r="P756" s="450">
        <v>410.52561585111289</v>
      </c>
    </row>
    <row r="757" spans="1:16" x14ac:dyDescent="0.2">
      <c r="A757" s="93" t="s">
        <v>468</v>
      </c>
      <c r="B757" s="93" t="s">
        <v>476</v>
      </c>
      <c r="C757" s="93" t="s">
        <v>487</v>
      </c>
      <c r="D757" s="93" t="s">
        <v>14</v>
      </c>
      <c r="E757" s="93">
        <v>2006</v>
      </c>
      <c r="F757" s="93">
        <v>3</v>
      </c>
      <c r="G757" s="449">
        <v>244</v>
      </c>
      <c r="H757" s="93">
        <v>0.02</v>
      </c>
      <c r="I757" s="93">
        <v>93.42</v>
      </c>
      <c r="J757" s="93">
        <v>0.02</v>
      </c>
      <c r="K757" s="93">
        <v>0.19</v>
      </c>
      <c r="L757" s="93">
        <v>0.5</v>
      </c>
      <c r="M757" s="93">
        <v>92.73</v>
      </c>
      <c r="N757" s="93">
        <v>2.54</v>
      </c>
      <c r="O757" s="93">
        <v>6.05</v>
      </c>
      <c r="P757" s="450">
        <v>383.05043014042428</v>
      </c>
    </row>
    <row r="758" spans="1:16" x14ac:dyDescent="0.2">
      <c r="A758" s="93" t="s">
        <v>468</v>
      </c>
      <c r="B758" s="93" t="s">
        <v>476</v>
      </c>
      <c r="C758" s="93" t="s">
        <v>487</v>
      </c>
      <c r="D758" s="93" t="s">
        <v>14</v>
      </c>
      <c r="E758" s="93">
        <v>2007</v>
      </c>
      <c r="F758" s="93">
        <v>3</v>
      </c>
      <c r="G758" s="449">
        <v>201</v>
      </c>
      <c r="H758" s="93">
        <v>0.02</v>
      </c>
      <c r="I758" s="93">
        <v>86.89</v>
      </c>
      <c r="J758" s="93">
        <v>0.02</v>
      </c>
      <c r="K758" s="93">
        <v>0.24</v>
      </c>
      <c r="L758" s="93">
        <v>0.64</v>
      </c>
      <c r="M758" s="93">
        <v>86.01</v>
      </c>
      <c r="N758" s="93">
        <v>3.14</v>
      </c>
      <c r="O758" s="93">
        <v>3.79</v>
      </c>
      <c r="P758" s="450">
        <v>433.05596119582231</v>
      </c>
    </row>
    <row r="759" spans="1:16" x14ac:dyDescent="0.2">
      <c r="A759" s="93" t="s">
        <v>468</v>
      </c>
      <c r="B759" s="93" t="s">
        <v>476</v>
      </c>
      <c r="C759" s="93" t="s">
        <v>487</v>
      </c>
      <c r="D759" s="93" t="s">
        <v>14</v>
      </c>
      <c r="E759" s="93">
        <v>2008</v>
      </c>
      <c r="F759" s="93">
        <v>2</v>
      </c>
      <c r="G759" s="449">
        <v>406</v>
      </c>
      <c r="H759" s="93">
        <v>2.2400000000000002</v>
      </c>
      <c r="I759" s="93">
        <v>188.29</v>
      </c>
      <c r="J759" s="93">
        <v>2.2400000000000002</v>
      </c>
      <c r="K759" s="93">
        <v>2.56</v>
      </c>
      <c r="L759" s="93">
        <v>185.73</v>
      </c>
      <c r="M759" s="93">
        <v>0</v>
      </c>
      <c r="N759" s="93">
        <v>1.43</v>
      </c>
      <c r="O759" s="93">
        <v>6.32</v>
      </c>
      <c r="P759" s="450">
        <v>469.51652226391616</v>
      </c>
    </row>
    <row r="760" spans="1:16" x14ac:dyDescent="0.2">
      <c r="A760" s="93" t="s">
        <v>468</v>
      </c>
      <c r="B760" s="93" t="s">
        <v>476</v>
      </c>
      <c r="C760" s="93" t="s">
        <v>487</v>
      </c>
      <c r="D760" s="93" t="s">
        <v>14</v>
      </c>
      <c r="E760" s="93">
        <v>2009</v>
      </c>
      <c r="F760" s="93">
        <v>2</v>
      </c>
      <c r="G760" s="449">
        <v>533</v>
      </c>
      <c r="H760" s="93">
        <v>2.88</v>
      </c>
      <c r="I760" s="93">
        <v>242.29999999999998</v>
      </c>
      <c r="J760" s="93">
        <v>2.88</v>
      </c>
      <c r="K760" s="93">
        <v>3.29</v>
      </c>
      <c r="L760" s="93">
        <v>239.01</v>
      </c>
      <c r="M760" s="93">
        <v>0</v>
      </c>
      <c r="N760" s="93">
        <v>1.84</v>
      </c>
      <c r="O760" s="93">
        <v>8.1300000000000008</v>
      </c>
      <c r="P760" s="450">
        <v>460.36724601354018</v>
      </c>
    </row>
    <row r="761" spans="1:16" x14ac:dyDescent="0.2">
      <c r="A761" s="93" t="s">
        <v>468</v>
      </c>
      <c r="B761" s="93" t="s">
        <v>476</v>
      </c>
      <c r="C761" s="93" t="s">
        <v>487</v>
      </c>
      <c r="D761" s="93" t="s">
        <v>14</v>
      </c>
      <c r="E761" s="93">
        <v>2010</v>
      </c>
      <c r="F761" s="93">
        <v>2</v>
      </c>
      <c r="G761" s="449">
        <v>385</v>
      </c>
      <c r="H761" s="93">
        <v>1.31</v>
      </c>
      <c r="I761" s="93">
        <v>184.88</v>
      </c>
      <c r="J761" s="93">
        <v>1.31</v>
      </c>
      <c r="K761" s="93">
        <v>1.5</v>
      </c>
      <c r="L761" s="93">
        <v>183.38</v>
      </c>
      <c r="M761" s="93">
        <v>0</v>
      </c>
      <c r="N761" s="93">
        <v>0.96</v>
      </c>
      <c r="O761" s="93">
        <v>5.03</v>
      </c>
      <c r="P761" s="450">
        <v>483.56312026049261</v>
      </c>
    </row>
    <row r="762" spans="1:16" x14ac:dyDescent="0.2">
      <c r="A762" s="93" t="s">
        <v>468</v>
      </c>
      <c r="B762" s="93" t="s">
        <v>476</v>
      </c>
      <c r="C762" s="93" t="s">
        <v>487</v>
      </c>
      <c r="D762" s="93" t="s">
        <v>14</v>
      </c>
      <c r="E762" s="93">
        <v>2011</v>
      </c>
      <c r="F762" s="93">
        <v>2</v>
      </c>
      <c r="G762" s="449">
        <v>648</v>
      </c>
      <c r="H762" s="93">
        <v>4.8899999999999997</v>
      </c>
      <c r="I762" s="93">
        <v>317.04000000000002</v>
      </c>
      <c r="J762" s="93">
        <v>4.8899999999999997</v>
      </c>
      <c r="K762" s="93">
        <v>1.97</v>
      </c>
      <c r="L762" s="93">
        <v>315.07</v>
      </c>
      <c r="M762" s="93">
        <v>0</v>
      </c>
      <c r="N762" s="93">
        <v>1.38</v>
      </c>
      <c r="O762" s="93">
        <v>8</v>
      </c>
      <c r="P762" s="450">
        <v>497.07498074504895</v>
      </c>
    </row>
    <row r="763" spans="1:16" x14ac:dyDescent="0.2">
      <c r="A763" s="93" t="s">
        <v>468</v>
      </c>
      <c r="B763" s="93" t="s">
        <v>476</v>
      </c>
      <c r="C763" s="93" t="s">
        <v>487</v>
      </c>
      <c r="D763" s="93" t="s">
        <v>14</v>
      </c>
      <c r="E763" s="93">
        <v>2012</v>
      </c>
      <c r="F763" s="93">
        <v>2</v>
      </c>
      <c r="G763" s="449">
        <v>1000</v>
      </c>
      <c r="H763" s="93">
        <v>1.97</v>
      </c>
      <c r="I763" s="93">
        <v>473.61</v>
      </c>
      <c r="J763" s="93">
        <v>1.97</v>
      </c>
      <c r="K763" s="93">
        <v>3.8</v>
      </c>
      <c r="L763" s="93">
        <v>469.81</v>
      </c>
      <c r="M763" s="93">
        <v>0</v>
      </c>
      <c r="N763" s="93">
        <v>1.78</v>
      </c>
      <c r="O763" s="93">
        <v>11.21</v>
      </c>
      <c r="P763" s="450">
        <v>475.78319999908882</v>
      </c>
    </row>
    <row r="764" spans="1:16" x14ac:dyDescent="0.2">
      <c r="A764" s="93" t="s">
        <v>468</v>
      </c>
      <c r="B764" s="93" t="s">
        <v>476</v>
      </c>
      <c r="C764" s="93" t="s">
        <v>487</v>
      </c>
      <c r="D764" s="93" t="s">
        <v>14</v>
      </c>
      <c r="E764" s="93">
        <v>2013</v>
      </c>
      <c r="F764" s="93">
        <v>1</v>
      </c>
      <c r="G764" s="449">
        <v>209</v>
      </c>
      <c r="H764" s="93">
        <v>1.31</v>
      </c>
      <c r="I764" s="93">
        <v>131.56</v>
      </c>
      <c r="J764" s="93">
        <v>1.31</v>
      </c>
      <c r="K764" s="93">
        <v>131.56</v>
      </c>
      <c r="L764" s="93">
        <v>0</v>
      </c>
      <c r="M764" s="93">
        <v>0</v>
      </c>
      <c r="N764" s="93">
        <v>0.04</v>
      </c>
      <c r="O764" s="93">
        <v>2.88</v>
      </c>
      <c r="P764" s="450">
        <v>634.9731554823536</v>
      </c>
    </row>
    <row r="765" spans="1:16" x14ac:dyDescent="0.2">
      <c r="A765" s="93" t="s">
        <v>468</v>
      </c>
      <c r="B765" s="93" t="s">
        <v>476</v>
      </c>
      <c r="C765" s="93" t="s">
        <v>487</v>
      </c>
      <c r="D765" s="93" t="s">
        <v>14</v>
      </c>
      <c r="E765" s="93">
        <v>2014</v>
      </c>
      <c r="F765" s="93">
        <v>1</v>
      </c>
      <c r="G765" s="449">
        <v>278</v>
      </c>
      <c r="H765" s="93">
        <v>1.54</v>
      </c>
      <c r="I765" s="93">
        <v>154.72</v>
      </c>
      <c r="J765" s="93">
        <v>1.54</v>
      </c>
      <c r="K765" s="93">
        <v>154.72</v>
      </c>
      <c r="L765" s="93">
        <v>0</v>
      </c>
      <c r="M765" s="93">
        <v>0</v>
      </c>
      <c r="N765" s="93">
        <v>0.05</v>
      </c>
      <c r="O765" s="93">
        <v>3.38</v>
      </c>
      <c r="P765" s="450">
        <v>561.26555433279566</v>
      </c>
    </row>
    <row r="766" spans="1:16" x14ac:dyDescent="0.2">
      <c r="A766" s="93" t="s">
        <v>468</v>
      </c>
      <c r="B766" s="93" t="s">
        <v>476</v>
      </c>
      <c r="C766" s="93" t="s">
        <v>487</v>
      </c>
      <c r="D766" s="93" t="s">
        <v>14</v>
      </c>
      <c r="E766" s="93">
        <v>2015</v>
      </c>
      <c r="F766" s="93">
        <v>1</v>
      </c>
      <c r="G766" s="449">
        <v>90</v>
      </c>
      <c r="H766" s="93">
        <v>0.48</v>
      </c>
      <c r="I766" s="93">
        <v>47.92</v>
      </c>
      <c r="J766" s="93">
        <v>0.48</v>
      </c>
      <c r="K766" s="93">
        <v>47.92</v>
      </c>
      <c r="L766" s="93">
        <v>0</v>
      </c>
      <c r="M766" s="93">
        <v>0</v>
      </c>
      <c r="N766" s="93">
        <v>0.01</v>
      </c>
      <c r="O766" s="93">
        <v>1.05</v>
      </c>
      <c r="P766" s="450">
        <v>538.07654053744466</v>
      </c>
    </row>
    <row r="767" spans="1:16" x14ac:dyDescent="0.2">
      <c r="A767" s="93" t="s">
        <v>468</v>
      </c>
      <c r="B767" s="93" t="s">
        <v>476</v>
      </c>
      <c r="C767" s="93" t="s">
        <v>487</v>
      </c>
      <c r="D767" s="93" t="s">
        <v>14</v>
      </c>
      <c r="E767" s="93">
        <v>2016</v>
      </c>
      <c r="F767" s="93">
        <v>0</v>
      </c>
      <c r="G767" s="449">
        <v>382</v>
      </c>
      <c r="H767" s="93">
        <v>289.63</v>
      </c>
      <c r="I767" s="93">
        <v>0</v>
      </c>
      <c r="J767" s="93">
        <v>289.63</v>
      </c>
      <c r="K767" s="93">
        <v>0</v>
      </c>
      <c r="L767" s="93">
        <v>0</v>
      </c>
      <c r="M767" s="93">
        <v>0</v>
      </c>
      <c r="N767" s="93">
        <v>0.41</v>
      </c>
      <c r="O767" s="93">
        <v>1.79</v>
      </c>
      <c r="P767" s="450">
        <v>757.26275509643699</v>
      </c>
    </row>
    <row r="768" spans="1:16" x14ac:dyDescent="0.2">
      <c r="A768" s="93" t="s">
        <v>468</v>
      </c>
      <c r="B768" s="93" t="s">
        <v>476</v>
      </c>
      <c r="C768" s="93" t="s">
        <v>487</v>
      </c>
      <c r="D768" s="93" t="s">
        <v>14</v>
      </c>
      <c r="E768" s="93">
        <v>2017</v>
      </c>
      <c r="F768" s="93">
        <v>0</v>
      </c>
      <c r="G768" s="449">
        <v>86</v>
      </c>
      <c r="H768" s="93">
        <v>72.28</v>
      </c>
      <c r="I768" s="93">
        <v>0</v>
      </c>
      <c r="J768" s="93">
        <v>72.28</v>
      </c>
      <c r="K768" s="93">
        <v>0</v>
      </c>
      <c r="L768" s="93">
        <v>0</v>
      </c>
      <c r="M768" s="93">
        <v>0</v>
      </c>
      <c r="N768" s="93">
        <v>0.13</v>
      </c>
      <c r="O768" s="93">
        <v>0.42</v>
      </c>
      <c r="P768" s="450">
        <v>841.82550418668256</v>
      </c>
    </row>
    <row r="769" spans="1:16" x14ac:dyDescent="0.2">
      <c r="A769" s="93" t="s">
        <v>468</v>
      </c>
      <c r="B769" s="93" t="s">
        <v>476</v>
      </c>
      <c r="C769" s="93" t="s">
        <v>487</v>
      </c>
      <c r="D769" s="93" t="s">
        <v>1522</v>
      </c>
      <c r="E769" s="93">
        <v>2000</v>
      </c>
      <c r="F769" s="93">
        <v>3</v>
      </c>
      <c r="G769" s="449">
        <v>29</v>
      </c>
      <c r="H769" s="93">
        <v>0</v>
      </c>
      <c r="I769" s="93">
        <v>12.680000000000001</v>
      </c>
      <c r="J769" s="93">
        <v>0</v>
      </c>
      <c r="K769" s="93">
        <v>0.04</v>
      </c>
      <c r="L769" s="93">
        <v>0.09</v>
      </c>
      <c r="M769" s="93">
        <v>12.55</v>
      </c>
      <c r="N769" s="93">
        <v>0.46</v>
      </c>
      <c r="O769" s="93">
        <v>0.55000000000000004</v>
      </c>
      <c r="P769" s="450">
        <v>443.48743808687942</v>
      </c>
    </row>
    <row r="770" spans="1:16" x14ac:dyDescent="0.2">
      <c r="A770" s="93" t="s">
        <v>468</v>
      </c>
      <c r="B770" s="93" t="s">
        <v>476</v>
      </c>
      <c r="C770" s="93" t="s">
        <v>487</v>
      </c>
      <c r="D770" s="93" t="s">
        <v>1522</v>
      </c>
      <c r="E770" s="93">
        <v>2001</v>
      </c>
      <c r="F770" s="93">
        <v>3</v>
      </c>
      <c r="G770" s="449">
        <v>149</v>
      </c>
      <c r="H770" s="93">
        <v>0.02</v>
      </c>
      <c r="I770" s="93">
        <v>75.75</v>
      </c>
      <c r="J770" s="93">
        <v>0.02</v>
      </c>
      <c r="K770" s="93">
        <v>0.21</v>
      </c>
      <c r="L770" s="93">
        <v>0.56000000000000005</v>
      </c>
      <c r="M770" s="93">
        <v>74.98</v>
      </c>
      <c r="N770" s="93">
        <v>2.74</v>
      </c>
      <c r="O770" s="93">
        <v>3.3</v>
      </c>
      <c r="P770" s="450">
        <v>507.66774372710307</v>
      </c>
    </row>
    <row r="771" spans="1:16" x14ac:dyDescent="0.2">
      <c r="A771" s="93" t="s">
        <v>468</v>
      </c>
      <c r="B771" s="93" t="s">
        <v>476</v>
      </c>
      <c r="C771" s="93" t="s">
        <v>487</v>
      </c>
      <c r="D771" s="93" t="s">
        <v>1522</v>
      </c>
      <c r="E771" s="93">
        <v>2002</v>
      </c>
      <c r="F771" s="93">
        <v>3</v>
      </c>
      <c r="G771" s="449">
        <v>10</v>
      </c>
      <c r="H771" s="93">
        <v>0</v>
      </c>
      <c r="I771" s="93">
        <v>4.05</v>
      </c>
      <c r="J771" s="93">
        <v>0</v>
      </c>
      <c r="K771" s="93">
        <v>0.01</v>
      </c>
      <c r="L771" s="93">
        <v>0.03</v>
      </c>
      <c r="M771" s="93">
        <v>4.01</v>
      </c>
      <c r="N771" s="93">
        <v>0.15</v>
      </c>
      <c r="O771" s="93">
        <v>0.18</v>
      </c>
      <c r="P771" s="450">
        <v>390.96051061994751</v>
      </c>
    </row>
    <row r="772" spans="1:16" x14ac:dyDescent="0.2">
      <c r="A772" s="93" t="s">
        <v>468</v>
      </c>
      <c r="B772" s="93" t="s">
        <v>476</v>
      </c>
      <c r="C772" s="93" t="s">
        <v>487</v>
      </c>
      <c r="D772" s="93" t="s">
        <v>1522</v>
      </c>
      <c r="E772" s="93">
        <v>2003</v>
      </c>
      <c r="F772" s="93">
        <v>3</v>
      </c>
      <c r="G772" s="449">
        <v>7</v>
      </c>
      <c r="H772" s="93">
        <v>0</v>
      </c>
      <c r="I772" s="93">
        <v>2.5999999999999996</v>
      </c>
      <c r="J772" s="93">
        <v>0</v>
      </c>
      <c r="K772" s="93">
        <v>0.01</v>
      </c>
      <c r="L772" s="93">
        <v>0.02</v>
      </c>
      <c r="M772" s="93">
        <v>2.57</v>
      </c>
      <c r="N772" s="93">
        <v>0.09</v>
      </c>
      <c r="O772" s="93">
        <v>0.11</v>
      </c>
      <c r="P772" s="450">
        <v>361.04502301865364</v>
      </c>
    </row>
    <row r="773" spans="1:16" x14ac:dyDescent="0.2">
      <c r="A773" s="93" t="s">
        <v>468</v>
      </c>
      <c r="B773" s="93" t="s">
        <v>476</v>
      </c>
      <c r="C773" s="93" t="s">
        <v>487</v>
      </c>
      <c r="D773" s="93" t="s">
        <v>1522</v>
      </c>
      <c r="E773" s="93">
        <v>2004</v>
      </c>
      <c r="F773" s="93">
        <v>3</v>
      </c>
      <c r="G773" s="449">
        <v>48</v>
      </c>
      <c r="H773" s="93">
        <v>0.01</v>
      </c>
      <c r="I773" s="93">
        <v>20.75</v>
      </c>
      <c r="J773" s="93">
        <v>0.01</v>
      </c>
      <c r="K773" s="93">
        <v>0.06</v>
      </c>
      <c r="L773" s="93">
        <v>0.15</v>
      </c>
      <c r="M773" s="93">
        <v>20.54</v>
      </c>
      <c r="N773" s="93">
        <v>0.75</v>
      </c>
      <c r="O773" s="93">
        <v>0.9</v>
      </c>
      <c r="P773" s="450">
        <v>435.41201381088194</v>
      </c>
    </row>
    <row r="774" spans="1:16" x14ac:dyDescent="0.2">
      <c r="A774" s="93" t="s">
        <v>468</v>
      </c>
      <c r="B774" s="93" t="s">
        <v>476</v>
      </c>
      <c r="C774" s="93" t="s">
        <v>487</v>
      </c>
      <c r="D774" s="93" t="s">
        <v>1522</v>
      </c>
      <c r="E774" s="93">
        <v>2005</v>
      </c>
      <c r="F774" s="93">
        <v>3</v>
      </c>
      <c r="G774" s="449">
        <v>71</v>
      </c>
      <c r="H774" s="93">
        <v>0.01</v>
      </c>
      <c r="I774" s="93">
        <v>37.029999999999994</v>
      </c>
      <c r="J774" s="93">
        <v>0.01</v>
      </c>
      <c r="K774" s="93">
        <v>0.1</v>
      </c>
      <c r="L774" s="93">
        <v>0.27</v>
      </c>
      <c r="M774" s="93">
        <v>36.659999999999997</v>
      </c>
      <c r="N774" s="93">
        <v>1.34</v>
      </c>
      <c r="O774" s="93">
        <v>1.61</v>
      </c>
      <c r="P774" s="450">
        <v>518.60201365279761</v>
      </c>
    </row>
    <row r="775" spans="1:16" x14ac:dyDescent="0.2">
      <c r="A775" s="93" t="s">
        <v>468</v>
      </c>
      <c r="B775" s="93" t="s">
        <v>476</v>
      </c>
      <c r="C775" s="93" t="s">
        <v>487</v>
      </c>
      <c r="D775" s="93" t="s">
        <v>1522</v>
      </c>
      <c r="E775" s="93">
        <v>2006</v>
      </c>
      <c r="F775" s="93">
        <v>3</v>
      </c>
      <c r="G775" s="449">
        <v>148</v>
      </c>
      <c r="H775" s="93">
        <v>0.02</v>
      </c>
      <c r="I775" s="93">
        <v>70.44</v>
      </c>
      <c r="J775" s="93">
        <v>0.02</v>
      </c>
      <c r="K775" s="93">
        <v>0.2</v>
      </c>
      <c r="L775" s="93">
        <v>0.52</v>
      </c>
      <c r="M775" s="93">
        <v>69.72</v>
      </c>
      <c r="N775" s="93">
        <v>2.54</v>
      </c>
      <c r="O775" s="93">
        <v>3.07</v>
      </c>
      <c r="P775" s="450">
        <v>474.44423035896625</v>
      </c>
    </row>
    <row r="776" spans="1:16" x14ac:dyDescent="0.2">
      <c r="A776" s="93" t="s">
        <v>468</v>
      </c>
      <c r="B776" s="93" t="s">
        <v>476</v>
      </c>
      <c r="C776" s="93" t="s">
        <v>487</v>
      </c>
      <c r="D776" s="93" t="s">
        <v>1522</v>
      </c>
      <c r="E776" s="93">
        <v>2007</v>
      </c>
      <c r="F776" s="93">
        <v>3</v>
      </c>
      <c r="G776" s="449">
        <v>101</v>
      </c>
      <c r="H776" s="93">
        <v>0.01</v>
      </c>
      <c r="I776" s="93">
        <v>50.449999999999996</v>
      </c>
      <c r="J776" s="93">
        <v>0.01</v>
      </c>
      <c r="K776" s="93">
        <v>0.14000000000000001</v>
      </c>
      <c r="L776" s="93">
        <v>0.37</v>
      </c>
      <c r="M776" s="93">
        <v>49.94</v>
      </c>
      <c r="N776" s="93">
        <v>1.82</v>
      </c>
      <c r="O776" s="93">
        <v>2.2000000000000002</v>
      </c>
      <c r="P776" s="450">
        <v>498.90654095976703</v>
      </c>
    </row>
    <row r="777" spans="1:16" x14ac:dyDescent="0.2">
      <c r="A777" s="93" t="s">
        <v>468</v>
      </c>
      <c r="B777" s="93" t="s">
        <v>476</v>
      </c>
      <c r="C777" s="93" t="s">
        <v>487</v>
      </c>
      <c r="D777" s="93" t="s">
        <v>1522</v>
      </c>
      <c r="E777" s="93">
        <v>2008</v>
      </c>
      <c r="F777" s="93">
        <v>2</v>
      </c>
      <c r="G777" s="449">
        <v>201</v>
      </c>
      <c r="H777" s="93">
        <v>1.25</v>
      </c>
      <c r="I777" s="93">
        <v>104.99</v>
      </c>
      <c r="J777" s="93">
        <v>1.25</v>
      </c>
      <c r="K777" s="93">
        <v>1.42</v>
      </c>
      <c r="L777" s="93">
        <v>103.57</v>
      </c>
      <c r="M777" s="93">
        <v>0</v>
      </c>
      <c r="N777" s="93">
        <v>0.8</v>
      </c>
      <c r="O777" s="93">
        <v>3.52</v>
      </c>
      <c r="P777" s="450">
        <v>527.84064682285043</v>
      </c>
    </row>
    <row r="778" spans="1:16" x14ac:dyDescent="0.2">
      <c r="A778" s="93" t="s">
        <v>468</v>
      </c>
      <c r="B778" s="93" t="s">
        <v>476</v>
      </c>
      <c r="C778" s="93" t="s">
        <v>487</v>
      </c>
      <c r="D778" s="93" t="s">
        <v>1522</v>
      </c>
      <c r="E778" s="93">
        <v>2009</v>
      </c>
      <c r="F778" s="93">
        <v>2</v>
      </c>
      <c r="G778" s="449">
        <v>175</v>
      </c>
      <c r="H778" s="93">
        <v>1.1100000000000001</v>
      </c>
      <c r="I778" s="93">
        <v>93.429999999999993</v>
      </c>
      <c r="J778" s="93">
        <v>1.1100000000000001</v>
      </c>
      <c r="K778" s="93">
        <v>1.27</v>
      </c>
      <c r="L778" s="93">
        <v>92.16</v>
      </c>
      <c r="M778" s="93">
        <v>0</v>
      </c>
      <c r="N778" s="93">
        <v>0.71</v>
      </c>
      <c r="O778" s="93">
        <v>3.14</v>
      </c>
      <c r="P778" s="450">
        <v>538.92815240103175</v>
      </c>
    </row>
    <row r="779" spans="1:16" x14ac:dyDescent="0.2">
      <c r="A779" s="93" t="s">
        <v>468</v>
      </c>
      <c r="B779" s="93" t="s">
        <v>476</v>
      </c>
      <c r="C779" s="93" t="s">
        <v>487</v>
      </c>
      <c r="D779" s="93" t="s">
        <v>1522</v>
      </c>
      <c r="E779" s="93">
        <v>2010</v>
      </c>
      <c r="F779" s="93">
        <v>2</v>
      </c>
      <c r="G779" s="449">
        <v>75</v>
      </c>
      <c r="H779" s="93">
        <v>0.49</v>
      </c>
      <c r="I779" s="93">
        <v>40.950000000000003</v>
      </c>
      <c r="J779" s="93">
        <v>0.49</v>
      </c>
      <c r="K779" s="93">
        <v>0.56000000000000005</v>
      </c>
      <c r="L779" s="93">
        <v>40.39</v>
      </c>
      <c r="M779" s="93">
        <v>0</v>
      </c>
      <c r="N779" s="93">
        <v>0.31</v>
      </c>
      <c r="O779" s="93">
        <v>1.37</v>
      </c>
      <c r="P779" s="450">
        <v>549.14955489351632</v>
      </c>
    </row>
    <row r="780" spans="1:16" x14ac:dyDescent="0.2">
      <c r="A780" s="93" t="s">
        <v>468</v>
      </c>
      <c r="B780" s="93" t="s">
        <v>476</v>
      </c>
      <c r="C780" s="93" t="s">
        <v>487</v>
      </c>
      <c r="D780" s="93" t="s">
        <v>1522</v>
      </c>
      <c r="E780" s="93">
        <v>2011</v>
      </c>
      <c r="F780" s="93">
        <v>2</v>
      </c>
      <c r="G780" s="449">
        <v>74</v>
      </c>
      <c r="H780" s="93">
        <v>0.5</v>
      </c>
      <c r="I780" s="93">
        <v>42.5</v>
      </c>
      <c r="J780" s="93">
        <v>0.5</v>
      </c>
      <c r="K780" s="93">
        <v>0.57999999999999996</v>
      </c>
      <c r="L780" s="93">
        <v>41.92</v>
      </c>
      <c r="M780" s="93">
        <v>0</v>
      </c>
      <c r="N780" s="93">
        <v>0.32</v>
      </c>
      <c r="O780" s="93">
        <v>1.43</v>
      </c>
      <c r="P780" s="450">
        <v>581.79834426750028</v>
      </c>
    </row>
    <row r="781" spans="1:16" x14ac:dyDescent="0.2">
      <c r="A781" s="93" t="s">
        <v>468</v>
      </c>
      <c r="B781" s="93" t="s">
        <v>476</v>
      </c>
      <c r="C781" s="93" t="s">
        <v>487</v>
      </c>
      <c r="D781" s="93" t="s">
        <v>1522</v>
      </c>
      <c r="E781" s="93">
        <v>2012</v>
      </c>
      <c r="F781" s="93">
        <v>2</v>
      </c>
      <c r="G781" s="449">
        <v>27</v>
      </c>
      <c r="H781" s="93">
        <v>0.14000000000000001</v>
      </c>
      <c r="I781" s="93">
        <v>11.59</v>
      </c>
      <c r="J781" s="93">
        <v>0.14000000000000001</v>
      </c>
      <c r="K781" s="93">
        <v>0.16</v>
      </c>
      <c r="L781" s="93">
        <v>11.43</v>
      </c>
      <c r="M781" s="93">
        <v>0</v>
      </c>
      <c r="N781" s="93">
        <v>0.09</v>
      </c>
      <c r="O781" s="93">
        <v>0.39</v>
      </c>
      <c r="P781" s="450">
        <v>430.48768989111068</v>
      </c>
    </row>
    <row r="782" spans="1:16" x14ac:dyDescent="0.2">
      <c r="A782" s="93" t="s">
        <v>468</v>
      </c>
      <c r="B782" s="93" t="s">
        <v>476</v>
      </c>
      <c r="C782" s="93" t="s">
        <v>487</v>
      </c>
      <c r="D782" s="93" t="s">
        <v>1522</v>
      </c>
      <c r="E782" s="93">
        <v>2013</v>
      </c>
      <c r="F782" s="93">
        <v>1</v>
      </c>
      <c r="G782" s="449">
        <v>57</v>
      </c>
      <c r="H782" s="93">
        <v>0.27</v>
      </c>
      <c r="I782" s="93">
        <v>27.08</v>
      </c>
      <c r="J782" s="93">
        <v>0.27</v>
      </c>
      <c r="K782" s="93">
        <v>27.08</v>
      </c>
      <c r="L782" s="93">
        <v>0</v>
      </c>
      <c r="M782" s="93">
        <v>0</v>
      </c>
      <c r="N782" s="93">
        <v>0.01</v>
      </c>
      <c r="O782" s="93">
        <v>0.59</v>
      </c>
      <c r="P782" s="450">
        <v>477.25901965544125</v>
      </c>
    </row>
    <row r="783" spans="1:16" x14ac:dyDescent="0.2">
      <c r="A783" s="93" t="s">
        <v>468</v>
      </c>
      <c r="B783" s="93" t="s">
        <v>476</v>
      </c>
      <c r="C783" s="93" t="s">
        <v>487</v>
      </c>
      <c r="D783" s="93" t="s">
        <v>1522</v>
      </c>
      <c r="E783" s="93">
        <v>2015</v>
      </c>
      <c r="F783" s="93">
        <v>1</v>
      </c>
      <c r="G783" s="449">
        <v>254</v>
      </c>
      <c r="H783" s="93">
        <v>1.48</v>
      </c>
      <c r="I783" s="93">
        <v>148.07</v>
      </c>
      <c r="J783" s="93">
        <v>1.48</v>
      </c>
      <c r="K783" s="93">
        <v>148.07</v>
      </c>
      <c r="L783" s="93">
        <v>0</v>
      </c>
      <c r="M783" s="93">
        <v>0</v>
      </c>
      <c r="N783" s="93">
        <v>0.04</v>
      </c>
      <c r="O783" s="93">
        <v>3.24</v>
      </c>
      <c r="P783" s="450">
        <v>588.04941195164201</v>
      </c>
    </row>
    <row r="784" spans="1:16" x14ac:dyDescent="0.2">
      <c r="A784" s="93" t="s">
        <v>468</v>
      </c>
      <c r="B784" s="93" t="s">
        <v>476</v>
      </c>
      <c r="C784" s="93" t="s">
        <v>487</v>
      </c>
      <c r="D784" s="93" t="s">
        <v>1522</v>
      </c>
      <c r="E784" s="93">
        <v>2016</v>
      </c>
      <c r="F784" s="93">
        <v>0</v>
      </c>
      <c r="G784" s="449">
        <v>13</v>
      </c>
      <c r="H784" s="93">
        <v>7.02</v>
      </c>
      <c r="I784" s="93">
        <v>0</v>
      </c>
      <c r="J784" s="93">
        <v>7.02</v>
      </c>
      <c r="K784" s="93">
        <v>0</v>
      </c>
      <c r="L784" s="93">
        <v>0</v>
      </c>
      <c r="M784" s="93">
        <v>0</v>
      </c>
      <c r="N784" s="93">
        <v>0</v>
      </c>
      <c r="O784" s="93">
        <v>0.05</v>
      </c>
      <c r="P784" s="450">
        <v>545.55035740892504</v>
      </c>
    </row>
    <row r="785" spans="1:16" x14ac:dyDescent="0.2">
      <c r="A785" s="93" t="s">
        <v>468</v>
      </c>
      <c r="B785" s="93" t="s">
        <v>476</v>
      </c>
      <c r="C785" s="93" t="s">
        <v>488</v>
      </c>
      <c r="D785" s="93" t="s">
        <v>9</v>
      </c>
      <c r="E785" s="93">
        <v>1989</v>
      </c>
      <c r="F785" s="93">
        <v>3</v>
      </c>
      <c r="G785" s="449">
        <v>74</v>
      </c>
      <c r="H785" s="93">
        <v>0.14000000000000001</v>
      </c>
      <c r="I785" s="93">
        <v>21.52</v>
      </c>
      <c r="J785" s="93">
        <v>0.14000000000000001</v>
      </c>
      <c r="K785" s="93">
        <v>0.3</v>
      </c>
      <c r="L785" s="93">
        <v>1.04</v>
      </c>
      <c r="M785" s="93">
        <v>20.18</v>
      </c>
      <c r="N785" s="93">
        <v>0.28999999999999998</v>
      </c>
      <c r="O785" s="93">
        <v>0.31</v>
      </c>
      <c r="P785" s="450">
        <v>291.35638445758076</v>
      </c>
    </row>
    <row r="786" spans="1:16" x14ac:dyDescent="0.2">
      <c r="A786" s="93" t="s">
        <v>468</v>
      </c>
      <c r="B786" s="93" t="s">
        <v>476</v>
      </c>
      <c r="C786" s="93" t="s">
        <v>488</v>
      </c>
      <c r="D786" s="93" t="s">
        <v>9</v>
      </c>
      <c r="E786" s="93">
        <v>1990</v>
      </c>
      <c r="F786" s="93">
        <v>3</v>
      </c>
      <c r="G786" s="449">
        <v>8</v>
      </c>
      <c r="H786" s="93">
        <v>0.04</v>
      </c>
      <c r="I786" s="93">
        <v>5.98</v>
      </c>
      <c r="J786" s="93">
        <v>0.04</v>
      </c>
      <c r="K786" s="93">
        <v>0.08</v>
      </c>
      <c r="L786" s="93">
        <v>0.28999999999999998</v>
      </c>
      <c r="M786" s="93">
        <v>5.61</v>
      </c>
      <c r="N786" s="93">
        <v>0.08</v>
      </c>
      <c r="O786" s="93">
        <v>0.09</v>
      </c>
      <c r="P786" s="450">
        <v>715.83823147534383</v>
      </c>
    </row>
    <row r="787" spans="1:16" x14ac:dyDescent="0.2">
      <c r="A787" s="93" t="s">
        <v>468</v>
      </c>
      <c r="B787" s="93" t="s">
        <v>476</v>
      </c>
      <c r="C787" s="93" t="s">
        <v>488</v>
      </c>
      <c r="D787" s="93" t="s">
        <v>9</v>
      </c>
      <c r="E787" s="93">
        <v>1992</v>
      </c>
      <c r="F787" s="93">
        <v>3</v>
      </c>
      <c r="G787" s="449">
        <v>20</v>
      </c>
      <c r="H787" s="93">
        <v>0.04</v>
      </c>
      <c r="I787" s="93">
        <v>5.6499999999999995</v>
      </c>
      <c r="J787" s="93">
        <v>0.04</v>
      </c>
      <c r="K787" s="93">
        <v>0.08</v>
      </c>
      <c r="L787" s="93">
        <v>0.27</v>
      </c>
      <c r="M787" s="93">
        <v>5.3</v>
      </c>
      <c r="N787" s="93">
        <v>0.08</v>
      </c>
      <c r="O787" s="93">
        <v>0.08</v>
      </c>
      <c r="P787" s="450">
        <v>278.38153446263374</v>
      </c>
    </row>
    <row r="788" spans="1:16" x14ac:dyDescent="0.2">
      <c r="A788" s="93" t="s">
        <v>468</v>
      </c>
      <c r="B788" s="93" t="s">
        <v>476</v>
      </c>
      <c r="C788" s="93" t="s">
        <v>488</v>
      </c>
      <c r="D788" s="93" t="s">
        <v>9</v>
      </c>
      <c r="E788" s="93">
        <v>1993</v>
      </c>
      <c r="F788" s="93">
        <v>3</v>
      </c>
      <c r="G788" s="449">
        <v>13</v>
      </c>
      <c r="H788" s="93">
        <v>0.03</v>
      </c>
      <c r="I788" s="93">
        <v>4.17</v>
      </c>
      <c r="J788" s="93">
        <v>0.03</v>
      </c>
      <c r="K788" s="93">
        <v>0.06</v>
      </c>
      <c r="L788" s="93">
        <v>0.2</v>
      </c>
      <c r="M788" s="93">
        <v>3.91</v>
      </c>
      <c r="N788" s="93">
        <v>0.06</v>
      </c>
      <c r="O788" s="93">
        <v>0.06</v>
      </c>
      <c r="P788" s="450">
        <v>328.31237479622649</v>
      </c>
    </row>
    <row r="789" spans="1:16" x14ac:dyDescent="0.2">
      <c r="A789" s="93" t="s">
        <v>468</v>
      </c>
      <c r="B789" s="93" t="s">
        <v>476</v>
      </c>
      <c r="C789" s="93" t="s">
        <v>488</v>
      </c>
      <c r="D789" s="93" t="s">
        <v>9</v>
      </c>
      <c r="E789" s="93">
        <v>2000</v>
      </c>
      <c r="F789" s="93">
        <v>3</v>
      </c>
      <c r="G789" s="449">
        <v>6</v>
      </c>
      <c r="H789" s="93">
        <v>0.02</v>
      </c>
      <c r="I789" s="93">
        <v>2.4</v>
      </c>
      <c r="J789" s="93">
        <v>0.02</v>
      </c>
      <c r="K789" s="93">
        <v>0.03</v>
      </c>
      <c r="L789" s="93">
        <v>0.12</v>
      </c>
      <c r="M789" s="93">
        <v>2.25</v>
      </c>
      <c r="N789" s="93">
        <v>0.03</v>
      </c>
      <c r="O789" s="93">
        <v>0.03</v>
      </c>
      <c r="P789" s="450">
        <v>405.27884344285076</v>
      </c>
    </row>
    <row r="790" spans="1:16" x14ac:dyDescent="0.2">
      <c r="A790" s="93" t="s">
        <v>468</v>
      </c>
      <c r="B790" s="93" t="s">
        <v>476</v>
      </c>
      <c r="C790" s="93" t="s">
        <v>488</v>
      </c>
      <c r="D790" s="93" t="s">
        <v>9</v>
      </c>
      <c r="E790" s="93">
        <v>2001</v>
      </c>
      <c r="F790" s="93">
        <v>3</v>
      </c>
      <c r="G790" s="449">
        <v>596</v>
      </c>
      <c r="H790" s="93">
        <v>0.01</v>
      </c>
      <c r="I790" s="93">
        <v>150.32999999999998</v>
      </c>
      <c r="J790" s="93">
        <v>0.01</v>
      </c>
      <c r="K790" s="93">
        <v>0.03</v>
      </c>
      <c r="L790" s="93">
        <v>0.1</v>
      </c>
      <c r="M790" s="93">
        <v>150.19999999999999</v>
      </c>
      <c r="N790" s="93">
        <v>4.68</v>
      </c>
      <c r="O790" s="93">
        <v>7.56</v>
      </c>
      <c r="P790" s="450">
        <v>252.11700723340746</v>
      </c>
    </row>
    <row r="791" spans="1:16" x14ac:dyDescent="0.2">
      <c r="A791" s="93" t="s">
        <v>468</v>
      </c>
      <c r="B791" s="93" t="s">
        <v>476</v>
      </c>
      <c r="C791" s="93" t="s">
        <v>488</v>
      </c>
      <c r="D791" s="93" t="s">
        <v>9</v>
      </c>
      <c r="E791" s="93">
        <v>2002</v>
      </c>
      <c r="F791" s="93">
        <v>3</v>
      </c>
      <c r="G791" s="449">
        <v>71</v>
      </c>
      <c r="H791" s="93">
        <v>0.15</v>
      </c>
      <c r="I791" s="93">
        <v>23.919999999999998</v>
      </c>
      <c r="J791" s="93">
        <v>0.15</v>
      </c>
      <c r="K791" s="93">
        <v>0.33</v>
      </c>
      <c r="L791" s="93">
        <v>1.1599999999999999</v>
      </c>
      <c r="M791" s="93">
        <v>22.43</v>
      </c>
      <c r="N791" s="93">
        <v>0.32</v>
      </c>
      <c r="O791" s="93">
        <v>0.35</v>
      </c>
      <c r="P791" s="450">
        <v>339.39480123372141</v>
      </c>
    </row>
    <row r="792" spans="1:16" x14ac:dyDescent="0.2">
      <c r="A792" s="93" t="s">
        <v>468</v>
      </c>
      <c r="B792" s="93" t="s">
        <v>476</v>
      </c>
      <c r="C792" s="93" t="s">
        <v>488</v>
      </c>
      <c r="D792" s="93" t="s">
        <v>9</v>
      </c>
      <c r="E792" s="93">
        <v>2003</v>
      </c>
      <c r="F792" s="93">
        <v>3</v>
      </c>
      <c r="G792" s="449">
        <v>75</v>
      </c>
      <c r="H792" s="93">
        <v>0.1</v>
      </c>
      <c r="I792" s="93">
        <v>29.32</v>
      </c>
      <c r="J792" s="93">
        <v>0.1</v>
      </c>
      <c r="K792" s="93">
        <v>0.22</v>
      </c>
      <c r="L792" s="93">
        <v>1.07</v>
      </c>
      <c r="M792" s="93">
        <v>28.03</v>
      </c>
      <c r="N792" s="93">
        <v>0.56999999999999995</v>
      </c>
      <c r="O792" s="93">
        <v>0.81</v>
      </c>
      <c r="P792" s="450">
        <v>391.40150598071767</v>
      </c>
    </row>
    <row r="793" spans="1:16" x14ac:dyDescent="0.2">
      <c r="A793" s="93" t="s">
        <v>468</v>
      </c>
      <c r="B793" s="93" t="s">
        <v>476</v>
      </c>
      <c r="C793" s="93" t="s">
        <v>488</v>
      </c>
      <c r="D793" s="93" t="s">
        <v>9</v>
      </c>
      <c r="E793" s="93">
        <v>2004</v>
      </c>
      <c r="F793" s="93">
        <v>3</v>
      </c>
      <c r="G793" s="449">
        <v>374</v>
      </c>
      <c r="H793" s="93">
        <v>0.53</v>
      </c>
      <c r="I793" s="93">
        <v>122.51</v>
      </c>
      <c r="J793" s="93">
        <v>0.53</v>
      </c>
      <c r="K793" s="93">
        <v>2.11</v>
      </c>
      <c r="L793" s="93">
        <v>0.84</v>
      </c>
      <c r="M793" s="93">
        <v>119.56</v>
      </c>
      <c r="N793" s="93">
        <v>3.3</v>
      </c>
      <c r="O793" s="93">
        <v>5.31</v>
      </c>
      <c r="P793" s="450">
        <v>329.05518367022182</v>
      </c>
    </row>
    <row r="794" spans="1:16" x14ac:dyDescent="0.2">
      <c r="A794" s="93" t="s">
        <v>468</v>
      </c>
      <c r="B794" s="93" t="s">
        <v>476</v>
      </c>
      <c r="C794" s="93" t="s">
        <v>488</v>
      </c>
      <c r="D794" s="93" t="s">
        <v>9</v>
      </c>
      <c r="E794" s="93">
        <v>2005</v>
      </c>
      <c r="F794" s="93">
        <v>3</v>
      </c>
      <c r="G794" s="449">
        <v>89</v>
      </c>
      <c r="H794" s="93">
        <v>0.1</v>
      </c>
      <c r="I794" s="93">
        <v>34.69</v>
      </c>
      <c r="J794" s="93">
        <v>0.1</v>
      </c>
      <c r="K794" s="93">
        <v>0.55000000000000004</v>
      </c>
      <c r="L794" s="93">
        <v>0.75</v>
      </c>
      <c r="M794" s="93">
        <v>33.39</v>
      </c>
      <c r="N794" s="93">
        <v>0.73</v>
      </c>
      <c r="O794" s="93">
        <v>1.07</v>
      </c>
      <c r="P794" s="450">
        <v>390.42110337255303</v>
      </c>
    </row>
    <row r="795" spans="1:16" x14ac:dyDescent="0.2">
      <c r="A795" s="93" t="s">
        <v>468</v>
      </c>
      <c r="B795" s="93" t="s">
        <v>476</v>
      </c>
      <c r="C795" s="93" t="s">
        <v>488</v>
      </c>
      <c r="D795" s="93" t="s">
        <v>9</v>
      </c>
      <c r="E795" s="93">
        <v>2006</v>
      </c>
      <c r="F795" s="93">
        <v>3</v>
      </c>
      <c r="G795" s="449">
        <v>190</v>
      </c>
      <c r="H795" s="93">
        <v>0.17</v>
      </c>
      <c r="I795" s="93">
        <v>90.06</v>
      </c>
      <c r="J795" s="93">
        <v>0.17</v>
      </c>
      <c r="K795" s="93">
        <v>0.36</v>
      </c>
      <c r="L795" s="93">
        <v>1.32</v>
      </c>
      <c r="M795" s="93">
        <v>88.38</v>
      </c>
      <c r="N795" s="93">
        <v>2.06</v>
      </c>
      <c r="O795" s="93">
        <v>3.15</v>
      </c>
      <c r="P795" s="450">
        <v>473.91773155551533</v>
      </c>
    </row>
    <row r="796" spans="1:16" x14ac:dyDescent="0.2">
      <c r="A796" s="93" t="s">
        <v>468</v>
      </c>
      <c r="B796" s="93" t="s">
        <v>476</v>
      </c>
      <c r="C796" s="93" t="s">
        <v>488</v>
      </c>
      <c r="D796" s="93" t="s">
        <v>9</v>
      </c>
      <c r="E796" s="93">
        <v>2007</v>
      </c>
      <c r="F796" s="93">
        <v>3</v>
      </c>
      <c r="G796" s="449">
        <v>144</v>
      </c>
      <c r="H796" s="93">
        <v>0.42</v>
      </c>
      <c r="I796" s="93">
        <v>65.5</v>
      </c>
      <c r="J796" s="93">
        <v>0.42</v>
      </c>
      <c r="K796" s="93">
        <v>0.91</v>
      </c>
      <c r="L796" s="93">
        <v>3.18</v>
      </c>
      <c r="M796" s="93">
        <v>61.41</v>
      </c>
      <c r="N796" s="93">
        <v>0.88</v>
      </c>
      <c r="O796" s="93">
        <v>0.95</v>
      </c>
      <c r="P796" s="450">
        <v>459.1561704280856</v>
      </c>
    </row>
    <row r="797" spans="1:16" x14ac:dyDescent="0.2">
      <c r="A797" s="93" t="s">
        <v>468</v>
      </c>
      <c r="B797" s="93" t="s">
        <v>476</v>
      </c>
      <c r="C797" s="93" t="s">
        <v>488</v>
      </c>
      <c r="D797" s="93" t="s">
        <v>9</v>
      </c>
      <c r="E797" s="93">
        <v>2008</v>
      </c>
      <c r="F797" s="93">
        <v>2</v>
      </c>
      <c r="G797" s="449">
        <v>146</v>
      </c>
      <c r="H797" s="93">
        <v>0.57999999999999996</v>
      </c>
      <c r="I797" s="93">
        <v>69.149999999999991</v>
      </c>
      <c r="J797" s="93">
        <v>0.57999999999999996</v>
      </c>
      <c r="K797" s="93">
        <v>2.21</v>
      </c>
      <c r="L797" s="93">
        <v>66.94</v>
      </c>
      <c r="M797" s="93">
        <v>0</v>
      </c>
      <c r="N797" s="93">
        <v>0.99</v>
      </c>
      <c r="O797" s="93">
        <v>1.32</v>
      </c>
      <c r="P797" s="450">
        <v>477.62189462172989</v>
      </c>
    </row>
    <row r="798" spans="1:16" x14ac:dyDescent="0.2">
      <c r="A798" s="93" t="s">
        <v>468</v>
      </c>
      <c r="B798" s="93" t="s">
        <v>476</v>
      </c>
      <c r="C798" s="93" t="s">
        <v>488</v>
      </c>
      <c r="D798" s="93" t="s">
        <v>9</v>
      </c>
      <c r="E798" s="93">
        <v>2009</v>
      </c>
      <c r="F798" s="93">
        <v>2</v>
      </c>
      <c r="G798" s="449">
        <v>107</v>
      </c>
      <c r="H798" s="93">
        <v>0.43</v>
      </c>
      <c r="I798" s="93">
        <v>51.45</v>
      </c>
      <c r="J798" s="93">
        <v>0.43</v>
      </c>
      <c r="K798" s="93">
        <v>1.64</v>
      </c>
      <c r="L798" s="93">
        <v>49.81</v>
      </c>
      <c r="M798" s="93">
        <v>0</v>
      </c>
      <c r="N798" s="93">
        <v>0.73</v>
      </c>
      <c r="O798" s="93">
        <v>0.98</v>
      </c>
      <c r="P798" s="450">
        <v>486.23583089723996</v>
      </c>
    </row>
    <row r="799" spans="1:16" x14ac:dyDescent="0.2">
      <c r="A799" s="93" t="s">
        <v>468</v>
      </c>
      <c r="B799" s="93" t="s">
        <v>476</v>
      </c>
      <c r="C799" s="93" t="s">
        <v>488</v>
      </c>
      <c r="D799" s="93" t="s">
        <v>9</v>
      </c>
      <c r="E799" s="93">
        <v>2010</v>
      </c>
      <c r="F799" s="93">
        <v>2</v>
      </c>
      <c r="G799" s="449">
        <v>64</v>
      </c>
      <c r="H799" s="93">
        <v>0.34</v>
      </c>
      <c r="I799" s="93">
        <v>40.58</v>
      </c>
      <c r="J799" s="93">
        <v>0.34</v>
      </c>
      <c r="K799" s="93">
        <v>1.3</v>
      </c>
      <c r="L799" s="93">
        <v>39.28</v>
      </c>
      <c r="M799" s="93">
        <v>0</v>
      </c>
      <c r="N799" s="93">
        <v>0.57999999999999996</v>
      </c>
      <c r="O799" s="93">
        <v>0.78</v>
      </c>
      <c r="P799" s="450">
        <v>636.33042894633525</v>
      </c>
    </row>
    <row r="800" spans="1:16" x14ac:dyDescent="0.2">
      <c r="A800" s="93" t="s">
        <v>468</v>
      </c>
      <c r="B800" s="93" t="s">
        <v>476</v>
      </c>
      <c r="C800" s="93" t="s">
        <v>488</v>
      </c>
      <c r="D800" s="93" t="s">
        <v>9</v>
      </c>
      <c r="E800" s="93">
        <v>2011</v>
      </c>
      <c r="F800" s="93">
        <v>2</v>
      </c>
      <c r="G800" s="449">
        <v>59</v>
      </c>
      <c r="H800" s="93">
        <v>0.27</v>
      </c>
      <c r="I800" s="93">
        <v>31.69</v>
      </c>
      <c r="J800" s="93">
        <v>0.27</v>
      </c>
      <c r="K800" s="93">
        <v>1.01</v>
      </c>
      <c r="L800" s="93">
        <v>30.68</v>
      </c>
      <c r="M800" s="93">
        <v>0</v>
      </c>
      <c r="N800" s="93">
        <v>0.45</v>
      </c>
      <c r="O800" s="93">
        <v>0.61</v>
      </c>
      <c r="P800" s="450">
        <v>539.48033985754137</v>
      </c>
    </row>
    <row r="801" spans="1:16" x14ac:dyDescent="0.2">
      <c r="A801" s="93" t="s">
        <v>468</v>
      </c>
      <c r="B801" s="93" t="s">
        <v>476</v>
      </c>
      <c r="C801" s="93" t="s">
        <v>488</v>
      </c>
      <c r="D801" s="93" t="s">
        <v>9</v>
      </c>
      <c r="E801" s="93">
        <v>2012</v>
      </c>
      <c r="F801" s="93">
        <v>2</v>
      </c>
      <c r="G801" s="449">
        <v>26</v>
      </c>
      <c r="H801" s="93">
        <v>0.12</v>
      </c>
      <c r="I801" s="93">
        <v>14.48</v>
      </c>
      <c r="J801" s="93">
        <v>0.12</v>
      </c>
      <c r="K801" s="93">
        <v>0.46</v>
      </c>
      <c r="L801" s="93">
        <v>14.02</v>
      </c>
      <c r="M801" s="93">
        <v>0</v>
      </c>
      <c r="N801" s="93">
        <v>0.21</v>
      </c>
      <c r="O801" s="93">
        <v>0.28000000000000003</v>
      </c>
      <c r="P801" s="450">
        <v>551.317035359079</v>
      </c>
    </row>
    <row r="802" spans="1:16" x14ac:dyDescent="0.2">
      <c r="A802" s="93" t="s">
        <v>468</v>
      </c>
      <c r="B802" s="93" t="s">
        <v>476</v>
      </c>
      <c r="C802" s="93" t="s">
        <v>488</v>
      </c>
      <c r="D802" s="93" t="s">
        <v>9</v>
      </c>
      <c r="E802" s="93">
        <v>2013</v>
      </c>
      <c r="F802" s="93">
        <v>1</v>
      </c>
      <c r="G802" s="449">
        <v>154</v>
      </c>
      <c r="H802" s="93">
        <v>0</v>
      </c>
      <c r="I802" s="93">
        <v>74.86</v>
      </c>
      <c r="J802" s="93">
        <v>0</v>
      </c>
      <c r="K802" s="93">
        <v>74.86</v>
      </c>
      <c r="L802" s="93">
        <v>0</v>
      </c>
      <c r="M802" s="93">
        <v>0</v>
      </c>
      <c r="N802" s="93">
        <v>0.24</v>
      </c>
      <c r="O802" s="93">
        <v>0.63</v>
      </c>
      <c r="P802" s="450">
        <v>486.62101806478069</v>
      </c>
    </row>
    <row r="803" spans="1:16" x14ac:dyDescent="0.2">
      <c r="A803" s="93" t="s">
        <v>468</v>
      </c>
      <c r="B803" s="93" t="s">
        <v>476</v>
      </c>
      <c r="C803" s="93" t="s">
        <v>488</v>
      </c>
      <c r="D803" s="93" t="s">
        <v>9</v>
      </c>
      <c r="E803" s="93">
        <v>2014</v>
      </c>
      <c r="F803" s="93">
        <v>1</v>
      </c>
      <c r="G803" s="449">
        <v>163</v>
      </c>
      <c r="H803" s="93">
        <v>0</v>
      </c>
      <c r="I803" s="93">
        <v>114.41</v>
      </c>
      <c r="J803" s="93">
        <v>0</v>
      </c>
      <c r="K803" s="93">
        <v>114.41</v>
      </c>
      <c r="L803" s="93">
        <v>0</v>
      </c>
      <c r="M803" s="93">
        <v>0</v>
      </c>
      <c r="N803" s="93">
        <v>0.39</v>
      </c>
      <c r="O803" s="93">
        <v>0.89</v>
      </c>
      <c r="P803" s="450">
        <v>702.92443032721144</v>
      </c>
    </row>
    <row r="804" spans="1:16" x14ac:dyDescent="0.2">
      <c r="A804" s="93" t="s">
        <v>468</v>
      </c>
      <c r="B804" s="93" t="s">
        <v>476</v>
      </c>
      <c r="C804" s="93" t="s">
        <v>488</v>
      </c>
      <c r="D804" s="93" t="s">
        <v>9</v>
      </c>
      <c r="E804" s="93">
        <v>2015</v>
      </c>
      <c r="F804" s="93">
        <v>1</v>
      </c>
      <c r="G804" s="449">
        <v>471</v>
      </c>
      <c r="H804" s="93">
        <v>1.1000000000000001</v>
      </c>
      <c r="I804" s="93">
        <v>344.44</v>
      </c>
      <c r="J804" s="93">
        <v>1.1000000000000001</v>
      </c>
      <c r="K804" s="93">
        <v>344.44</v>
      </c>
      <c r="L804" s="93">
        <v>0</v>
      </c>
      <c r="M804" s="93">
        <v>0</v>
      </c>
      <c r="N804" s="93">
        <v>1.1399999999999999</v>
      </c>
      <c r="O804" s="93">
        <v>2.81</v>
      </c>
      <c r="P804" s="450">
        <v>732.86724795852092</v>
      </c>
    </row>
    <row r="805" spans="1:16" x14ac:dyDescent="0.2">
      <c r="A805" s="93" t="s">
        <v>468</v>
      </c>
      <c r="B805" s="93" t="s">
        <v>476</v>
      </c>
      <c r="C805" s="93" t="s">
        <v>488</v>
      </c>
      <c r="D805" s="93" t="s">
        <v>9</v>
      </c>
      <c r="E805" s="93">
        <v>2016</v>
      </c>
      <c r="F805" s="93">
        <v>0</v>
      </c>
      <c r="G805" s="449">
        <v>380</v>
      </c>
      <c r="H805" s="93">
        <v>202.87</v>
      </c>
      <c r="I805" s="93">
        <v>0</v>
      </c>
      <c r="J805" s="93">
        <v>202.87</v>
      </c>
      <c r="K805" s="93">
        <v>0</v>
      </c>
      <c r="L805" s="93">
        <v>0</v>
      </c>
      <c r="M805" s="93">
        <v>0</v>
      </c>
      <c r="N805" s="93">
        <v>0.17</v>
      </c>
      <c r="O805" s="93">
        <v>1.6</v>
      </c>
      <c r="P805" s="450">
        <v>534.52374501591066</v>
      </c>
    </row>
    <row r="806" spans="1:16" x14ac:dyDescent="0.2">
      <c r="A806" s="93" t="s">
        <v>468</v>
      </c>
      <c r="B806" s="93" t="s">
        <v>476</v>
      </c>
      <c r="C806" s="93" t="s">
        <v>488</v>
      </c>
      <c r="D806" s="93" t="s">
        <v>9</v>
      </c>
      <c r="E806" s="93">
        <v>2017</v>
      </c>
      <c r="F806" s="93">
        <v>0</v>
      </c>
      <c r="G806" s="449">
        <v>94</v>
      </c>
      <c r="H806" s="93">
        <v>53.91</v>
      </c>
      <c r="I806" s="93">
        <v>0</v>
      </c>
      <c r="J806" s="93">
        <v>53.91</v>
      </c>
      <c r="K806" s="93">
        <v>0</v>
      </c>
      <c r="L806" s="93">
        <v>0</v>
      </c>
      <c r="M806" s="93">
        <v>0</v>
      </c>
      <c r="N806" s="93">
        <v>0.04</v>
      </c>
      <c r="O806" s="93">
        <v>0.4</v>
      </c>
      <c r="P806" s="450">
        <v>575.5651096564701</v>
      </c>
    </row>
    <row r="807" spans="1:16" x14ac:dyDescent="0.2">
      <c r="A807" s="93" t="s">
        <v>469</v>
      </c>
      <c r="B807" s="93" t="s">
        <v>477</v>
      </c>
      <c r="C807" s="93" t="s">
        <v>484</v>
      </c>
      <c r="D807" s="93" t="s">
        <v>6</v>
      </c>
      <c r="E807" s="93">
        <v>1988</v>
      </c>
      <c r="F807" s="93">
        <v>3</v>
      </c>
      <c r="G807" s="449">
        <v>21</v>
      </c>
      <c r="H807" s="93">
        <v>0.42</v>
      </c>
      <c r="I807" s="93">
        <v>5.92</v>
      </c>
      <c r="J807" s="93">
        <v>0.42</v>
      </c>
      <c r="K807" s="93">
        <v>0.26</v>
      </c>
      <c r="L807" s="93">
        <v>0.32</v>
      </c>
      <c r="M807" s="93">
        <v>5.34</v>
      </c>
      <c r="N807" s="93">
        <v>0.12</v>
      </c>
      <c r="O807" s="93">
        <v>0.66</v>
      </c>
      <c r="P807" s="450">
        <v>301.00357111064113</v>
      </c>
    </row>
    <row r="808" spans="1:16" x14ac:dyDescent="0.2">
      <c r="A808" s="93" t="s">
        <v>469</v>
      </c>
      <c r="B808" s="93" t="s">
        <v>477</v>
      </c>
      <c r="C808" s="93" t="s">
        <v>484</v>
      </c>
      <c r="D808" s="93" t="s">
        <v>6</v>
      </c>
      <c r="E808" s="93">
        <v>1989</v>
      </c>
      <c r="F808" s="93">
        <v>3</v>
      </c>
      <c r="G808" s="449">
        <v>26</v>
      </c>
      <c r="H808" s="93">
        <v>0.44</v>
      </c>
      <c r="I808" s="93">
        <v>6.28</v>
      </c>
      <c r="J808" s="93">
        <v>0.44</v>
      </c>
      <c r="K808" s="93">
        <v>0.28000000000000003</v>
      </c>
      <c r="L808" s="93">
        <v>0.34</v>
      </c>
      <c r="M808" s="93">
        <v>5.66</v>
      </c>
      <c r="N808" s="93">
        <v>0.13</v>
      </c>
      <c r="O808" s="93">
        <v>0.7</v>
      </c>
      <c r="P808" s="450">
        <v>257.09512502092127</v>
      </c>
    </row>
    <row r="809" spans="1:16" x14ac:dyDescent="0.2">
      <c r="A809" s="93" t="s">
        <v>469</v>
      </c>
      <c r="B809" s="93" t="s">
        <v>477</v>
      </c>
      <c r="C809" s="93" t="s">
        <v>484</v>
      </c>
      <c r="D809" s="93" t="s">
        <v>6</v>
      </c>
      <c r="E809" s="93">
        <v>1990</v>
      </c>
      <c r="F809" s="93">
        <v>3</v>
      </c>
      <c r="G809" s="449">
        <v>44</v>
      </c>
      <c r="H809" s="93">
        <v>0.84</v>
      </c>
      <c r="I809" s="93">
        <v>11.95</v>
      </c>
      <c r="J809" s="93">
        <v>0.84</v>
      </c>
      <c r="K809" s="93">
        <v>0.53</v>
      </c>
      <c r="L809" s="93">
        <v>0.64</v>
      </c>
      <c r="M809" s="93">
        <v>10.78</v>
      </c>
      <c r="N809" s="93">
        <v>0.24</v>
      </c>
      <c r="O809" s="93">
        <v>1.34</v>
      </c>
      <c r="P809" s="450">
        <v>292.62139628775861</v>
      </c>
    </row>
    <row r="810" spans="1:16" x14ac:dyDescent="0.2">
      <c r="A810" s="93" t="s">
        <v>469</v>
      </c>
      <c r="B810" s="93" t="s">
        <v>477</v>
      </c>
      <c r="C810" s="93" t="s">
        <v>484</v>
      </c>
      <c r="D810" s="93" t="s">
        <v>6</v>
      </c>
      <c r="E810" s="93">
        <v>1993</v>
      </c>
      <c r="F810" s="93">
        <v>3</v>
      </c>
      <c r="G810" s="449">
        <v>109</v>
      </c>
      <c r="H810" s="93">
        <v>1.27</v>
      </c>
      <c r="I810" s="93">
        <v>35</v>
      </c>
      <c r="J810" s="93">
        <v>1.27</v>
      </c>
      <c r="K810" s="93">
        <v>6.15</v>
      </c>
      <c r="L810" s="93">
        <v>5.52</v>
      </c>
      <c r="M810" s="93">
        <v>23.33</v>
      </c>
      <c r="N810" s="93">
        <v>0.38</v>
      </c>
      <c r="O810" s="93">
        <v>2.11</v>
      </c>
      <c r="P810" s="450">
        <v>332.02742845400121</v>
      </c>
    </row>
    <row r="811" spans="1:16" x14ac:dyDescent="0.2">
      <c r="A811" s="93" t="s">
        <v>469</v>
      </c>
      <c r="B811" s="93" t="s">
        <v>477</v>
      </c>
      <c r="C811" s="93" t="s">
        <v>484</v>
      </c>
      <c r="D811" s="93" t="s">
        <v>6</v>
      </c>
      <c r="E811" s="93">
        <v>1994</v>
      </c>
      <c r="F811" s="93">
        <v>3</v>
      </c>
      <c r="G811" s="449">
        <v>99</v>
      </c>
      <c r="H811" s="93">
        <v>0.47</v>
      </c>
      <c r="I811" s="93">
        <v>37.510000000000005</v>
      </c>
      <c r="J811" s="93">
        <v>0.47</v>
      </c>
      <c r="K811" s="93">
        <v>7.86</v>
      </c>
      <c r="L811" s="93">
        <v>5.33</v>
      </c>
      <c r="M811" s="93">
        <v>24.32</v>
      </c>
      <c r="N811" s="93">
        <v>0.12</v>
      </c>
      <c r="O811" s="93">
        <v>0.71</v>
      </c>
      <c r="P811" s="450">
        <v>383.52072160687209</v>
      </c>
    </row>
    <row r="812" spans="1:16" x14ac:dyDescent="0.2">
      <c r="A812" s="93" t="s">
        <v>469</v>
      </c>
      <c r="B812" s="93" t="s">
        <v>477</v>
      </c>
      <c r="C812" s="93" t="s">
        <v>484</v>
      </c>
      <c r="D812" s="93" t="s">
        <v>6</v>
      </c>
      <c r="E812" s="93">
        <v>1995</v>
      </c>
      <c r="F812" s="93">
        <v>3</v>
      </c>
      <c r="G812" s="449">
        <v>16</v>
      </c>
      <c r="H812" s="93">
        <v>0.3</v>
      </c>
      <c r="I812" s="93">
        <v>4.28</v>
      </c>
      <c r="J812" s="93">
        <v>0.3</v>
      </c>
      <c r="K812" s="93">
        <v>0.19</v>
      </c>
      <c r="L812" s="93">
        <v>0.23</v>
      </c>
      <c r="M812" s="93">
        <v>3.86</v>
      </c>
      <c r="N812" s="93">
        <v>0.09</v>
      </c>
      <c r="O812" s="93">
        <v>0.48</v>
      </c>
      <c r="P812" s="450">
        <v>294.81337657927776</v>
      </c>
    </row>
    <row r="813" spans="1:16" x14ac:dyDescent="0.2">
      <c r="A813" s="93" t="s">
        <v>469</v>
      </c>
      <c r="B813" s="93" t="s">
        <v>477</v>
      </c>
      <c r="C813" s="93" t="s">
        <v>484</v>
      </c>
      <c r="D813" s="93" t="s">
        <v>6</v>
      </c>
      <c r="E813" s="93">
        <v>1996</v>
      </c>
      <c r="F813" s="93">
        <v>3</v>
      </c>
      <c r="G813" s="449">
        <v>92</v>
      </c>
      <c r="H813" s="93">
        <v>0.08</v>
      </c>
      <c r="I813" s="93">
        <v>19.71</v>
      </c>
      <c r="J813" s="93">
        <v>0.08</v>
      </c>
      <c r="K813" s="93">
        <v>0.05</v>
      </c>
      <c r="L813" s="93">
        <v>0.06</v>
      </c>
      <c r="M813" s="93">
        <v>19.600000000000001</v>
      </c>
      <c r="N813" s="93">
        <v>0.1</v>
      </c>
      <c r="O813" s="93">
        <v>0.66</v>
      </c>
      <c r="P813" s="450">
        <v>216.19188556728992</v>
      </c>
    </row>
    <row r="814" spans="1:16" x14ac:dyDescent="0.2">
      <c r="A814" s="93" t="s">
        <v>469</v>
      </c>
      <c r="B814" s="93" t="s">
        <v>477</v>
      </c>
      <c r="C814" s="93" t="s">
        <v>484</v>
      </c>
      <c r="D814" s="93" t="s">
        <v>6</v>
      </c>
      <c r="E814" s="93">
        <v>1997</v>
      </c>
      <c r="F814" s="93">
        <v>3</v>
      </c>
      <c r="G814" s="449">
        <v>42</v>
      </c>
      <c r="H814" s="93">
        <v>0.96</v>
      </c>
      <c r="I814" s="93">
        <v>13.67</v>
      </c>
      <c r="J814" s="93">
        <v>0.96</v>
      </c>
      <c r="K814" s="93">
        <v>0.61</v>
      </c>
      <c r="L814" s="93">
        <v>0.74</v>
      </c>
      <c r="M814" s="93">
        <v>12.32</v>
      </c>
      <c r="N814" s="93">
        <v>0.28000000000000003</v>
      </c>
      <c r="O814" s="93">
        <v>1.53</v>
      </c>
      <c r="P814" s="450">
        <v>348.05632604322693</v>
      </c>
    </row>
    <row r="815" spans="1:16" x14ac:dyDescent="0.2">
      <c r="A815" s="93" t="s">
        <v>469</v>
      </c>
      <c r="B815" s="93" t="s">
        <v>477</v>
      </c>
      <c r="C815" s="93" t="s">
        <v>484</v>
      </c>
      <c r="D815" s="93" t="s">
        <v>6</v>
      </c>
      <c r="E815" s="93">
        <v>1998</v>
      </c>
      <c r="F815" s="93">
        <v>3</v>
      </c>
      <c r="G815" s="449">
        <v>50</v>
      </c>
      <c r="H815" s="93">
        <v>1.36</v>
      </c>
      <c r="I815" s="93">
        <v>19.39</v>
      </c>
      <c r="J815" s="93">
        <v>1.36</v>
      </c>
      <c r="K815" s="93">
        <v>0.86</v>
      </c>
      <c r="L815" s="93">
        <v>1.05</v>
      </c>
      <c r="M815" s="93">
        <v>17.48</v>
      </c>
      <c r="N815" s="93">
        <v>0.39</v>
      </c>
      <c r="O815" s="93">
        <v>2.17</v>
      </c>
      <c r="P815" s="450">
        <v>414.26422547174673</v>
      </c>
    </row>
    <row r="816" spans="1:16" x14ac:dyDescent="0.2">
      <c r="A816" s="93" t="s">
        <v>469</v>
      </c>
      <c r="B816" s="93" t="s">
        <v>477</v>
      </c>
      <c r="C816" s="93" t="s">
        <v>484</v>
      </c>
      <c r="D816" s="93" t="s">
        <v>6</v>
      </c>
      <c r="E816" s="93">
        <v>1999</v>
      </c>
      <c r="F816" s="93">
        <v>3</v>
      </c>
      <c r="G816" s="449">
        <v>49</v>
      </c>
      <c r="H816" s="93">
        <v>1.03</v>
      </c>
      <c r="I816" s="93">
        <v>14.639999999999999</v>
      </c>
      <c r="J816" s="93">
        <v>1.03</v>
      </c>
      <c r="K816" s="93">
        <v>0.65</v>
      </c>
      <c r="L816" s="93">
        <v>0.79</v>
      </c>
      <c r="M816" s="93">
        <v>13.2</v>
      </c>
      <c r="N816" s="93">
        <v>0.3</v>
      </c>
      <c r="O816" s="93">
        <v>1.64</v>
      </c>
      <c r="P816" s="450">
        <v>322.42438812261759</v>
      </c>
    </row>
    <row r="817" spans="1:16" x14ac:dyDescent="0.2">
      <c r="A817" s="93" t="s">
        <v>469</v>
      </c>
      <c r="B817" s="93" t="s">
        <v>477</v>
      </c>
      <c r="C817" s="93" t="s">
        <v>484</v>
      </c>
      <c r="D817" s="93" t="s">
        <v>6</v>
      </c>
      <c r="E817" s="93">
        <v>2000</v>
      </c>
      <c r="F817" s="93">
        <v>3</v>
      </c>
      <c r="G817" s="449">
        <v>102</v>
      </c>
      <c r="H817" s="93">
        <v>2.74</v>
      </c>
      <c r="I817" s="93">
        <v>39.099999999999994</v>
      </c>
      <c r="J817" s="93">
        <v>2.74</v>
      </c>
      <c r="K817" s="93">
        <v>1.73</v>
      </c>
      <c r="L817" s="93">
        <v>2.11</v>
      </c>
      <c r="M817" s="93">
        <v>35.26</v>
      </c>
      <c r="N817" s="93">
        <v>0.79</v>
      </c>
      <c r="O817" s="93">
        <v>4.38</v>
      </c>
      <c r="P817" s="450">
        <v>409.66861816811411</v>
      </c>
    </row>
    <row r="818" spans="1:16" x14ac:dyDescent="0.2">
      <c r="A818" s="93" t="s">
        <v>469</v>
      </c>
      <c r="B818" s="93" t="s">
        <v>477</v>
      </c>
      <c r="C818" s="93" t="s">
        <v>484</v>
      </c>
      <c r="D818" s="93" t="s">
        <v>6</v>
      </c>
      <c r="E818" s="93">
        <v>2001</v>
      </c>
      <c r="F818" s="93">
        <v>3</v>
      </c>
      <c r="G818" s="449">
        <v>25</v>
      </c>
      <c r="H818" s="93">
        <v>0.43</v>
      </c>
      <c r="I818" s="93">
        <v>6.17</v>
      </c>
      <c r="J818" s="93">
        <v>0.43</v>
      </c>
      <c r="K818" s="93">
        <v>0.27</v>
      </c>
      <c r="L818" s="93">
        <v>0.33</v>
      </c>
      <c r="M818" s="93">
        <v>5.57</v>
      </c>
      <c r="N818" s="93">
        <v>0.13</v>
      </c>
      <c r="O818" s="93">
        <v>0.69</v>
      </c>
      <c r="P818" s="450">
        <v>265.65162474564158</v>
      </c>
    </row>
    <row r="819" spans="1:16" x14ac:dyDescent="0.2">
      <c r="A819" s="93" t="s">
        <v>469</v>
      </c>
      <c r="B819" s="93" t="s">
        <v>477</v>
      </c>
      <c r="C819" s="93" t="s">
        <v>484</v>
      </c>
      <c r="D819" s="93" t="s">
        <v>6</v>
      </c>
      <c r="E819" s="93">
        <v>2002</v>
      </c>
      <c r="F819" s="93">
        <v>3</v>
      </c>
      <c r="G819" s="449">
        <v>233</v>
      </c>
      <c r="H819" s="93">
        <v>5.01</v>
      </c>
      <c r="I819" s="93">
        <v>71.48</v>
      </c>
      <c r="J819" s="93">
        <v>5.01</v>
      </c>
      <c r="K819" s="93">
        <v>3.17</v>
      </c>
      <c r="L819" s="93">
        <v>3.86</v>
      </c>
      <c r="M819" s="93">
        <v>64.45</v>
      </c>
      <c r="N819" s="93">
        <v>1.45</v>
      </c>
      <c r="O819" s="93">
        <v>8.01</v>
      </c>
      <c r="P819" s="450">
        <v>328.37766282498455</v>
      </c>
    </row>
    <row r="820" spans="1:16" x14ac:dyDescent="0.2">
      <c r="A820" s="93" t="s">
        <v>469</v>
      </c>
      <c r="B820" s="93" t="s">
        <v>477</v>
      </c>
      <c r="C820" s="93" t="s">
        <v>484</v>
      </c>
      <c r="D820" s="93" t="s">
        <v>6</v>
      </c>
      <c r="E820" s="93">
        <v>2003</v>
      </c>
      <c r="F820" s="93">
        <v>3</v>
      </c>
      <c r="G820" s="449">
        <v>127</v>
      </c>
      <c r="H820" s="93">
        <v>2.38</v>
      </c>
      <c r="I820" s="93">
        <v>33.950000000000003</v>
      </c>
      <c r="J820" s="93">
        <v>2.38</v>
      </c>
      <c r="K820" s="93">
        <v>1.51</v>
      </c>
      <c r="L820" s="93">
        <v>1.83</v>
      </c>
      <c r="M820" s="93">
        <v>30.61</v>
      </c>
      <c r="N820" s="93">
        <v>0.69</v>
      </c>
      <c r="O820" s="93">
        <v>3.81</v>
      </c>
      <c r="P820" s="450">
        <v>286.71405427031624</v>
      </c>
    </row>
    <row r="821" spans="1:16" x14ac:dyDescent="0.2">
      <c r="A821" s="93" t="s">
        <v>469</v>
      </c>
      <c r="B821" s="93" t="s">
        <v>477</v>
      </c>
      <c r="C821" s="93" t="s">
        <v>484</v>
      </c>
      <c r="D821" s="93" t="s">
        <v>6</v>
      </c>
      <c r="E821" s="93">
        <v>2004</v>
      </c>
      <c r="F821" s="93">
        <v>3</v>
      </c>
      <c r="G821" s="449">
        <v>252</v>
      </c>
      <c r="H821" s="93">
        <v>5.31</v>
      </c>
      <c r="I821" s="93">
        <v>77.38</v>
      </c>
      <c r="J821" s="93">
        <v>5.31</v>
      </c>
      <c r="K821" s="93">
        <v>3.39</v>
      </c>
      <c r="L821" s="93">
        <v>5.08</v>
      </c>
      <c r="M821" s="93">
        <v>68.91</v>
      </c>
      <c r="N821" s="93">
        <v>1.53</v>
      </c>
      <c r="O821" s="93">
        <v>8.5</v>
      </c>
      <c r="P821" s="450">
        <v>327.59581498447483</v>
      </c>
    </row>
    <row r="822" spans="1:16" x14ac:dyDescent="0.2">
      <c r="A822" s="93" t="s">
        <v>469</v>
      </c>
      <c r="B822" s="93" t="s">
        <v>477</v>
      </c>
      <c r="C822" s="93" t="s">
        <v>484</v>
      </c>
      <c r="D822" s="93" t="s">
        <v>6</v>
      </c>
      <c r="E822" s="93">
        <v>2005</v>
      </c>
      <c r="F822" s="93">
        <v>3</v>
      </c>
      <c r="G822" s="449">
        <v>474</v>
      </c>
      <c r="H822" s="93">
        <v>5.91</v>
      </c>
      <c r="I822" s="93">
        <v>157.86000000000001</v>
      </c>
      <c r="J822" s="93">
        <v>5.91</v>
      </c>
      <c r="K822" s="93">
        <v>3.94</v>
      </c>
      <c r="L822" s="93">
        <v>6.8</v>
      </c>
      <c r="M822" s="93">
        <v>147.12</v>
      </c>
      <c r="N822" s="93">
        <v>1.91</v>
      </c>
      <c r="O822" s="93">
        <v>10.92</v>
      </c>
      <c r="P822" s="450">
        <v>345.68344955791412</v>
      </c>
    </row>
    <row r="823" spans="1:16" x14ac:dyDescent="0.2">
      <c r="A823" s="93" t="s">
        <v>469</v>
      </c>
      <c r="B823" s="93" t="s">
        <v>477</v>
      </c>
      <c r="C823" s="93" t="s">
        <v>484</v>
      </c>
      <c r="D823" s="93" t="s">
        <v>6</v>
      </c>
      <c r="E823" s="93">
        <v>2006</v>
      </c>
      <c r="F823" s="93">
        <v>3</v>
      </c>
      <c r="G823" s="449">
        <v>649</v>
      </c>
      <c r="H823" s="93">
        <v>9.43</v>
      </c>
      <c r="I823" s="93">
        <v>268.92</v>
      </c>
      <c r="J823" s="93">
        <v>9.43</v>
      </c>
      <c r="K823" s="93">
        <v>15.34</v>
      </c>
      <c r="L823" s="93">
        <v>12.72</v>
      </c>
      <c r="M823" s="93">
        <v>240.86</v>
      </c>
      <c r="N823" s="93">
        <v>2.83</v>
      </c>
      <c r="O823" s="93">
        <v>16.29</v>
      </c>
      <c r="P823" s="450">
        <v>428.67547965675305</v>
      </c>
    </row>
    <row r="824" spans="1:16" x14ac:dyDescent="0.2">
      <c r="A824" s="93" t="s">
        <v>469</v>
      </c>
      <c r="B824" s="93" t="s">
        <v>477</v>
      </c>
      <c r="C824" s="93" t="s">
        <v>484</v>
      </c>
      <c r="D824" s="93" t="s">
        <v>6</v>
      </c>
      <c r="E824" s="93">
        <v>2007</v>
      </c>
      <c r="F824" s="93">
        <v>3</v>
      </c>
      <c r="G824" s="449">
        <v>690</v>
      </c>
      <c r="H824" s="93">
        <v>15.25</v>
      </c>
      <c r="I824" s="93">
        <v>236.98000000000002</v>
      </c>
      <c r="J824" s="93">
        <v>15.25</v>
      </c>
      <c r="K824" s="93">
        <v>10.11</v>
      </c>
      <c r="L824" s="93">
        <v>12.1</v>
      </c>
      <c r="M824" s="93">
        <v>214.77</v>
      </c>
      <c r="N824" s="93">
        <v>4.46</v>
      </c>
      <c r="O824" s="93">
        <v>24.78</v>
      </c>
      <c r="P824" s="450">
        <v>365.71611553151763</v>
      </c>
    </row>
    <row r="825" spans="1:16" x14ac:dyDescent="0.2">
      <c r="A825" s="93" t="s">
        <v>469</v>
      </c>
      <c r="B825" s="93" t="s">
        <v>477</v>
      </c>
      <c r="C825" s="93" t="s">
        <v>484</v>
      </c>
      <c r="D825" s="93" t="s">
        <v>6</v>
      </c>
      <c r="E825" s="93">
        <v>2008</v>
      </c>
      <c r="F825" s="93">
        <v>2</v>
      </c>
      <c r="G825" s="449">
        <v>187</v>
      </c>
      <c r="H825" s="93">
        <v>0.87</v>
      </c>
      <c r="I825" s="93">
        <v>91.9</v>
      </c>
      <c r="J825" s="93">
        <v>0.87</v>
      </c>
      <c r="K825" s="93">
        <v>2.56</v>
      </c>
      <c r="L825" s="93">
        <v>89.34</v>
      </c>
      <c r="M825" s="93">
        <v>0</v>
      </c>
      <c r="N825" s="93">
        <v>0.6</v>
      </c>
      <c r="O825" s="93">
        <v>3.42</v>
      </c>
      <c r="P825" s="450">
        <v>495.96181088059041</v>
      </c>
    </row>
    <row r="826" spans="1:16" x14ac:dyDescent="0.2">
      <c r="A826" s="93" t="s">
        <v>469</v>
      </c>
      <c r="B826" s="93" t="s">
        <v>477</v>
      </c>
      <c r="C826" s="93" t="s">
        <v>484</v>
      </c>
      <c r="D826" s="93" t="s">
        <v>6</v>
      </c>
      <c r="E826" s="93">
        <v>2009</v>
      </c>
      <c r="F826" s="93">
        <v>2</v>
      </c>
      <c r="G826" s="449">
        <v>742</v>
      </c>
      <c r="H826" s="93">
        <v>4.2300000000000004</v>
      </c>
      <c r="I826" s="93">
        <v>344.75</v>
      </c>
      <c r="J826" s="93">
        <v>4.2300000000000004</v>
      </c>
      <c r="K826" s="93">
        <v>9.06</v>
      </c>
      <c r="L826" s="93">
        <v>335.69</v>
      </c>
      <c r="M826" s="93">
        <v>0</v>
      </c>
      <c r="N826" s="93">
        <v>1.76</v>
      </c>
      <c r="O826" s="93">
        <v>11.19</v>
      </c>
      <c r="P826" s="450">
        <v>470.5004991373624</v>
      </c>
    </row>
    <row r="827" spans="1:16" x14ac:dyDescent="0.2">
      <c r="A827" s="93" t="s">
        <v>469</v>
      </c>
      <c r="B827" s="93" t="s">
        <v>477</v>
      </c>
      <c r="C827" s="93" t="s">
        <v>484</v>
      </c>
      <c r="D827" s="93" t="s">
        <v>6</v>
      </c>
      <c r="E827" s="93">
        <v>2010</v>
      </c>
      <c r="F827" s="93">
        <v>2</v>
      </c>
      <c r="G827" s="449">
        <v>403</v>
      </c>
      <c r="H827" s="93">
        <v>2.82</v>
      </c>
      <c r="I827" s="93">
        <v>224.87</v>
      </c>
      <c r="J827" s="93">
        <v>2.82</v>
      </c>
      <c r="K827" s="93">
        <v>6.38</v>
      </c>
      <c r="L827" s="93">
        <v>218.49</v>
      </c>
      <c r="M827" s="93">
        <v>0</v>
      </c>
      <c r="N827" s="93">
        <v>1.49</v>
      </c>
      <c r="O827" s="93">
        <v>8.48</v>
      </c>
      <c r="P827" s="450">
        <v>564.52112807971866</v>
      </c>
    </row>
    <row r="828" spans="1:16" x14ac:dyDescent="0.2">
      <c r="A828" s="93" t="s">
        <v>469</v>
      </c>
      <c r="B828" s="93" t="s">
        <v>477</v>
      </c>
      <c r="C828" s="93" t="s">
        <v>484</v>
      </c>
      <c r="D828" s="93" t="s">
        <v>6</v>
      </c>
      <c r="E828" s="93">
        <v>2011</v>
      </c>
      <c r="F828" s="93">
        <v>2</v>
      </c>
      <c r="G828" s="449">
        <v>352</v>
      </c>
      <c r="H828" s="93">
        <v>2.3199999999999998</v>
      </c>
      <c r="I828" s="93">
        <v>225.04999999999998</v>
      </c>
      <c r="J828" s="93">
        <v>2.3199999999999998</v>
      </c>
      <c r="K828" s="93">
        <v>6.41</v>
      </c>
      <c r="L828" s="93">
        <v>218.64</v>
      </c>
      <c r="M828" s="93">
        <v>0</v>
      </c>
      <c r="N828" s="93">
        <v>1.51</v>
      </c>
      <c r="O828" s="93">
        <v>8.52</v>
      </c>
      <c r="P828" s="450">
        <v>645.64380360868256</v>
      </c>
    </row>
    <row r="829" spans="1:16" x14ac:dyDescent="0.2">
      <c r="A829" s="93" t="s">
        <v>469</v>
      </c>
      <c r="B829" s="93" t="s">
        <v>477</v>
      </c>
      <c r="C829" s="93" t="s">
        <v>484</v>
      </c>
      <c r="D829" s="93" t="s">
        <v>6</v>
      </c>
      <c r="E829" s="93">
        <v>2012</v>
      </c>
      <c r="F829" s="93">
        <v>2</v>
      </c>
      <c r="G829" s="449">
        <v>313</v>
      </c>
      <c r="H829" s="93">
        <v>1.98</v>
      </c>
      <c r="I829" s="93">
        <v>191.31</v>
      </c>
      <c r="J829" s="93">
        <v>1.98</v>
      </c>
      <c r="K829" s="93">
        <v>5.45</v>
      </c>
      <c r="L829" s="93">
        <v>185.86</v>
      </c>
      <c r="M829" s="93">
        <v>0</v>
      </c>
      <c r="N829" s="93">
        <v>1.28</v>
      </c>
      <c r="O829" s="93">
        <v>7.25</v>
      </c>
      <c r="P829" s="450">
        <v>618.20187240458984</v>
      </c>
    </row>
    <row r="830" spans="1:16" x14ac:dyDescent="0.2">
      <c r="A830" s="93" t="s">
        <v>469</v>
      </c>
      <c r="B830" s="93" t="s">
        <v>477</v>
      </c>
      <c r="C830" s="93" t="s">
        <v>484</v>
      </c>
      <c r="D830" s="93" t="s">
        <v>6</v>
      </c>
      <c r="E830" s="93">
        <v>2013</v>
      </c>
      <c r="F830" s="93">
        <v>1</v>
      </c>
      <c r="G830" s="449">
        <v>63</v>
      </c>
      <c r="H830" s="93">
        <v>2.8</v>
      </c>
      <c r="I830" s="93">
        <v>31.92</v>
      </c>
      <c r="J830" s="93">
        <v>2.8</v>
      </c>
      <c r="K830" s="93">
        <v>31.92</v>
      </c>
      <c r="L830" s="93">
        <v>0</v>
      </c>
      <c r="M830" s="93">
        <v>0</v>
      </c>
      <c r="N830" s="93">
        <v>0</v>
      </c>
      <c r="O830" s="93">
        <v>0.27</v>
      </c>
      <c r="P830" s="450">
        <v>550.72205103767783</v>
      </c>
    </row>
    <row r="831" spans="1:16" x14ac:dyDescent="0.2">
      <c r="A831" s="93" t="s">
        <v>469</v>
      </c>
      <c r="B831" s="93" t="s">
        <v>477</v>
      </c>
      <c r="C831" s="93" t="s">
        <v>484</v>
      </c>
      <c r="D831" s="93" t="s">
        <v>6</v>
      </c>
      <c r="E831" s="93">
        <v>2014</v>
      </c>
      <c r="F831" s="93">
        <v>1</v>
      </c>
      <c r="G831" s="449">
        <v>49</v>
      </c>
      <c r="H831" s="93">
        <v>1.96</v>
      </c>
      <c r="I831" s="93">
        <v>22.3</v>
      </c>
      <c r="J831" s="93">
        <v>1.96</v>
      </c>
      <c r="K831" s="93">
        <v>22.3</v>
      </c>
      <c r="L831" s="93">
        <v>0</v>
      </c>
      <c r="M831" s="93">
        <v>0</v>
      </c>
      <c r="N831" s="93">
        <v>0</v>
      </c>
      <c r="O831" s="93">
        <v>0.19</v>
      </c>
      <c r="P831" s="450">
        <v>499.22881895543412</v>
      </c>
    </row>
    <row r="832" spans="1:16" x14ac:dyDescent="0.2">
      <c r="A832" s="93" t="s">
        <v>469</v>
      </c>
      <c r="B832" s="93" t="s">
        <v>477</v>
      </c>
      <c r="C832" s="93" t="s">
        <v>484</v>
      </c>
      <c r="D832" s="93" t="s">
        <v>6</v>
      </c>
      <c r="E832" s="93">
        <v>2015</v>
      </c>
      <c r="F832" s="93">
        <v>1</v>
      </c>
      <c r="G832" s="449">
        <v>5</v>
      </c>
      <c r="H832" s="93">
        <v>0.21</v>
      </c>
      <c r="I832" s="93">
        <v>2.39</v>
      </c>
      <c r="J832" s="93">
        <v>0.21</v>
      </c>
      <c r="K832" s="93">
        <v>2.39</v>
      </c>
      <c r="L832" s="93">
        <v>0</v>
      </c>
      <c r="M832" s="93">
        <v>0</v>
      </c>
      <c r="N832" s="93">
        <v>0</v>
      </c>
      <c r="O832" s="93">
        <v>0.02</v>
      </c>
      <c r="P832" s="450">
        <v>537.95865263030657</v>
      </c>
    </row>
    <row r="833" spans="1:16" x14ac:dyDescent="0.2">
      <c r="A833" s="93" t="s">
        <v>469</v>
      </c>
      <c r="B833" s="93" t="s">
        <v>477</v>
      </c>
      <c r="C833" s="93" t="s">
        <v>484</v>
      </c>
      <c r="D833" s="93" t="s">
        <v>6</v>
      </c>
      <c r="E833" s="93">
        <v>2016</v>
      </c>
      <c r="F833" s="93">
        <v>0</v>
      </c>
      <c r="G833" s="449">
        <v>1</v>
      </c>
      <c r="H833" s="93">
        <v>0.43</v>
      </c>
      <c r="I833" s="93">
        <v>0</v>
      </c>
      <c r="J833" s="93">
        <v>0.43</v>
      </c>
      <c r="K833" s="93">
        <v>0</v>
      </c>
      <c r="L833" s="93">
        <v>0</v>
      </c>
      <c r="M833" s="93">
        <v>0</v>
      </c>
      <c r="N833" s="93">
        <v>0</v>
      </c>
      <c r="O833" s="93">
        <v>0</v>
      </c>
      <c r="P833" s="450">
        <v>425.37185269488521</v>
      </c>
    </row>
    <row r="834" spans="1:16" x14ac:dyDescent="0.2">
      <c r="A834" s="93" t="s">
        <v>469</v>
      </c>
      <c r="B834" s="93" t="s">
        <v>477</v>
      </c>
      <c r="C834" s="93" t="s">
        <v>484</v>
      </c>
      <c r="D834" s="93" t="s">
        <v>6</v>
      </c>
      <c r="E834" s="93">
        <v>2017</v>
      </c>
      <c r="F834" s="93">
        <v>0</v>
      </c>
      <c r="G834" s="449">
        <v>676</v>
      </c>
      <c r="H834" s="93">
        <v>551.41</v>
      </c>
      <c r="I834" s="93">
        <v>0</v>
      </c>
      <c r="J834" s="93">
        <v>551.41</v>
      </c>
      <c r="K834" s="93">
        <v>0</v>
      </c>
      <c r="L834" s="93">
        <v>0</v>
      </c>
      <c r="M834" s="93">
        <v>0</v>
      </c>
      <c r="N834" s="93">
        <v>8.6999999999999993</v>
      </c>
      <c r="O834" s="93">
        <v>3.91</v>
      </c>
      <c r="P834" s="450">
        <v>815.33874385660977</v>
      </c>
    </row>
    <row r="835" spans="1:16" x14ac:dyDescent="0.2">
      <c r="A835" s="93" t="s">
        <v>469</v>
      </c>
      <c r="B835" s="93" t="s">
        <v>477</v>
      </c>
      <c r="C835" s="93" t="s">
        <v>484</v>
      </c>
      <c r="D835" s="93" t="s">
        <v>7</v>
      </c>
      <c r="E835" s="93">
        <v>2005</v>
      </c>
      <c r="F835" s="93">
        <v>3</v>
      </c>
      <c r="G835" s="449">
        <v>5</v>
      </c>
      <c r="H835" s="93">
        <v>0.1</v>
      </c>
      <c r="I835" s="93">
        <v>1.4</v>
      </c>
      <c r="J835" s="93">
        <v>0.1</v>
      </c>
      <c r="K835" s="93">
        <v>0.06</v>
      </c>
      <c r="L835" s="93">
        <v>0.08</v>
      </c>
      <c r="M835" s="93">
        <v>1.26</v>
      </c>
      <c r="N835" s="93">
        <v>0.03</v>
      </c>
      <c r="O835" s="93">
        <v>0.16</v>
      </c>
      <c r="P835" s="450">
        <v>320.16297467835858</v>
      </c>
    </row>
    <row r="836" spans="1:16" x14ac:dyDescent="0.2">
      <c r="A836" s="93" t="s">
        <v>469</v>
      </c>
      <c r="B836" s="93" t="s">
        <v>477</v>
      </c>
      <c r="C836" s="93" t="s">
        <v>484</v>
      </c>
      <c r="D836" s="93" t="s">
        <v>7</v>
      </c>
      <c r="E836" s="93">
        <v>2007</v>
      </c>
      <c r="F836" s="93">
        <v>3</v>
      </c>
      <c r="G836" s="449">
        <v>9</v>
      </c>
      <c r="H836" s="93">
        <v>0.21</v>
      </c>
      <c r="I836" s="93">
        <v>3.0300000000000002</v>
      </c>
      <c r="J836" s="93">
        <v>0.21</v>
      </c>
      <c r="K836" s="93">
        <v>0.13</v>
      </c>
      <c r="L836" s="93">
        <v>0.16</v>
      </c>
      <c r="M836" s="93">
        <v>2.74</v>
      </c>
      <c r="N836" s="93">
        <v>0.06</v>
      </c>
      <c r="O836" s="93">
        <v>0.34</v>
      </c>
      <c r="P836" s="450">
        <v>355.26509192868889</v>
      </c>
    </row>
    <row r="837" spans="1:16" x14ac:dyDescent="0.2">
      <c r="A837" s="93" t="s">
        <v>469</v>
      </c>
      <c r="B837" s="93" t="s">
        <v>477</v>
      </c>
      <c r="C837" s="93" t="s">
        <v>484</v>
      </c>
      <c r="D837" s="93" t="s">
        <v>7</v>
      </c>
      <c r="E837" s="93">
        <v>2009</v>
      </c>
      <c r="F837" s="93">
        <v>2</v>
      </c>
      <c r="G837" s="449">
        <v>362</v>
      </c>
      <c r="H837" s="93">
        <v>2.81</v>
      </c>
      <c r="I837" s="93">
        <v>165.39000000000001</v>
      </c>
      <c r="J837" s="93">
        <v>2.81</v>
      </c>
      <c r="K837" s="93">
        <v>1.28</v>
      </c>
      <c r="L837" s="93">
        <v>164.11</v>
      </c>
      <c r="M837" s="93">
        <v>0</v>
      </c>
      <c r="N837" s="93">
        <v>0.71</v>
      </c>
      <c r="O837" s="93">
        <v>4.87</v>
      </c>
      <c r="P837" s="450">
        <v>464.39120017768943</v>
      </c>
    </row>
    <row r="838" spans="1:16" x14ac:dyDescent="0.2">
      <c r="A838" s="93" t="s">
        <v>469</v>
      </c>
      <c r="B838" s="93" t="s">
        <v>477</v>
      </c>
      <c r="C838" s="93" t="s">
        <v>484</v>
      </c>
      <c r="D838" s="93" t="s">
        <v>7</v>
      </c>
      <c r="E838" s="93">
        <v>2010</v>
      </c>
      <c r="F838" s="93">
        <v>2</v>
      </c>
      <c r="G838" s="449">
        <v>117</v>
      </c>
      <c r="H838" s="93">
        <v>1.08</v>
      </c>
      <c r="I838" s="93">
        <v>72.509999999999991</v>
      </c>
      <c r="J838" s="93">
        <v>1.08</v>
      </c>
      <c r="K838" s="93">
        <v>2.27</v>
      </c>
      <c r="L838" s="93">
        <v>70.239999999999995</v>
      </c>
      <c r="M838" s="93">
        <v>0</v>
      </c>
      <c r="N838" s="93">
        <v>0.4</v>
      </c>
      <c r="O838" s="93">
        <v>2.4700000000000002</v>
      </c>
      <c r="P838" s="450">
        <v>630.10995377063148</v>
      </c>
    </row>
    <row r="839" spans="1:16" x14ac:dyDescent="0.2">
      <c r="A839" s="93" t="s">
        <v>469</v>
      </c>
      <c r="B839" s="93" t="s">
        <v>477</v>
      </c>
      <c r="C839" s="93" t="s">
        <v>484</v>
      </c>
      <c r="D839" s="93" t="s">
        <v>7</v>
      </c>
      <c r="E839" s="93">
        <v>2011</v>
      </c>
      <c r="F839" s="93">
        <v>2</v>
      </c>
      <c r="G839" s="449">
        <v>26</v>
      </c>
      <c r="H839" s="93">
        <v>0.13</v>
      </c>
      <c r="I839" s="93">
        <v>13.069999999999999</v>
      </c>
      <c r="J839" s="93">
        <v>0.13</v>
      </c>
      <c r="K839" s="93">
        <v>0.37</v>
      </c>
      <c r="L839" s="93">
        <v>12.7</v>
      </c>
      <c r="M839" s="93">
        <v>0</v>
      </c>
      <c r="N839" s="93">
        <v>0.09</v>
      </c>
      <c r="O839" s="93">
        <v>0.5</v>
      </c>
      <c r="P839" s="450">
        <v>505.06299294642213</v>
      </c>
    </row>
    <row r="840" spans="1:16" x14ac:dyDescent="0.2">
      <c r="A840" s="93" t="s">
        <v>469</v>
      </c>
      <c r="B840" s="93" t="s">
        <v>477</v>
      </c>
      <c r="C840" s="93" t="s">
        <v>484</v>
      </c>
      <c r="D840" s="93" t="s">
        <v>7</v>
      </c>
      <c r="E840" s="93">
        <v>2012</v>
      </c>
      <c r="F840" s="93">
        <v>2</v>
      </c>
      <c r="G840" s="449">
        <v>79</v>
      </c>
      <c r="H840" s="93">
        <v>0.52</v>
      </c>
      <c r="I840" s="93">
        <v>50.449999999999996</v>
      </c>
      <c r="J840" s="93">
        <v>0.52</v>
      </c>
      <c r="K840" s="93">
        <v>1.44</v>
      </c>
      <c r="L840" s="93">
        <v>49.01</v>
      </c>
      <c r="M840" s="93">
        <v>0</v>
      </c>
      <c r="N840" s="93">
        <v>0.34</v>
      </c>
      <c r="O840" s="93">
        <v>1.91</v>
      </c>
      <c r="P840" s="450">
        <v>644.24829269223051</v>
      </c>
    </row>
    <row r="841" spans="1:16" x14ac:dyDescent="0.2">
      <c r="A841" s="93" t="s">
        <v>469</v>
      </c>
      <c r="B841" s="93" t="s">
        <v>477</v>
      </c>
      <c r="C841" s="93" t="s">
        <v>484</v>
      </c>
      <c r="D841" s="93" t="s">
        <v>7</v>
      </c>
      <c r="E841" s="93">
        <v>2013</v>
      </c>
      <c r="F841" s="93">
        <v>1</v>
      </c>
      <c r="G841" s="449">
        <v>11</v>
      </c>
      <c r="H841" s="93">
        <v>0.49</v>
      </c>
      <c r="I841" s="93">
        <v>5.59</v>
      </c>
      <c r="J841" s="93">
        <v>0.49</v>
      </c>
      <c r="K841" s="93">
        <v>5.59</v>
      </c>
      <c r="L841" s="93">
        <v>0</v>
      </c>
      <c r="M841" s="93">
        <v>0</v>
      </c>
      <c r="N841" s="93">
        <v>0</v>
      </c>
      <c r="O841" s="93">
        <v>0.05</v>
      </c>
      <c r="P841" s="450">
        <v>546.53222595158252</v>
      </c>
    </row>
    <row r="842" spans="1:16" x14ac:dyDescent="0.2">
      <c r="A842" s="93" t="s">
        <v>469</v>
      </c>
      <c r="B842" s="93" t="s">
        <v>477</v>
      </c>
      <c r="C842" s="93" t="s">
        <v>484</v>
      </c>
      <c r="D842" s="93" t="s">
        <v>7</v>
      </c>
      <c r="E842" s="93">
        <v>2016</v>
      </c>
      <c r="F842" s="93">
        <v>0</v>
      </c>
      <c r="G842" s="449">
        <v>3</v>
      </c>
      <c r="H842" s="93">
        <v>1.23</v>
      </c>
      <c r="I842" s="93">
        <v>0</v>
      </c>
      <c r="J842" s="93">
        <v>1.23</v>
      </c>
      <c r="K842" s="93">
        <v>0</v>
      </c>
      <c r="L842" s="93">
        <v>0</v>
      </c>
      <c r="M842" s="93">
        <v>0</v>
      </c>
      <c r="N842" s="93">
        <v>0</v>
      </c>
      <c r="O842" s="93">
        <v>0.01</v>
      </c>
      <c r="P842" s="450">
        <v>386.49790666370995</v>
      </c>
    </row>
    <row r="843" spans="1:16" x14ac:dyDescent="0.2">
      <c r="A843" s="93" t="s">
        <v>469</v>
      </c>
      <c r="B843" s="93" t="s">
        <v>477</v>
      </c>
      <c r="C843" s="93" t="s">
        <v>484</v>
      </c>
      <c r="D843" s="93" t="s">
        <v>8</v>
      </c>
      <c r="E843" s="93">
        <v>2003</v>
      </c>
      <c r="F843" s="93">
        <v>3</v>
      </c>
      <c r="G843" s="449">
        <v>7</v>
      </c>
      <c r="H843" s="93">
        <v>0.2</v>
      </c>
      <c r="I843" s="93">
        <v>2.9</v>
      </c>
      <c r="J843" s="93">
        <v>0.2</v>
      </c>
      <c r="K843" s="93">
        <v>0.13</v>
      </c>
      <c r="L843" s="93">
        <v>0.16</v>
      </c>
      <c r="M843" s="93">
        <v>2.61</v>
      </c>
      <c r="N843" s="93">
        <v>0.06</v>
      </c>
      <c r="O843" s="93">
        <v>0.32</v>
      </c>
      <c r="P843" s="450">
        <v>426.20181255904947</v>
      </c>
    </row>
    <row r="844" spans="1:16" x14ac:dyDescent="0.2">
      <c r="A844" s="93" t="s">
        <v>469</v>
      </c>
      <c r="B844" s="93" t="s">
        <v>477</v>
      </c>
      <c r="C844" s="93" t="s">
        <v>484</v>
      </c>
      <c r="D844" s="93" t="s">
        <v>8</v>
      </c>
      <c r="E844" s="93">
        <v>2004</v>
      </c>
      <c r="F844" s="93">
        <v>3</v>
      </c>
      <c r="G844" s="449">
        <v>33</v>
      </c>
      <c r="H844" s="93">
        <v>0.77</v>
      </c>
      <c r="I844" s="93">
        <v>11.01</v>
      </c>
      <c r="J844" s="93">
        <v>0.77</v>
      </c>
      <c r="K844" s="93">
        <v>0.49</v>
      </c>
      <c r="L844" s="93">
        <v>0.59</v>
      </c>
      <c r="M844" s="93">
        <v>9.93</v>
      </c>
      <c r="N844" s="93">
        <v>0.22</v>
      </c>
      <c r="O844" s="93">
        <v>1.23</v>
      </c>
      <c r="P844" s="450">
        <v>360.46588555274587</v>
      </c>
    </row>
    <row r="845" spans="1:16" x14ac:dyDescent="0.2">
      <c r="A845" s="93" t="s">
        <v>469</v>
      </c>
      <c r="B845" s="93" t="s">
        <v>477</v>
      </c>
      <c r="C845" s="93" t="s">
        <v>484</v>
      </c>
      <c r="D845" s="93" t="s">
        <v>8</v>
      </c>
      <c r="E845" s="93">
        <v>2005</v>
      </c>
      <c r="F845" s="93">
        <v>3</v>
      </c>
      <c r="G845" s="449">
        <v>12</v>
      </c>
      <c r="H845" s="93">
        <v>0.19</v>
      </c>
      <c r="I845" s="93">
        <v>2.73</v>
      </c>
      <c r="J845" s="93">
        <v>0.19</v>
      </c>
      <c r="K845" s="93">
        <v>0.12</v>
      </c>
      <c r="L845" s="93">
        <v>0.15</v>
      </c>
      <c r="M845" s="93">
        <v>2.46</v>
      </c>
      <c r="N845" s="93">
        <v>0.06</v>
      </c>
      <c r="O845" s="93">
        <v>0.31</v>
      </c>
      <c r="P845" s="450">
        <v>254.09510917305371</v>
      </c>
    </row>
    <row r="846" spans="1:16" x14ac:dyDescent="0.2">
      <c r="A846" s="93" t="s">
        <v>469</v>
      </c>
      <c r="B846" s="93" t="s">
        <v>477</v>
      </c>
      <c r="C846" s="93" t="s">
        <v>484</v>
      </c>
      <c r="D846" s="93" t="s">
        <v>8</v>
      </c>
      <c r="E846" s="93">
        <v>2006</v>
      </c>
      <c r="F846" s="93">
        <v>3</v>
      </c>
      <c r="G846" s="449">
        <v>4</v>
      </c>
      <c r="H846" s="93">
        <v>0.12</v>
      </c>
      <c r="I846" s="93">
        <v>1.73</v>
      </c>
      <c r="J846" s="93">
        <v>0.12</v>
      </c>
      <c r="K846" s="93">
        <v>0.08</v>
      </c>
      <c r="L846" s="93">
        <v>0.09</v>
      </c>
      <c r="M846" s="93">
        <v>1.56</v>
      </c>
      <c r="N846" s="93">
        <v>0.04</v>
      </c>
      <c r="O846" s="93">
        <v>0.19</v>
      </c>
      <c r="P846" s="450">
        <v>442.98184615691838</v>
      </c>
    </row>
    <row r="847" spans="1:16" x14ac:dyDescent="0.2">
      <c r="A847" s="93" t="s">
        <v>469</v>
      </c>
      <c r="B847" s="93" t="s">
        <v>477</v>
      </c>
      <c r="C847" s="93" t="s">
        <v>484</v>
      </c>
      <c r="D847" s="93" t="s">
        <v>8</v>
      </c>
      <c r="E847" s="93">
        <v>2007</v>
      </c>
      <c r="F847" s="93">
        <v>3</v>
      </c>
      <c r="G847" s="449">
        <v>28</v>
      </c>
      <c r="H847" s="93">
        <v>0.51</v>
      </c>
      <c r="I847" s="93">
        <v>7.25</v>
      </c>
      <c r="J847" s="93">
        <v>0.51</v>
      </c>
      <c r="K847" s="93">
        <v>0.32</v>
      </c>
      <c r="L847" s="93">
        <v>0.39</v>
      </c>
      <c r="M847" s="93">
        <v>6.54</v>
      </c>
      <c r="N847" s="93">
        <v>0.15</v>
      </c>
      <c r="O847" s="93">
        <v>0.81</v>
      </c>
      <c r="P847" s="450">
        <v>279.53428554051419</v>
      </c>
    </row>
    <row r="848" spans="1:16" x14ac:dyDescent="0.2">
      <c r="A848" s="93" t="s">
        <v>469</v>
      </c>
      <c r="B848" s="93" t="s">
        <v>477</v>
      </c>
      <c r="C848" s="93" t="s">
        <v>484</v>
      </c>
      <c r="D848" s="93" t="s">
        <v>8</v>
      </c>
      <c r="E848" s="93">
        <v>2010</v>
      </c>
      <c r="F848" s="93">
        <v>2</v>
      </c>
      <c r="G848" s="449">
        <v>10</v>
      </c>
      <c r="H848" s="93">
        <v>0.04</v>
      </c>
      <c r="I848" s="93">
        <v>3.88</v>
      </c>
      <c r="J848" s="93">
        <v>0.04</v>
      </c>
      <c r="K848" s="93">
        <v>0.11</v>
      </c>
      <c r="L848" s="93">
        <v>3.77</v>
      </c>
      <c r="M848" s="93">
        <v>0</v>
      </c>
      <c r="N848" s="93">
        <v>0.03</v>
      </c>
      <c r="O848" s="93">
        <v>0.15</v>
      </c>
      <c r="P848" s="450">
        <v>384.37489321501909</v>
      </c>
    </row>
    <row r="849" spans="1:16" x14ac:dyDescent="0.2">
      <c r="A849" s="93" t="s">
        <v>469</v>
      </c>
      <c r="B849" s="93" t="s">
        <v>477</v>
      </c>
      <c r="C849" s="93" t="s">
        <v>484</v>
      </c>
      <c r="D849" s="93" t="s">
        <v>8</v>
      </c>
      <c r="E849" s="93">
        <v>2011</v>
      </c>
      <c r="F849" s="93">
        <v>2</v>
      </c>
      <c r="G849" s="449">
        <v>22</v>
      </c>
      <c r="H849" s="93">
        <v>0.1</v>
      </c>
      <c r="I849" s="93">
        <v>10.069999999999999</v>
      </c>
      <c r="J849" s="93">
        <v>0.1</v>
      </c>
      <c r="K849" s="93">
        <v>0.28999999999999998</v>
      </c>
      <c r="L849" s="93">
        <v>9.7799999999999994</v>
      </c>
      <c r="M849" s="93">
        <v>0</v>
      </c>
      <c r="N849" s="93">
        <v>7.0000000000000007E-2</v>
      </c>
      <c r="O849" s="93">
        <v>0.38</v>
      </c>
      <c r="P849" s="450">
        <v>459.75047923367413</v>
      </c>
    </row>
    <row r="850" spans="1:16" x14ac:dyDescent="0.2">
      <c r="A850" s="93" t="s">
        <v>469</v>
      </c>
      <c r="B850" s="93" t="s">
        <v>477</v>
      </c>
      <c r="C850" s="93" t="s">
        <v>484</v>
      </c>
      <c r="D850" s="93" t="s">
        <v>8</v>
      </c>
      <c r="E850" s="93">
        <v>2013</v>
      </c>
      <c r="F850" s="93">
        <v>1</v>
      </c>
      <c r="G850" s="449">
        <v>9</v>
      </c>
      <c r="H850" s="93">
        <v>0.38</v>
      </c>
      <c r="I850" s="93">
        <v>4.38</v>
      </c>
      <c r="J850" s="93">
        <v>0.38</v>
      </c>
      <c r="K850" s="93">
        <v>4.38</v>
      </c>
      <c r="L850" s="93">
        <v>0</v>
      </c>
      <c r="M850" s="93">
        <v>0</v>
      </c>
      <c r="N850" s="93">
        <v>0</v>
      </c>
      <c r="O850" s="93">
        <v>0.04</v>
      </c>
      <c r="P850" s="450">
        <v>514.49038519175747</v>
      </c>
    </row>
    <row r="851" spans="1:16" x14ac:dyDescent="0.2">
      <c r="A851" s="93" t="s">
        <v>469</v>
      </c>
      <c r="B851" s="93" t="s">
        <v>477</v>
      </c>
      <c r="C851" s="93" t="s">
        <v>485</v>
      </c>
      <c r="D851" s="93" t="s">
        <v>11</v>
      </c>
      <c r="E851" s="93">
        <v>2012</v>
      </c>
      <c r="F851" s="93">
        <v>2</v>
      </c>
      <c r="G851" s="449">
        <v>303</v>
      </c>
      <c r="H851" s="93">
        <v>2.16</v>
      </c>
      <c r="I851" s="93">
        <v>163.22</v>
      </c>
      <c r="J851" s="93">
        <v>2.16</v>
      </c>
      <c r="K851" s="93">
        <v>0.68</v>
      </c>
      <c r="L851" s="93">
        <v>162.54</v>
      </c>
      <c r="M851" s="93">
        <v>0</v>
      </c>
      <c r="N851" s="93">
        <v>0</v>
      </c>
      <c r="O851" s="93">
        <v>0</v>
      </c>
      <c r="P851" s="450">
        <v>545.89519636719763</v>
      </c>
    </row>
    <row r="852" spans="1:16" x14ac:dyDescent="0.2">
      <c r="A852" s="93" t="s">
        <v>469</v>
      </c>
      <c r="B852" s="93" t="s">
        <v>477</v>
      </c>
      <c r="C852" s="93" t="s">
        <v>485</v>
      </c>
      <c r="D852" s="93" t="s">
        <v>11</v>
      </c>
      <c r="E852" s="93">
        <v>2013</v>
      </c>
      <c r="F852" s="93">
        <v>1</v>
      </c>
      <c r="G852" s="449">
        <v>210</v>
      </c>
      <c r="H852" s="93">
        <v>0.83</v>
      </c>
      <c r="I852" s="93">
        <v>119.15</v>
      </c>
      <c r="J852" s="93">
        <v>0.83</v>
      </c>
      <c r="K852" s="93">
        <v>119.15</v>
      </c>
      <c r="L852" s="93">
        <v>0</v>
      </c>
      <c r="M852" s="93">
        <v>0</v>
      </c>
      <c r="N852" s="93">
        <v>0</v>
      </c>
      <c r="O852" s="93">
        <v>0.05</v>
      </c>
      <c r="P852" s="450">
        <v>571.35489918995609</v>
      </c>
    </row>
    <row r="853" spans="1:16" x14ac:dyDescent="0.2">
      <c r="A853" s="93" t="s">
        <v>469</v>
      </c>
      <c r="B853" s="93" t="s">
        <v>477</v>
      </c>
      <c r="C853" s="93" t="s">
        <v>485</v>
      </c>
      <c r="D853" s="93" t="s">
        <v>11</v>
      </c>
      <c r="E853" s="93">
        <v>2017</v>
      </c>
      <c r="F853" s="93">
        <v>0</v>
      </c>
      <c r="G853" s="449">
        <v>31</v>
      </c>
      <c r="H853" s="93">
        <v>31.13</v>
      </c>
      <c r="I853" s="93">
        <v>0</v>
      </c>
      <c r="J853" s="93">
        <v>31.13</v>
      </c>
      <c r="K853" s="93">
        <v>0</v>
      </c>
      <c r="L853" s="93">
        <v>0</v>
      </c>
      <c r="M853" s="93">
        <v>0</v>
      </c>
      <c r="N853" s="93">
        <v>0.02</v>
      </c>
      <c r="O853" s="93">
        <v>0.3</v>
      </c>
      <c r="P853" s="450">
        <v>1005.9584693974109</v>
      </c>
    </row>
    <row r="854" spans="1:16" x14ac:dyDescent="0.2">
      <c r="A854" s="93" t="s">
        <v>469</v>
      </c>
      <c r="B854" s="93" t="s">
        <v>477</v>
      </c>
      <c r="C854" s="93" t="s">
        <v>485</v>
      </c>
      <c r="D854" s="93" t="s">
        <v>12</v>
      </c>
      <c r="E854" s="93">
        <v>1993</v>
      </c>
      <c r="F854" s="93">
        <v>3</v>
      </c>
      <c r="G854" s="449">
        <v>769</v>
      </c>
      <c r="H854" s="93">
        <v>0</v>
      </c>
      <c r="I854" s="93">
        <v>147.19999999999999</v>
      </c>
      <c r="J854" s="93">
        <v>0</v>
      </c>
      <c r="K854" s="93">
        <v>0.44</v>
      </c>
      <c r="L854" s="93">
        <v>0</v>
      </c>
      <c r="M854" s="93">
        <v>146.76</v>
      </c>
      <c r="N854" s="93">
        <v>3.52</v>
      </c>
      <c r="O854" s="93">
        <v>23.19</v>
      </c>
      <c r="P854" s="450">
        <v>191.41259670172599</v>
      </c>
    </row>
    <row r="855" spans="1:16" x14ac:dyDescent="0.2">
      <c r="A855" s="93" t="s">
        <v>469</v>
      </c>
      <c r="B855" s="93" t="s">
        <v>477</v>
      </c>
      <c r="C855" s="93" t="s">
        <v>485</v>
      </c>
      <c r="D855" s="93" t="s">
        <v>12</v>
      </c>
      <c r="E855" s="93">
        <v>1996</v>
      </c>
      <c r="F855" s="93">
        <v>3</v>
      </c>
      <c r="G855" s="449">
        <v>140</v>
      </c>
      <c r="H855" s="93">
        <v>0</v>
      </c>
      <c r="I855" s="93">
        <v>37.01</v>
      </c>
      <c r="J855" s="93">
        <v>0</v>
      </c>
      <c r="K855" s="93">
        <v>0</v>
      </c>
      <c r="L855" s="93">
        <v>0</v>
      </c>
      <c r="M855" s="93">
        <v>37.01</v>
      </c>
      <c r="N855" s="93">
        <v>0.82</v>
      </c>
      <c r="O855" s="93">
        <v>5.41</v>
      </c>
      <c r="P855" s="450">
        <v>263.93877781707283</v>
      </c>
    </row>
    <row r="856" spans="1:16" x14ac:dyDescent="0.2">
      <c r="A856" s="93" t="s">
        <v>469</v>
      </c>
      <c r="B856" s="93" t="s">
        <v>477</v>
      </c>
      <c r="C856" s="93" t="s">
        <v>485</v>
      </c>
      <c r="D856" s="93" t="s">
        <v>12</v>
      </c>
      <c r="E856" s="93">
        <v>1997</v>
      </c>
      <c r="F856" s="93">
        <v>3</v>
      </c>
      <c r="G856" s="449">
        <v>465</v>
      </c>
      <c r="H856" s="93">
        <v>0.3</v>
      </c>
      <c r="I856" s="93">
        <v>82.78</v>
      </c>
      <c r="J856" s="93">
        <v>0.3</v>
      </c>
      <c r="K856" s="93">
        <v>0</v>
      </c>
      <c r="L856" s="93">
        <v>0</v>
      </c>
      <c r="M856" s="93">
        <v>82.78</v>
      </c>
      <c r="N856" s="93">
        <v>2.0699999999999998</v>
      </c>
      <c r="O856" s="93">
        <v>13.64</v>
      </c>
      <c r="P856" s="450">
        <v>178.83853732335055</v>
      </c>
    </row>
    <row r="857" spans="1:16" x14ac:dyDescent="0.2">
      <c r="A857" s="93" t="s">
        <v>469</v>
      </c>
      <c r="B857" s="93" t="s">
        <v>477</v>
      </c>
      <c r="C857" s="93" t="s">
        <v>485</v>
      </c>
      <c r="D857" s="93" t="s">
        <v>12</v>
      </c>
      <c r="E857" s="93">
        <v>1998</v>
      </c>
      <c r="F857" s="93">
        <v>3</v>
      </c>
      <c r="G857" s="449">
        <v>45</v>
      </c>
      <c r="H857" s="93">
        <v>1.44</v>
      </c>
      <c r="I857" s="93">
        <v>16.77</v>
      </c>
      <c r="J857" s="93">
        <v>1.44</v>
      </c>
      <c r="K857" s="93">
        <v>1.76</v>
      </c>
      <c r="L857" s="93">
        <v>0.51</v>
      </c>
      <c r="M857" s="93">
        <v>14.5</v>
      </c>
      <c r="N857" s="93">
        <v>0.03</v>
      </c>
      <c r="O857" s="93">
        <v>1.88</v>
      </c>
      <c r="P857" s="450">
        <v>406.83855051418652</v>
      </c>
    </row>
    <row r="858" spans="1:16" x14ac:dyDescent="0.2">
      <c r="A858" s="93" t="s">
        <v>469</v>
      </c>
      <c r="B858" s="93" t="s">
        <v>477</v>
      </c>
      <c r="C858" s="93" t="s">
        <v>485</v>
      </c>
      <c r="D858" s="93" t="s">
        <v>12</v>
      </c>
      <c r="E858" s="93">
        <v>1999</v>
      </c>
      <c r="F858" s="93">
        <v>3</v>
      </c>
      <c r="G858" s="449">
        <v>10</v>
      </c>
      <c r="H858" s="93">
        <v>0.27</v>
      </c>
      <c r="I858" s="93">
        <v>3.14</v>
      </c>
      <c r="J858" s="93">
        <v>0.27</v>
      </c>
      <c r="K858" s="93">
        <v>0.33</v>
      </c>
      <c r="L858" s="93">
        <v>0.1</v>
      </c>
      <c r="M858" s="93">
        <v>2.71</v>
      </c>
      <c r="N858" s="93">
        <v>0.01</v>
      </c>
      <c r="O858" s="93">
        <v>0.35</v>
      </c>
      <c r="P858" s="450">
        <v>344.86149461713768</v>
      </c>
    </row>
    <row r="859" spans="1:16" x14ac:dyDescent="0.2">
      <c r="A859" s="93" t="s">
        <v>469</v>
      </c>
      <c r="B859" s="93" t="s">
        <v>477</v>
      </c>
      <c r="C859" s="93" t="s">
        <v>485</v>
      </c>
      <c r="D859" s="93" t="s">
        <v>12</v>
      </c>
      <c r="E859" s="93">
        <v>2000</v>
      </c>
      <c r="F859" s="93">
        <v>3</v>
      </c>
      <c r="G859" s="449">
        <v>188</v>
      </c>
      <c r="H859" s="93">
        <v>2.48</v>
      </c>
      <c r="I859" s="93">
        <v>46.91</v>
      </c>
      <c r="J859" s="93">
        <v>2.48</v>
      </c>
      <c r="K859" s="93">
        <v>3.03</v>
      </c>
      <c r="L859" s="93">
        <v>0.88</v>
      </c>
      <c r="M859" s="93">
        <v>43</v>
      </c>
      <c r="N859" s="93">
        <v>0.54</v>
      </c>
      <c r="O859" s="93">
        <v>6.44</v>
      </c>
      <c r="P859" s="450">
        <v>263.14883638796675</v>
      </c>
    </row>
    <row r="860" spans="1:16" x14ac:dyDescent="0.2">
      <c r="A860" s="93" t="s">
        <v>469</v>
      </c>
      <c r="B860" s="93" t="s">
        <v>477</v>
      </c>
      <c r="C860" s="93" t="s">
        <v>485</v>
      </c>
      <c r="D860" s="93" t="s">
        <v>12</v>
      </c>
      <c r="E860" s="93">
        <v>2001</v>
      </c>
      <c r="F860" s="93">
        <v>3</v>
      </c>
      <c r="G860" s="449">
        <v>137</v>
      </c>
      <c r="H860" s="93">
        <v>0.37</v>
      </c>
      <c r="I860" s="93">
        <v>31.59</v>
      </c>
      <c r="J860" s="93">
        <v>0.37</v>
      </c>
      <c r="K860" s="93">
        <v>0.45</v>
      </c>
      <c r="L860" s="93">
        <v>0.13</v>
      </c>
      <c r="M860" s="93">
        <v>31.01</v>
      </c>
      <c r="N860" s="93">
        <v>0.64</v>
      </c>
      <c r="O860" s="93">
        <v>4.6400000000000006</v>
      </c>
      <c r="P860" s="450">
        <v>283.95694804733711</v>
      </c>
    </row>
    <row r="861" spans="1:16" x14ac:dyDescent="0.2">
      <c r="A861" s="93" t="s">
        <v>469</v>
      </c>
      <c r="B861" s="93" t="s">
        <v>477</v>
      </c>
      <c r="C861" s="93" t="s">
        <v>485</v>
      </c>
      <c r="D861" s="93" t="s">
        <v>12</v>
      </c>
      <c r="E861" s="93">
        <v>2002</v>
      </c>
      <c r="F861" s="93">
        <v>3</v>
      </c>
      <c r="G861" s="449">
        <v>47</v>
      </c>
      <c r="H861" s="93">
        <v>0.93</v>
      </c>
      <c r="I861" s="93">
        <v>10.850000000000001</v>
      </c>
      <c r="J861" s="93">
        <v>0.93</v>
      </c>
      <c r="K861" s="93">
        <v>1.1399999999999999</v>
      </c>
      <c r="L861" s="93">
        <v>0.33</v>
      </c>
      <c r="M861" s="93">
        <v>9.3800000000000008</v>
      </c>
      <c r="N861" s="93">
        <v>0.02</v>
      </c>
      <c r="O861" s="93">
        <v>1.22</v>
      </c>
      <c r="P861" s="450">
        <v>253.25845188256042</v>
      </c>
    </row>
    <row r="862" spans="1:16" x14ac:dyDescent="0.2">
      <c r="A862" s="93" t="s">
        <v>469</v>
      </c>
      <c r="B862" s="93" t="s">
        <v>477</v>
      </c>
      <c r="C862" s="93" t="s">
        <v>485</v>
      </c>
      <c r="D862" s="93" t="s">
        <v>12</v>
      </c>
      <c r="E862" s="93">
        <v>2003</v>
      </c>
      <c r="F862" s="93">
        <v>3</v>
      </c>
      <c r="G862" s="449">
        <v>156</v>
      </c>
      <c r="H862" s="93">
        <v>1.33</v>
      </c>
      <c r="I862" s="93">
        <v>45.46</v>
      </c>
      <c r="J862" s="93">
        <v>1.33</v>
      </c>
      <c r="K862" s="93">
        <v>1.6600000000000001</v>
      </c>
      <c r="L862" s="93">
        <v>0.47</v>
      </c>
      <c r="M862" s="93">
        <v>43.33</v>
      </c>
      <c r="N862" s="93">
        <v>0.62</v>
      </c>
      <c r="O862" s="93">
        <v>5.63</v>
      </c>
      <c r="P862" s="450">
        <v>317.29049063400225</v>
      </c>
    </row>
    <row r="863" spans="1:16" x14ac:dyDescent="0.2">
      <c r="A863" s="93" t="s">
        <v>469</v>
      </c>
      <c r="B863" s="93" t="s">
        <v>477</v>
      </c>
      <c r="C863" s="93" t="s">
        <v>485</v>
      </c>
      <c r="D863" s="93" t="s">
        <v>12</v>
      </c>
      <c r="E863" s="93">
        <v>2004</v>
      </c>
      <c r="F863" s="93">
        <v>3</v>
      </c>
      <c r="G863" s="449">
        <v>195</v>
      </c>
      <c r="H863" s="93">
        <v>1.55</v>
      </c>
      <c r="I863" s="93">
        <v>66.429999999999993</v>
      </c>
      <c r="J863" s="93">
        <v>1.55</v>
      </c>
      <c r="K863" s="93">
        <v>2.87</v>
      </c>
      <c r="L863" s="93">
        <v>0.55000000000000004</v>
      </c>
      <c r="M863" s="93">
        <v>63.01</v>
      </c>
      <c r="N863" s="93">
        <v>1.01</v>
      </c>
      <c r="O863" s="93">
        <v>8.4700000000000006</v>
      </c>
      <c r="P863" s="450">
        <v>347.10191082958181</v>
      </c>
    </row>
    <row r="864" spans="1:16" x14ac:dyDescent="0.2">
      <c r="A864" s="93" t="s">
        <v>469</v>
      </c>
      <c r="B864" s="93" t="s">
        <v>477</v>
      </c>
      <c r="C864" s="93" t="s">
        <v>485</v>
      </c>
      <c r="D864" s="93" t="s">
        <v>12</v>
      </c>
      <c r="E864" s="93">
        <v>2005</v>
      </c>
      <c r="F864" s="93">
        <v>3</v>
      </c>
      <c r="G864" s="449">
        <v>199</v>
      </c>
      <c r="H864" s="93">
        <v>2.72</v>
      </c>
      <c r="I864" s="93">
        <v>77.3</v>
      </c>
      <c r="J864" s="93">
        <v>2.72</v>
      </c>
      <c r="K864" s="93">
        <v>3.8</v>
      </c>
      <c r="L864" s="93">
        <v>2.0099999999999998</v>
      </c>
      <c r="M864" s="93">
        <v>71.489999999999995</v>
      </c>
      <c r="N864" s="93">
        <v>0.94</v>
      </c>
      <c r="O864" s="93">
        <v>9.36</v>
      </c>
      <c r="P864" s="450">
        <v>408.88596566977486</v>
      </c>
    </row>
    <row r="865" spans="1:16" x14ac:dyDescent="0.2">
      <c r="A865" s="93" t="s">
        <v>469</v>
      </c>
      <c r="B865" s="93" t="s">
        <v>477</v>
      </c>
      <c r="C865" s="93" t="s">
        <v>485</v>
      </c>
      <c r="D865" s="93" t="s">
        <v>12</v>
      </c>
      <c r="E865" s="93">
        <v>2006</v>
      </c>
      <c r="F865" s="93">
        <v>3</v>
      </c>
      <c r="G865" s="449">
        <v>110</v>
      </c>
      <c r="H865" s="93">
        <v>3.89</v>
      </c>
      <c r="I865" s="93">
        <v>45.330000000000005</v>
      </c>
      <c r="J865" s="93">
        <v>3.89</v>
      </c>
      <c r="K865" s="93">
        <v>4.75</v>
      </c>
      <c r="L865" s="93">
        <v>1.38</v>
      </c>
      <c r="M865" s="93">
        <v>39.200000000000003</v>
      </c>
      <c r="N865" s="93">
        <v>0.08</v>
      </c>
      <c r="O865" s="93">
        <v>5.08</v>
      </c>
      <c r="P865" s="450">
        <v>446.3275511224993</v>
      </c>
    </row>
    <row r="866" spans="1:16" x14ac:dyDescent="0.2">
      <c r="A866" s="93" t="s">
        <v>469</v>
      </c>
      <c r="B866" s="93" t="s">
        <v>477</v>
      </c>
      <c r="C866" s="93" t="s">
        <v>485</v>
      </c>
      <c r="D866" s="93" t="s">
        <v>12</v>
      </c>
      <c r="E866" s="93">
        <v>2007</v>
      </c>
      <c r="F866" s="93">
        <v>3</v>
      </c>
      <c r="G866" s="449">
        <v>503</v>
      </c>
      <c r="H866" s="93">
        <v>13.440000000000001</v>
      </c>
      <c r="I866" s="93">
        <v>215.40000000000003</v>
      </c>
      <c r="J866" s="93">
        <v>13.440000000000001</v>
      </c>
      <c r="K866" s="93">
        <v>16.420000000000002</v>
      </c>
      <c r="L866" s="93">
        <v>4.9000000000000004</v>
      </c>
      <c r="M866" s="93">
        <v>194.08</v>
      </c>
      <c r="N866" s="93">
        <v>1.36</v>
      </c>
      <c r="O866" s="93">
        <v>24.68</v>
      </c>
      <c r="P866" s="450">
        <v>466.35721343201828</v>
      </c>
    </row>
    <row r="867" spans="1:16" x14ac:dyDescent="0.2">
      <c r="A867" s="93" t="s">
        <v>469</v>
      </c>
      <c r="B867" s="93" t="s">
        <v>477</v>
      </c>
      <c r="C867" s="93" t="s">
        <v>485</v>
      </c>
      <c r="D867" s="93" t="s">
        <v>12</v>
      </c>
      <c r="E867" s="93">
        <v>2008</v>
      </c>
      <c r="F867" s="93">
        <v>2</v>
      </c>
      <c r="G867" s="449">
        <v>304</v>
      </c>
      <c r="H867" s="93">
        <v>2.25</v>
      </c>
      <c r="I867" s="93">
        <v>156.88</v>
      </c>
      <c r="J867" s="93">
        <v>2.25</v>
      </c>
      <c r="K867" s="93">
        <v>4.6900000000000004</v>
      </c>
      <c r="L867" s="93">
        <v>152.19</v>
      </c>
      <c r="M867" s="93">
        <v>0</v>
      </c>
      <c r="N867" s="93">
        <v>1.17</v>
      </c>
      <c r="O867" s="93">
        <v>8.33</v>
      </c>
      <c r="P867" s="450">
        <v>524.26117450729248</v>
      </c>
    </row>
    <row r="868" spans="1:16" x14ac:dyDescent="0.2">
      <c r="A868" s="93" t="s">
        <v>469</v>
      </c>
      <c r="B868" s="93" t="s">
        <v>477</v>
      </c>
      <c r="C868" s="93" t="s">
        <v>485</v>
      </c>
      <c r="D868" s="93" t="s">
        <v>12</v>
      </c>
      <c r="E868" s="93">
        <v>2009</v>
      </c>
      <c r="F868" s="93">
        <v>2</v>
      </c>
      <c r="G868" s="449">
        <v>309</v>
      </c>
      <c r="H868" s="93">
        <v>2.36</v>
      </c>
      <c r="I868" s="93">
        <v>183.06</v>
      </c>
      <c r="J868" s="93">
        <v>2.36</v>
      </c>
      <c r="K868" s="93">
        <v>5.18</v>
      </c>
      <c r="L868" s="93">
        <v>177.88</v>
      </c>
      <c r="M868" s="93">
        <v>0</v>
      </c>
      <c r="N868" s="93">
        <v>1.25</v>
      </c>
      <c r="O868" s="93">
        <v>8.98</v>
      </c>
      <c r="P868" s="450">
        <v>599.50891574155651</v>
      </c>
    </row>
    <row r="869" spans="1:16" x14ac:dyDescent="0.2">
      <c r="A869" s="93" t="s">
        <v>469</v>
      </c>
      <c r="B869" s="93" t="s">
        <v>477</v>
      </c>
      <c r="C869" s="93" t="s">
        <v>485</v>
      </c>
      <c r="D869" s="93" t="s">
        <v>12</v>
      </c>
      <c r="E869" s="93">
        <v>2010</v>
      </c>
      <c r="F869" s="93">
        <v>2</v>
      </c>
      <c r="G869" s="449">
        <v>64</v>
      </c>
      <c r="H869" s="93">
        <v>0.43000000000000005</v>
      </c>
      <c r="I869" s="93">
        <v>29.72</v>
      </c>
      <c r="J869" s="93">
        <v>0.43000000000000005</v>
      </c>
      <c r="K869" s="93">
        <v>0.8899999999999999</v>
      </c>
      <c r="L869" s="93">
        <v>28.83</v>
      </c>
      <c r="M869" s="93">
        <v>0</v>
      </c>
      <c r="N869" s="93">
        <v>0.22</v>
      </c>
      <c r="O869" s="93">
        <v>1.58</v>
      </c>
      <c r="P869" s="450">
        <v>472.07042905130197</v>
      </c>
    </row>
    <row r="870" spans="1:16" x14ac:dyDescent="0.2">
      <c r="A870" s="93" t="s">
        <v>469</v>
      </c>
      <c r="B870" s="93" t="s">
        <v>477</v>
      </c>
      <c r="C870" s="93" t="s">
        <v>485</v>
      </c>
      <c r="D870" s="93" t="s">
        <v>12</v>
      </c>
      <c r="E870" s="93">
        <v>2011</v>
      </c>
      <c r="F870" s="93">
        <v>2</v>
      </c>
      <c r="G870" s="449">
        <v>140</v>
      </c>
      <c r="H870" s="93">
        <v>1.01</v>
      </c>
      <c r="I870" s="93">
        <v>70.650000000000006</v>
      </c>
      <c r="J870" s="93">
        <v>1.01</v>
      </c>
      <c r="K870" s="93">
        <v>2.11</v>
      </c>
      <c r="L870" s="93">
        <v>68.540000000000006</v>
      </c>
      <c r="M870" s="93">
        <v>0</v>
      </c>
      <c r="N870" s="93">
        <v>0.53</v>
      </c>
      <c r="O870" s="93">
        <v>3.75</v>
      </c>
      <c r="P870" s="450">
        <v>511.18289983338354</v>
      </c>
    </row>
    <row r="871" spans="1:16" x14ac:dyDescent="0.2">
      <c r="A871" s="93" t="s">
        <v>469</v>
      </c>
      <c r="B871" s="93" t="s">
        <v>477</v>
      </c>
      <c r="C871" s="93" t="s">
        <v>485</v>
      </c>
      <c r="D871" s="93" t="s">
        <v>12</v>
      </c>
      <c r="E871" s="93">
        <v>2012</v>
      </c>
      <c r="F871" s="93">
        <v>2</v>
      </c>
      <c r="G871" s="449">
        <v>114</v>
      </c>
      <c r="H871" s="93">
        <v>0.83</v>
      </c>
      <c r="I871" s="93">
        <v>57.849999999999994</v>
      </c>
      <c r="J871" s="93">
        <v>0.83</v>
      </c>
      <c r="K871" s="93">
        <v>1.73</v>
      </c>
      <c r="L871" s="93">
        <v>56.12</v>
      </c>
      <c r="M871" s="93">
        <v>0</v>
      </c>
      <c r="N871" s="93">
        <v>0.43</v>
      </c>
      <c r="O871" s="93">
        <v>3.07</v>
      </c>
      <c r="P871" s="450">
        <v>513.51433336897935</v>
      </c>
    </row>
    <row r="872" spans="1:16" x14ac:dyDescent="0.2">
      <c r="A872" s="93" t="s">
        <v>469</v>
      </c>
      <c r="B872" s="93" t="s">
        <v>477</v>
      </c>
      <c r="C872" s="93" t="s">
        <v>485</v>
      </c>
      <c r="D872" s="93" t="s">
        <v>12</v>
      </c>
      <c r="E872" s="93">
        <v>2013</v>
      </c>
      <c r="F872" s="93">
        <v>1</v>
      </c>
      <c r="G872" s="449">
        <v>9</v>
      </c>
      <c r="H872" s="93">
        <v>0.02</v>
      </c>
      <c r="I872" s="93">
        <v>5.93</v>
      </c>
      <c r="J872" s="93">
        <v>0.02</v>
      </c>
      <c r="K872" s="93">
        <v>5.93</v>
      </c>
      <c r="L872" s="93">
        <v>0</v>
      </c>
      <c r="M872" s="93">
        <v>0</v>
      </c>
      <c r="N872" s="93">
        <v>0.02</v>
      </c>
      <c r="O872" s="93">
        <v>0.04</v>
      </c>
      <c r="P872" s="450">
        <v>693.04676495584283</v>
      </c>
    </row>
    <row r="873" spans="1:16" x14ac:dyDescent="0.2">
      <c r="A873" s="93" t="s">
        <v>469</v>
      </c>
      <c r="B873" s="93" t="s">
        <v>477</v>
      </c>
      <c r="C873" s="93" t="s">
        <v>485</v>
      </c>
      <c r="D873" s="93" t="s">
        <v>12</v>
      </c>
      <c r="E873" s="93">
        <v>2014</v>
      </c>
      <c r="F873" s="93">
        <v>1</v>
      </c>
      <c r="G873" s="449">
        <v>2</v>
      </c>
      <c r="H873" s="93">
        <v>0</v>
      </c>
      <c r="I873" s="93">
        <v>1.85</v>
      </c>
      <c r="J873" s="93">
        <v>0</v>
      </c>
      <c r="K873" s="93">
        <v>1.85</v>
      </c>
      <c r="L873" s="93">
        <v>0</v>
      </c>
      <c r="M873" s="93">
        <v>0</v>
      </c>
      <c r="N873" s="93">
        <v>0.01</v>
      </c>
      <c r="O873" s="93">
        <v>0.01</v>
      </c>
      <c r="P873" s="450">
        <v>745.17439092448126</v>
      </c>
    </row>
    <row r="874" spans="1:16" x14ac:dyDescent="0.2">
      <c r="A874" s="93" t="s">
        <v>469</v>
      </c>
      <c r="B874" s="93" t="s">
        <v>477</v>
      </c>
      <c r="C874" s="93" t="s">
        <v>485</v>
      </c>
      <c r="D874" s="93" t="s">
        <v>12</v>
      </c>
      <c r="E874" s="93">
        <v>2015</v>
      </c>
      <c r="F874" s="93">
        <v>1</v>
      </c>
      <c r="G874" s="449">
        <v>2</v>
      </c>
      <c r="H874" s="93">
        <v>0</v>
      </c>
      <c r="I874" s="93">
        <v>0.78</v>
      </c>
      <c r="J874" s="93">
        <v>0</v>
      </c>
      <c r="K874" s="93">
        <v>0.78</v>
      </c>
      <c r="L874" s="93">
        <v>0</v>
      </c>
      <c r="M874" s="93">
        <v>0</v>
      </c>
      <c r="N874" s="93">
        <v>0</v>
      </c>
      <c r="O874" s="93">
        <v>0.01</v>
      </c>
      <c r="P874" s="450">
        <v>433.06882035713699</v>
      </c>
    </row>
    <row r="875" spans="1:16" x14ac:dyDescent="0.2">
      <c r="A875" s="93" t="s">
        <v>469</v>
      </c>
      <c r="B875" s="93" t="s">
        <v>477</v>
      </c>
      <c r="C875" s="93" t="s">
        <v>485</v>
      </c>
      <c r="D875" s="93" t="s">
        <v>12</v>
      </c>
      <c r="E875" s="93">
        <v>2017</v>
      </c>
      <c r="F875" s="93">
        <v>0</v>
      </c>
      <c r="G875" s="449">
        <v>313</v>
      </c>
      <c r="H875" s="93">
        <v>291.33000000000004</v>
      </c>
      <c r="I875" s="93">
        <v>0</v>
      </c>
      <c r="J875" s="93">
        <v>291.33000000000004</v>
      </c>
      <c r="K875" s="93">
        <v>0</v>
      </c>
      <c r="L875" s="93">
        <v>0</v>
      </c>
      <c r="M875" s="93">
        <v>0</v>
      </c>
      <c r="N875" s="93">
        <v>0.14000000000000001</v>
      </c>
      <c r="O875" s="93">
        <v>2.42</v>
      </c>
      <c r="P875" s="450">
        <v>929.54533262055747</v>
      </c>
    </row>
    <row r="876" spans="1:16" x14ac:dyDescent="0.2">
      <c r="A876" s="93" t="s">
        <v>469</v>
      </c>
      <c r="B876" s="93" t="s">
        <v>477</v>
      </c>
      <c r="C876" s="93" t="s">
        <v>486</v>
      </c>
      <c r="D876" s="93" t="s">
        <v>13</v>
      </c>
      <c r="E876" s="93">
        <v>1985</v>
      </c>
      <c r="F876" s="93">
        <v>3</v>
      </c>
      <c r="G876" s="449">
        <v>1</v>
      </c>
      <c r="H876" s="93">
        <v>0</v>
      </c>
      <c r="I876" s="93">
        <v>0.33</v>
      </c>
      <c r="J876" s="93">
        <v>0</v>
      </c>
      <c r="K876" s="93">
        <v>0.27</v>
      </c>
      <c r="L876" s="93">
        <v>0.02</v>
      </c>
      <c r="M876" s="93">
        <v>0.04</v>
      </c>
      <c r="N876" s="93">
        <v>0</v>
      </c>
      <c r="O876" s="93">
        <v>0</v>
      </c>
      <c r="P876" s="450">
        <v>265.6957828627809</v>
      </c>
    </row>
    <row r="877" spans="1:16" x14ac:dyDescent="0.2">
      <c r="A877" s="93" t="s">
        <v>469</v>
      </c>
      <c r="B877" s="93" t="s">
        <v>477</v>
      </c>
      <c r="C877" s="93" t="s">
        <v>486</v>
      </c>
      <c r="D877" s="93" t="s">
        <v>13</v>
      </c>
      <c r="E877" s="93">
        <v>1988</v>
      </c>
      <c r="F877" s="93">
        <v>3</v>
      </c>
      <c r="G877" s="449">
        <v>49</v>
      </c>
      <c r="H877" s="93">
        <v>0.01</v>
      </c>
      <c r="I877" s="93">
        <v>18.96</v>
      </c>
      <c r="J877" s="93">
        <v>0.01</v>
      </c>
      <c r="K877" s="93">
        <v>7.0000000000000007E-2</v>
      </c>
      <c r="L877" s="93">
        <v>1.45</v>
      </c>
      <c r="M877" s="93">
        <v>17.440000000000001</v>
      </c>
      <c r="N877" s="93">
        <v>0.61</v>
      </c>
      <c r="O877" s="93">
        <v>3.83</v>
      </c>
      <c r="P877" s="450">
        <v>388.19438267863336</v>
      </c>
    </row>
    <row r="878" spans="1:16" x14ac:dyDescent="0.2">
      <c r="A878" s="93" t="s">
        <v>469</v>
      </c>
      <c r="B878" s="93" t="s">
        <v>477</v>
      </c>
      <c r="C878" s="93" t="s">
        <v>486</v>
      </c>
      <c r="D878" s="93" t="s">
        <v>13</v>
      </c>
      <c r="E878" s="93">
        <v>1989</v>
      </c>
      <c r="F878" s="93">
        <v>3</v>
      </c>
      <c r="G878" s="449">
        <v>194</v>
      </c>
      <c r="H878" s="93">
        <v>0.02</v>
      </c>
      <c r="I878" s="93">
        <v>66.150000000000006</v>
      </c>
      <c r="J878" s="93">
        <v>0.02</v>
      </c>
      <c r="K878" s="93">
        <v>0.25</v>
      </c>
      <c r="L878" s="93">
        <v>5.07</v>
      </c>
      <c r="M878" s="93">
        <v>60.83</v>
      </c>
      <c r="N878" s="93">
        <v>2.12</v>
      </c>
      <c r="O878" s="93">
        <v>13.38</v>
      </c>
      <c r="P878" s="450">
        <v>340.92936063680969</v>
      </c>
    </row>
    <row r="879" spans="1:16" x14ac:dyDescent="0.2">
      <c r="A879" s="93" t="s">
        <v>469</v>
      </c>
      <c r="B879" s="93" t="s">
        <v>477</v>
      </c>
      <c r="C879" s="93" t="s">
        <v>486</v>
      </c>
      <c r="D879" s="93" t="s">
        <v>13</v>
      </c>
      <c r="E879" s="93">
        <v>1990</v>
      </c>
      <c r="F879" s="93">
        <v>3</v>
      </c>
      <c r="G879" s="449">
        <v>178</v>
      </c>
      <c r="H879" s="93">
        <v>0.02</v>
      </c>
      <c r="I879" s="93">
        <v>61.92</v>
      </c>
      <c r="J879" s="93">
        <v>0.02</v>
      </c>
      <c r="K879" s="93">
        <v>0.24</v>
      </c>
      <c r="L879" s="93">
        <v>4.74</v>
      </c>
      <c r="M879" s="93">
        <v>56.94</v>
      </c>
      <c r="N879" s="93">
        <v>1.99</v>
      </c>
      <c r="O879" s="93">
        <v>12.52</v>
      </c>
      <c r="P879" s="450">
        <v>348.2422603135638</v>
      </c>
    </row>
    <row r="880" spans="1:16" x14ac:dyDescent="0.2">
      <c r="A880" s="93" t="s">
        <v>469</v>
      </c>
      <c r="B880" s="93" t="s">
        <v>477</v>
      </c>
      <c r="C880" s="93" t="s">
        <v>486</v>
      </c>
      <c r="D880" s="93" t="s">
        <v>13</v>
      </c>
      <c r="E880" s="93">
        <v>1992</v>
      </c>
      <c r="F880" s="93">
        <v>3</v>
      </c>
      <c r="G880" s="449">
        <v>14</v>
      </c>
      <c r="H880" s="93">
        <v>0</v>
      </c>
      <c r="I880" s="93">
        <v>4.9800000000000004</v>
      </c>
      <c r="J880" s="93">
        <v>0</v>
      </c>
      <c r="K880" s="93">
        <v>0.02</v>
      </c>
      <c r="L880" s="93">
        <v>0.38</v>
      </c>
      <c r="M880" s="93">
        <v>4.58</v>
      </c>
      <c r="N880" s="93">
        <v>0.16</v>
      </c>
      <c r="O880" s="93">
        <v>1.01</v>
      </c>
      <c r="P880" s="450">
        <v>362.23568476784476</v>
      </c>
    </row>
    <row r="881" spans="1:16" x14ac:dyDescent="0.2">
      <c r="A881" s="93" t="s">
        <v>469</v>
      </c>
      <c r="B881" s="93" t="s">
        <v>477</v>
      </c>
      <c r="C881" s="93" t="s">
        <v>486</v>
      </c>
      <c r="D881" s="93" t="s">
        <v>13</v>
      </c>
      <c r="E881" s="93">
        <v>1995</v>
      </c>
      <c r="F881" s="93">
        <v>3</v>
      </c>
      <c r="G881" s="449">
        <v>68</v>
      </c>
      <c r="H881" s="93">
        <v>1.5</v>
      </c>
      <c r="I881" s="93">
        <v>30.57</v>
      </c>
      <c r="J881" s="93">
        <v>1.5</v>
      </c>
      <c r="K881" s="93">
        <v>8.07</v>
      </c>
      <c r="L881" s="93">
        <v>0.85</v>
      </c>
      <c r="M881" s="93">
        <v>21.65</v>
      </c>
      <c r="N881" s="93">
        <v>0.06</v>
      </c>
      <c r="O881" s="93">
        <v>0.05</v>
      </c>
      <c r="P881" s="450">
        <v>468.59912430851267</v>
      </c>
    </row>
    <row r="882" spans="1:16" x14ac:dyDescent="0.2">
      <c r="A882" s="93" t="s">
        <v>469</v>
      </c>
      <c r="B882" s="93" t="s">
        <v>477</v>
      </c>
      <c r="C882" s="93" t="s">
        <v>486</v>
      </c>
      <c r="D882" s="93" t="s">
        <v>13</v>
      </c>
      <c r="E882" s="93">
        <v>1997</v>
      </c>
      <c r="F882" s="93">
        <v>3</v>
      </c>
      <c r="G882" s="449">
        <v>77</v>
      </c>
      <c r="H882" s="93">
        <v>0.01</v>
      </c>
      <c r="I882" s="93">
        <v>26.59</v>
      </c>
      <c r="J882" s="93">
        <v>0.01</v>
      </c>
      <c r="K882" s="93">
        <v>0.1</v>
      </c>
      <c r="L882" s="93">
        <v>2.04</v>
      </c>
      <c r="M882" s="93">
        <v>24.45</v>
      </c>
      <c r="N882" s="93">
        <v>0.85</v>
      </c>
      <c r="O882" s="93">
        <v>5.38</v>
      </c>
      <c r="P882" s="450">
        <v>347.35807301969629</v>
      </c>
    </row>
    <row r="883" spans="1:16" x14ac:dyDescent="0.2">
      <c r="A883" s="93" t="s">
        <v>469</v>
      </c>
      <c r="B883" s="93" t="s">
        <v>477</v>
      </c>
      <c r="C883" s="93" t="s">
        <v>486</v>
      </c>
      <c r="D883" s="93" t="s">
        <v>13</v>
      </c>
      <c r="E883" s="93">
        <v>1998</v>
      </c>
      <c r="F883" s="93">
        <v>3</v>
      </c>
      <c r="G883" s="449">
        <v>423</v>
      </c>
      <c r="H883" s="93">
        <v>0.05</v>
      </c>
      <c r="I883" s="93">
        <v>150.41</v>
      </c>
      <c r="J883" s="93">
        <v>0.05</v>
      </c>
      <c r="K883" s="93">
        <v>0.56999999999999995</v>
      </c>
      <c r="L883" s="93">
        <v>11.52</v>
      </c>
      <c r="M883" s="93">
        <v>138.32</v>
      </c>
      <c r="N883" s="93">
        <v>4.82</v>
      </c>
      <c r="O883" s="93">
        <v>30.42</v>
      </c>
      <c r="P883" s="450">
        <v>355.38896892146249</v>
      </c>
    </row>
    <row r="884" spans="1:16" x14ac:dyDescent="0.2">
      <c r="A884" s="93" t="s">
        <v>469</v>
      </c>
      <c r="B884" s="93" t="s">
        <v>477</v>
      </c>
      <c r="C884" s="93" t="s">
        <v>486</v>
      </c>
      <c r="D884" s="93" t="s">
        <v>13</v>
      </c>
      <c r="E884" s="93">
        <v>1999</v>
      </c>
      <c r="F884" s="93">
        <v>3</v>
      </c>
      <c r="G884" s="449">
        <v>395</v>
      </c>
      <c r="H884" s="93">
        <v>0.16</v>
      </c>
      <c r="I884" s="93">
        <v>136.99</v>
      </c>
      <c r="J884" s="93">
        <v>0.16</v>
      </c>
      <c r="K884" s="93">
        <v>1.36</v>
      </c>
      <c r="L884" s="93">
        <v>8.86</v>
      </c>
      <c r="M884" s="93">
        <v>126.77</v>
      </c>
      <c r="N884" s="93">
        <v>3.41</v>
      </c>
      <c r="O884" s="93">
        <v>21.2</v>
      </c>
      <c r="P884" s="450">
        <v>347.35084287363912</v>
      </c>
    </row>
    <row r="885" spans="1:16" x14ac:dyDescent="0.2">
      <c r="A885" s="93" t="s">
        <v>469</v>
      </c>
      <c r="B885" s="93" t="s">
        <v>477</v>
      </c>
      <c r="C885" s="93" t="s">
        <v>486</v>
      </c>
      <c r="D885" s="93" t="s">
        <v>13</v>
      </c>
      <c r="E885" s="93">
        <v>2000</v>
      </c>
      <c r="F885" s="93">
        <v>3</v>
      </c>
      <c r="G885" s="449">
        <v>235</v>
      </c>
      <c r="H885" s="93">
        <v>0.03</v>
      </c>
      <c r="I885" s="93">
        <v>85.05</v>
      </c>
      <c r="J885" s="93">
        <v>0.03</v>
      </c>
      <c r="K885" s="93">
        <v>0.32</v>
      </c>
      <c r="L885" s="93">
        <v>6.52</v>
      </c>
      <c r="M885" s="93">
        <v>78.209999999999994</v>
      </c>
      <c r="N885" s="93">
        <v>2.73</v>
      </c>
      <c r="O885" s="93">
        <v>17.2</v>
      </c>
      <c r="P885" s="450">
        <v>362.14871824794807</v>
      </c>
    </row>
    <row r="886" spans="1:16" x14ac:dyDescent="0.2">
      <c r="A886" s="93" t="s">
        <v>469</v>
      </c>
      <c r="B886" s="93" t="s">
        <v>477</v>
      </c>
      <c r="C886" s="93" t="s">
        <v>486</v>
      </c>
      <c r="D886" s="93" t="s">
        <v>13</v>
      </c>
      <c r="E886" s="93">
        <v>2001</v>
      </c>
      <c r="F886" s="93">
        <v>3</v>
      </c>
      <c r="G886" s="449">
        <v>393</v>
      </c>
      <c r="H886" s="93">
        <v>0.02</v>
      </c>
      <c r="I886" s="93">
        <v>124.3</v>
      </c>
      <c r="J886" s="93">
        <v>0.02</v>
      </c>
      <c r="K886" s="93">
        <v>0.22</v>
      </c>
      <c r="L886" s="93">
        <v>4.53</v>
      </c>
      <c r="M886" s="93">
        <v>119.55</v>
      </c>
      <c r="N886" s="93">
        <v>2.1800000000000002</v>
      </c>
      <c r="O886" s="93">
        <v>16.38</v>
      </c>
      <c r="P886" s="450">
        <v>316.15243228677821</v>
      </c>
    </row>
    <row r="887" spans="1:16" x14ac:dyDescent="0.2">
      <c r="A887" s="93" t="s">
        <v>469</v>
      </c>
      <c r="B887" s="93" t="s">
        <v>477</v>
      </c>
      <c r="C887" s="93" t="s">
        <v>486</v>
      </c>
      <c r="D887" s="93" t="s">
        <v>13</v>
      </c>
      <c r="E887" s="93">
        <v>2002</v>
      </c>
      <c r="F887" s="93">
        <v>3</v>
      </c>
      <c r="G887" s="449">
        <v>532</v>
      </c>
      <c r="H887" s="93">
        <v>0.05</v>
      </c>
      <c r="I887" s="93">
        <v>172.11</v>
      </c>
      <c r="J887" s="93">
        <v>0.05</v>
      </c>
      <c r="K887" s="93">
        <v>0.59</v>
      </c>
      <c r="L887" s="93">
        <v>11.91</v>
      </c>
      <c r="M887" s="93">
        <v>159.61000000000001</v>
      </c>
      <c r="N887" s="93">
        <v>5.0599999999999996</v>
      </c>
      <c r="O887" s="93">
        <v>32.58</v>
      </c>
      <c r="P887" s="450">
        <v>323.81835712005346</v>
      </c>
    </row>
    <row r="888" spans="1:16" x14ac:dyDescent="0.2">
      <c r="A888" s="93" t="s">
        <v>469</v>
      </c>
      <c r="B888" s="93" t="s">
        <v>477</v>
      </c>
      <c r="C888" s="93" t="s">
        <v>486</v>
      </c>
      <c r="D888" s="93" t="s">
        <v>13</v>
      </c>
      <c r="E888" s="93">
        <v>2003</v>
      </c>
      <c r="F888" s="93">
        <v>3</v>
      </c>
      <c r="G888" s="449">
        <v>357</v>
      </c>
      <c r="H888" s="93">
        <v>0.03</v>
      </c>
      <c r="I888" s="93">
        <v>116.6</v>
      </c>
      <c r="J888" s="93">
        <v>0.03</v>
      </c>
      <c r="K888" s="93">
        <v>2.44</v>
      </c>
      <c r="L888" s="93">
        <v>5.88</v>
      </c>
      <c r="M888" s="93">
        <v>108.28</v>
      </c>
      <c r="N888" s="93">
        <v>2.61</v>
      </c>
      <c r="O888" s="93">
        <v>17.87</v>
      </c>
      <c r="P888" s="450">
        <v>326.47833603944093</v>
      </c>
    </row>
    <row r="889" spans="1:16" x14ac:dyDescent="0.2">
      <c r="A889" s="93" t="s">
        <v>469</v>
      </c>
      <c r="B889" s="93" t="s">
        <v>477</v>
      </c>
      <c r="C889" s="93" t="s">
        <v>486</v>
      </c>
      <c r="D889" s="93" t="s">
        <v>13</v>
      </c>
      <c r="E889" s="93">
        <v>2004</v>
      </c>
      <c r="F889" s="93">
        <v>3</v>
      </c>
      <c r="G889" s="449">
        <v>286</v>
      </c>
      <c r="H889" s="93">
        <v>0.89</v>
      </c>
      <c r="I889" s="93">
        <v>90.75</v>
      </c>
      <c r="J889" s="93">
        <v>0.89</v>
      </c>
      <c r="K889" s="93">
        <v>0.69</v>
      </c>
      <c r="L889" s="93">
        <v>2.09</v>
      </c>
      <c r="M889" s="93">
        <v>87.97</v>
      </c>
      <c r="N889" s="93">
        <v>1.1200000000000001</v>
      </c>
      <c r="O889" s="93">
        <v>9.41</v>
      </c>
      <c r="P889" s="450">
        <v>319.97913565131461</v>
      </c>
    </row>
    <row r="890" spans="1:16" x14ac:dyDescent="0.2">
      <c r="A890" s="93" t="s">
        <v>469</v>
      </c>
      <c r="B890" s="93" t="s">
        <v>477</v>
      </c>
      <c r="C890" s="93" t="s">
        <v>486</v>
      </c>
      <c r="D890" s="93" t="s">
        <v>13</v>
      </c>
      <c r="E890" s="93">
        <v>2005</v>
      </c>
      <c r="F890" s="93">
        <v>3</v>
      </c>
      <c r="G890" s="449">
        <v>407</v>
      </c>
      <c r="H890" s="93">
        <v>0.04</v>
      </c>
      <c r="I890" s="93">
        <v>159.49</v>
      </c>
      <c r="J890" s="93">
        <v>0.04</v>
      </c>
      <c r="K890" s="93">
        <v>0.41</v>
      </c>
      <c r="L890" s="93">
        <v>8.17</v>
      </c>
      <c r="M890" s="93">
        <v>150.91</v>
      </c>
      <c r="N890" s="93">
        <v>3.64</v>
      </c>
      <c r="O890" s="93">
        <v>25.07</v>
      </c>
      <c r="P890" s="450">
        <v>392.05564595908891</v>
      </c>
    </row>
    <row r="891" spans="1:16" x14ac:dyDescent="0.2">
      <c r="A891" s="93" t="s">
        <v>469</v>
      </c>
      <c r="B891" s="93" t="s">
        <v>477</v>
      </c>
      <c r="C891" s="93" t="s">
        <v>486</v>
      </c>
      <c r="D891" s="93" t="s">
        <v>13</v>
      </c>
      <c r="E891" s="93">
        <v>2006</v>
      </c>
      <c r="F891" s="93">
        <v>3</v>
      </c>
      <c r="G891" s="449">
        <v>287</v>
      </c>
      <c r="H891" s="93">
        <v>0.01</v>
      </c>
      <c r="I891" s="93">
        <v>119.94999999999999</v>
      </c>
      <c r="J891" s="93">
        <v>0.01</v>
      </c>
      <c r="K891" s="93">
        <v>2.2999999999999998</v>
      </c>
      <c r="L891" s="93">
        <v>3.19</v>
      </c>
      <c r="M891" s="93">
        <v>114.46</v>
      </c>
      <c r="N891" s="93">
        <v>1.61</v>
      </c>
      <c r="O891" s="93">
        <v>13.06</v>
      </c>
      <c r="P891" s="450">
        <v>417.56368901516043</v>
      </c>
    </row>
    <row r="892" spans="1:16" x14ac:dyDescent="0.2">
      <c r="A892" s="93" t="s">
        <v>469</v>
      </c>
      <c r="B892" s="93" t="s">
        <v>477</v>
      </c>
      <c r="C892" s="93" t="s">
        <v>486</v>
      </c>
      <c r="D892" s="93" t="s">
        <v>13</v>
      </c>
      <c r="E892" s="93">
        <v>2007</v>
      </c>
      <c r="F892" s="93">
        <v>3</v>
      </c>
      <c r="G892" s="449">
        <v>531</v>
      </c>
      <c r="H892" s="93">
        <v>0.24</v>
      </c>
      <c r="I892" s="93">
        <v>251.23</v>
      </c>
      <c r="J892" s="93">
        <v>0.24</v>
      </c>
      <c r="K892" s="93">
        <v>2.88</v>
      </c>
      <c r="L892" s="93">
        <v>12.31</v>
      </c>
      <c r="M892" s="93">
        <v>236.04</v>
      </c>
      <c r="N892" s="93">
        <v>5.47</v>
      </c>
      <c r="O892" s="93">
        <v>37.479999999999997</v>
      </c>
      <c r="P892" s="450">
        <v>473.53707246436386</v>
      </c>
    </row>
    <row r="893" spans="1:16" x14ac:dyDescent="0.2">
      <c r="A893" s="93" t="s">
        <v>469</v>
      </c>
      <c r="B893" s="93" t="s">
        <v>477</v>
      </c>
      <c r="C893" s="93" t="s">
        <v>486</v>
      </c>
      <c r="D893" s="93" t="s">
        <v>13</v>
      </c>
      <c r="E893" s="93">
        <v>2008</v>
      </c>
      <c r="F893" s="93">
        <v>2</v>
      </c>
      <c r="G893" s="449">
        <v>340</v>
      </c>
      <c r="H893" s="93">
        <v>7.25</v>
      </c>
      <c r="I893" s="93">
        <v>162.85</v>
      </c>
      <c r="J893" s="93">
        <v>7.25</v>
      </c>
      <c r="K893" s="93">
        <v>4.63</v>
      </c>
      <c r="L893" s="93">
        <v>158.22</v>
      </c>
      <c r="M893" s="93">
        <v>0</v>
      </c>
      <c r="N893" s="93">
        <v>1.17</v>
      </c>
      <c r="O893" s="93">
        <v>3.2</v>
      </c>
      <c r="P893" s="450">
        <v>500.74054533497912</v>
      </c>
    </row>
    <row r="894" spans="1:16" x14ac:dyDescent="0.2">
      <c r="A894" s="93" t="s">
        <v>469</v>
      </c>
      <c r="B894" s="93" t="s">
        <v>477</v>
      </c>
      <c r="C894" s="93" t="s">
        <v>486</v>
      </c>
      <c r="D894" s="93" t="s">
        <v>13</v>
      </c>
      <c r="E894" s="93">
        <v>2009</v>
      </c>
      <c r="F894" s="93">
        <v>2</v>
      </c>
      <c r="G894" s="449">
        <v>1490</v>
      </c>
      <c r="H894" s="93">
        <v>12.92</v>
      </c>
      <c r="I894" s="93">
        <v>742.35</v>
      </c>
      <c r="J894" s="93">
        <v>12.92</v>
      </c>
      <c r="K894" s="93">
        <v>36.72</v>
      </c>
      <c r="L894" s="93">
        <v>705.63</v>
      </c>
      <c r="M894" s="93">
        <v>0</v>
      </c>
      <c r="N894" s="93">
        <v>3.8</v>
      </c>
      <c r="O894" s="93">
        <v>17.309999999999999</v>
      </c>
      <c r="P894" s="450">
        <v>506.9396813117441</v>
      </c>
    </row>
    <row r="895" spans="1:16" x14ac:dyDescent="0.2">
      <c r="A895" s="93" t="s">
        <v>469</v>
      </c>
      <c r="B895" s="93" t="s">
        <v>477</v>
      </c>
      <c r="C895" s="93" t="s">
        <v>486</v>
      </c>
      <c r="D895" s="93" t="s">
        <v>13</v>
      </c>
      <c r="E895" s="93">
        <v>2010</v>
      </c>
      <c r="F895" s="93">
        <v>2</v>
      </c>
      <c r="G895" s="449">
        <v>540</v>
      </c>
      <c r="H895" s="93">
        <v>8.06</v>
      </c>
      <c r="I895" s="93">
        <v>281.34000000000003</v>
      </c>
      <c r="J895" s="93">
        <v>8.06</v>
      </c>
      <c r="K895" s="93">
        <v>11.68</v>
      </c>
      <c r="L895" s="93">
        <v>269.66000000000003</v>
      </c>
      <c r="M895" s="93">
        <v>0</v>
      </c>
      <c r="N895" s="93">
        <v>4.42</v>
      </c>
      <c r="O895" s="93">
        <v>10.94</v>
      </c>
      <c r="P895" s="450">
        <v>535.94345630381247</v>
      </c>
    </row>
    <row r="896" spans="1:16" x14ac:dyDescent="0.2">
      <c r="A896" s="93" t="s">
        <v>469</v>
      </c>
      <c r="B896" s="93" t="s">
        <v>477</v>
      </c>
      <c r="C896" s="93" t="s">
        <v>486</v>
      </c>
      <c r="D896" s="93" t="s">
        <v>13</v>
      </c>
      <c r="E896" s="93">
        <v>2011</v>
      </c>
      <c r="F896" s="93">
        <v>2</v>
      </c>
      <c r="G896" s="449">
        <v>666</v>
      </c>
      <c r="H896" s="93">
        <v>9.64</v>
      </c>
      <c r="I896" s="93">
        <v>360.77</v>
      </c>
      <c r="J896" s="93">
        <v>9.64</v>
      </c>
      <c r="K896" s="93">
        <v>13.96</v>
      </c>
      <c r="L896" s="93">
        <v>346.81</v>
      </c>
      <c r="M896" s="93">
        <v>0</v>
      </c>
      <c r="N896" s="93">
        <v>5.25</v>
      </c>
      <c r="O896" s="93">
        <v>13.46</v>
      </c>
      <c r="P896" s="450">
        <v>556.50545251966855</v>
      </c>
    </row>
    <row r="897" spans="1:16" x14ac:dyDescent="0.2">
      <c r="A897" s="93" t="s">
        <v>469</v>
      </c>
      <c r="B897" s="93" t="s">
        <v>477</v>
      </c>
      <c r="C897" s="93" t="s">
        <v>486</v>
      </c>
      <c r="D897" s="93" t="s">
        <v>13</v>
      </c>
      <c r="E897" s="93">
        <v>2012</v>
      </c>
      <c r="F897" s="93">
        <v>2</v>
      </c>
      <c r="G897" s="449">
        <v>1251</v>
      </c>
      <c r="H897" s="93">
        <v>16.170000000000002</v>
      </c>
      <c r="I897" s="93">
        <v>739.8599999999999</v>
      </c>
      <c r="J897" s="93">
        <v>16.170000000000002</v>
      </c>
      <c r="K897" s="93">
        <v>23.06</v>
      </c>
      <c r="L897" s="93">
        <v>716.8</v>
      </c>
      <c r="M897" s="93">
        <v>0</v>
      </c>
      <c r="N897" s="93">
        <v>8.65</v>
      </c>
      <c r="O897" s="93">
        <v>24.13</v>
      </c>
      <c r="P897" s="450">
        <v>604.16482702524252</v>
      </c>
    </row>
    <row r="898" spans="1:16" x14ac:dyDescent="0.2">
      <c r="A898" s="93" t="s">
        <v>469</v>
      </c>
      <c r="B898" s="93" t="s">
        <v>477</v>
      </c>
      <c r="C898" s="93" t="s">
        <v>486</v>
      </c>
      <c r="D898" s="93" t="s">
        <v>13</v>
      </c>
      <c r="E898" s="93">
        <v>2013</v>
      </c>
      <c r="F898" s="93">
        <v>1</v>
      </c>
      <c r="G898" s="449">
        <v>1513</v>
      </c>
      <c r="H898" s="93">
        <v>14.9</v>
      </c>
      <c r="I898" s="93">
        <v>970.22</v>
      </c>
      <c r="J898" s="93">
        <v>14.9</v>
      </c>
      <c r="K898" s="93">
        <v>970.22</v>
      </c>
      <c r="L898" s="93">
        <v>0</v>
      </c>
      <c r="M898" s="93">
        <v>0</v>
      </c>
      <c r="N898" s="93">
        <v>2.92</v>
      </c>
      <c r="O898" s="93">
        <v>12.63</v>
      </c>
      <c r="P898" s="450">
        <v>651.135419832548</v>
      </c>
    </row>
    <row r="899" spans="1:16" x14ac:dyDescent="0.2">
      <c r="A899" s="93" t="s">
        <v>469</v>
      </c>
      <c r="B899" s="93" t="s">
        <v>477</v>
      </c>
      <c r="C899" s="93" t="s">
        <v>486</v>
      </c>
      <c r="D899" s="93" t="s">
        <v>13</v>
      </c>
      <c r="E899" s="93">
        <v>2014</v>
      </c>
      <c r="F899" s="93">
        <v>1</v>
      </c>
      <c r="G899" s="449">
        <v>756</v>
      </c>
      <c r="H899" s="93">
        <v>10.29</v>
      </c>
      <c r="I899" s="93">
        <v>496.79</v>
      </c>
      <c r="J899" s="93">
        <v>10.29</v>
      </c>
      <c r="K899" s="93">
        <v>496.79</v>
      </c>
      <c r="L899" s="93">
        <v>0</v>
      </c>
      <c r="M899" s="93">
        <v>0</v>
      </c>
      <c r="N899" s="93">
        <v>2.44</v>
      </c>
      <c r="O899" s="93">
        <v>8.19</v>
      </c>
      <c r="P899" s="450">
        <v>671.10229805904009</v>
      </c>
    </row>
    <row r="900" spans="1:16" x14ac:dyDescent="0.2">
      <c r="A900" s="93" t="s">
        <v>469</v>
      </c>
      <c r="B900" s="93" t="s">
        <v>477</v>
      </c>
      <c r="C900" s="93" t="s">
        <v>486</v>
      </c>
      <c r="D900" s="93" t="s">
        <v>13</v>
      </c>
      <c r="E900" s="93">
        <v>2015</v>
      </c>
      <c r="F900" s="93">
        <v>1</v>
      </c>
      <c r="G900" s="449">
        <v>1135</v>
      </c>
      <c r="H900" s="93">
        <v>16.59</v>
      </c>
      <c r="I900" s="93">
        <v>844.1</v>
      </c>
      <c r="J900" s="93">
        <v>16.59</v>
      </c>
      <c r="K900" s="93">
        <v>844.1</v>
      </c>
      <c r="L900" s="93">
        <v>0</v>
      </c>
      <c r="M900" s="93">
        <v>0</v>
      </c>
      <c r="N900" s="93">
        <v>4.13</v>
      </c>
      <c r="O900" s="93">
        <v>16.239999999999998</v>
      </c>
      <c r="P900" s="450">
        <v>758.03186944947254</v>
      </c>
    </row>
    <row r="901" spans="1:16" x14ac:dyDescent="0.2">
      <c r="A901" s="93" t="s">
        <v>469</v>
      </c>
      <c r="B901" s="93" t="s">
        <v>477</v>
      </c>
      <c r="C901" s="93" t="s">
        <v>486</v>
      </c>
      <c r="D901" s="93" t="s">
        <v>13</v>
      </c>
      <c r="E901" s="93">
        <v>2016</v>
      </c>
      <c r="F901" s="93">
        <v>0</v>
      </c>
      <c r="G901" s="449">
        <v>553</v>
      </c>
      <c r="H901" s="93">
        <v>405.66</v>
      </c>
      <c r="I901" s="93">
        <v>0</v>
      </c>
      <c r="J901" s="93">
        <v>405.66</v>
      </c>
      <c r="K901" s="93">
        <v>0</v>
      </c>
      <c r="L901" s="93">
        <v>0</v>
      </c>
      <c r="M901" s="93">
        <v>0</v>
      </c>
      <c r="N901" s="93">
        <v>0.03</v>
      </c>
      <c r="O901" s="93">
        <v>1.7</v>
      </c>
      <c r="P901" s="450">
        <v>733.22570213490292</v>
      </c>
    </row>
    <row r="902" spans="1:16" x14ac:dyDescent="0.2">
      <c r="A902" s="93" t="s">
        <v>469</v>
      </c>
      <c r="B902" s="93" t="s">
        <v>477</v>
      </c>
      <c r="C902" s="93" t="s">
        <v>486</v>
      </c>
      <c r="D902" s="93" t="s">
        <v>13</v>
      </c>
      <c r="E902" s="93">
        <v>2017</v>
      </c>
      <c r="F902" s="93">
        <v>0</v>
      </c>
      <c r="G902" s="449">
        <v>571</v>
      </c>
      <c r="H902" s="93">
        <v>455.38</v>
      </c>
      <c r="I902" s="93">
        <v>0</v>
      </c>
      <c r="J902" s="93">
        <v>455.38</v>
      </c>
      <c r="K902" s="93">
        <v>0</v>
      </c>
      <c r="L902" s="93">
        <v>0</v>
      </c>
      <c r="M902" s="93">
        <v>0</v>
      </c>
      <c r="N902" s="93">
        <v>0.03</v>
      </c>
      <c r="O902" s="93">
        <v>2.08</v>
      </c>
      <c r="P902" s="450">
        <v>797.59945403200686</v>
      </c>
    </row>
    <row r="903" spans="1:16" x14ac:dyDescent="0.2">
      <c r="A903" s="93" t="s">
        <v>469</v>
      </c>
      <c r="B903" s="93" t="s">
        <v>477</v>
      </c>
      <c r="C903" s="93" t="s">
        <v>487</v>
      </c>
      <c r="D903" s="93" t="s">
        <v>14</v>
      </c>
      <c r="E903" s="93">
        <v>1975</v>
      </c>
      <c r="F903" s="93">
        <v>3</v>
      </c>
      <c r="G903" s="449">
        <v>45</v>
      </c>
      <c r="H903" s="93">
        <v>1.1000000000000001</v>
      </c>
      <c r="I903" s="93">
        <v>14.53</v>
      </c>
      <c r="J903" s="93">
        <v>1.1000000000000001</v>
      </c>
      <c r="K903" s="93">
        <v>1.96</v>
      </c>
      <c r="L903" s="93">
        <v>5.97</v>
      </c>
      <c r="M903" s="93">
        <v>6.6</v>
      </c>
      <c r="N903" s="93">
        <v>0.01</v>
      </c>
      <c r="O903" s="93">
        <v>0.01</v>
      </c>
      <c r="P903" s="450">
        <v>350.43469545333056</v>
      </c>
    </row>
    <row r="904" spans="1:16" x14ac:dyDescent="0.2">
      <c r="A904" s="93" t="s">
        <v>469</v>
      </c>
      <c r="B904" s="93" t="s">
        <v>477</v>
      </c>
      <c r="C904" s="93" t="s">
        <v>487</v>
      </c>
      <c r="D904" s="93" t="s">
        <v>14</v>
      </c>
      <c r="E904" s="93">
        <v>1983</v>
      </c>
      <c r="F904" s="93">
        <v>3</v>
      </c>
      <c r="G904" s="449">
        <v>7</v>
      </c>
      <c r="H904" s="93">
        <v>0.04</v>
      </c>
      <c r="I904" s="93">
        <v>2.63</v>
      </c>
      <c r="J904" s="93">
        <v>0.04</v>
      </c>
      <c r="K904" s="93">
        <v>0.13</v>
      </c>
      <c r="L904" s="93">
        <v>0.24</v>
      </c>
      <c r="M904" s="93">
        <v>2.2599999999999998</v>
      </c>
      <c r="N904" s="93">
        <v>0.04</v>
      </c>
      <c r="O904" s="93">
        <v>0.31</v>
      </c>
      <c r="P904" s="450">
        <v>384.90473454676288</v>
      </c>
    </row>
    <row r="905" spans="1:16" x14ac:dyDescent="0.2">
      <c r="A905" s="93" t="s">
        <v>469</v>
      </c>
      <c r="B905" s="93" t="s">
        <v>477</v>
      </c>
      <c r="C905" s="93" t="s">
        <v>487</v>
      </c>
      <c r="D905" s="93" t="s">
        <v>14</v>
      </c>
      <c r="E905" s="93">
        <v>1984</v>
      </c>
      <c r="F905" s="93">
        <v>3</v>
      </c>
      <c r="G905" s="449">
        <v>3</v>
      </c>
      <c r="H905" s="93">
        <v>0.02</v>
      </c>
      <c r="I905" s="93">
        <v>1.0899999999999999</v>
      </c>
      <c r="J905" s="93">
        <v>0.02</v>
      </c>
      <c r="K905" s="93">
        <v>0.05</v>
      </c>
      <c r="L905" s="93">
        <v>0.1</v>
      </c>
      <c r="M905" s="93">
        <v>0.94</v>
      </c>
      <c r="N905" s="93">
        <v>0.02</v>
      </c>
      <c r="O905" s="93">
        <v>0.13</v>
      </c>
      <c r="P905" s="450">
        <v>357.24040583891144</v>
      </c>
    </row>
    <row r="906" spans="1:16" x14ac:dyDescent="0.2">
      <c r="A906" s="93" t="s">
        <v>469</v>
      </c>
      <c r="B906" s="93" t="s">
        <v>477</v>
      </c>
      <c r="C906" s="93" t="s">
        <v>487</v>
      </c>
      <c r="D906" s="93" t="s">
        <v>14</v>
      </c>
      <c r="E906" s="93">
        <v>1989</v>
      </c>
      <c r="F906" s="93">
        <v>3</v>
      </c>
      <c r="G906" s="449">
        <v>5</v>
      </c>
      <c r="H906" s="93">
        <v>0.02</v>
      </c>
      <c r="I906" s="93">
        <v>1.58</v>
      </c>
      <c r="J906" s="93">
        <v>0.02</v>
      </c>
      <c r="K906" s="93">
        <v>0.08</v>
      </c>
      <c r="L906" s="93">
        <v>0.14000000000000001</v>
      </c>
      <c r="M906" s="93">
        <v>1.36</v>
      </c>
      <c r="N906" s="93">
        <v>0.02</v>
      </c>
      <c r="O906" s="93">
        <v>0.19</v>
      </c>
      <c r="P906" s="450">
        <v>328.62529467935548</v>
      </c>
    </row>
    <row r="907" spans="1:16" x14ac:dyDescent="0.2">
      <c r="A907" s="93" t="s">
        <v>469</v>
      </c>
      <c r="B907" s="93" t="s">
        <v>477</v>
      </c>
      <c r="C907" s="93" t="s">
        <v>487</v>
      </c>
      <c r="D907" s="93" t="s">
        <v>14</v>
      </c>
      <c r="E907" s="93">
        <v>1990</v>
      </c>
      <c r="F907" s="93">
        <v>3</v>
      </c>
      <c r="G907" s="449">
        <v>89</v>
      </c>
      <c r="H907" s="93">
        <v>0.5</v>
      </c>
      <c r="I907" s="93">
        <v>33.75</v>
      </c>
      <c r="J907" s="93">
        <v>0.5</v>
      </c>
      <c r="K907" s="93">
        <v>1.64</v>
      </c>
      <c r="L907" s="93">
        <v>3.05</v>
      </c>
      <c r="M907" s="93">
        <v>29.06</v>
      </c>
      <c r="N907" s="93">
        <v>0.53</v>
      </c>
      <c r="O907" s="93">
        <v>3.99</v>
      </c>
      <c r="P907" s="450">
        <v>386.83792420600776</v>
      </c>
    </row>
    <row r="908" spans="1:16" x14ac:dyDescent="0.2">
      <c r="A908" s="93" t="s">
        <v>469</v>
      </c>
      <c r="B908" s="93" t="s">
        <v>477</v>
      </c>
      <c r="C908" s="93" t="s">
        <v>487</v>
      </c>
      <c r="D908" s="93" t="s">
        <v>14</v>
      </c>
      <c r="E908" s="93">
        <v>1991</v>
      </c>
      <c r="F908" s="93">
        <v>3</v>
      </c>
      <c r="G908" s="449">
        <v>49</v>
      </c>
      <c r="H908" s="93">
        <v>0</v>
      </c>
      <c r="I908" s="93">
        <v>17.25</v>
      </c>
      <c r="J908" s="93">
        <v>0</v>
      </c>
      <c r="K908" s="93">
        <v>1.33</v>
      </c>
      <c r="L908" s="93">
        <v>4.03</v>
      </c>
      <c r="M908" s="93">
        <v>11.89</v>
      </c>
      <c r="N908" s="93">
        <v>0.01</v>
      </c>
      <c r="O908" s="93">
        <v>0.01</v>
      </c>
      <c r="P908" s="450">
        <v>349.06867266051995</v>
      </c>
    </row>
    <row r="909" spans="1:16" x14ac:dyDescent="0.2">
      <c r="A909" s="93" t="s">
        <v>469</v>
      </c>
      <c r="B909" s="93" t="s">
        <v>477</v>
      </c>
      <c r="C909" s="93" t="s">
        <v>487</v>
      </c>
      <c r="D909" s="93" t="s">
        <v>14</v>
      </c>
      <c r="E909" s="93">
        <v>1992</v>
      </c>
      <c r="F909" s="93">
        <v>3</v>
      </c>
      <c r="G909" s="449">
        <v>55</v>
      </c>
      <c r="H909" s="93">
        <v>0.1</v>
      </c>
      <c r="I909" s="93">
        <v>18.350000000000001</v>
      </c>
      <c r="J909" s="93">
        <v>0.1</v>
      </c>
      <c r="K909" s="93">
        <v>0.32</v>
      </c>
      <c r="L909" s="93">
        <v>2.95</v>
      </c>
      <c r="M909" s="93">
        <v>15.08</v>
      </c>
      <c r="N909" s="93">
        <v>0.11</v>
      </c>
      <c r="O909" s="93">
        <v>0.79</v>
      </c>
      <c r="P909" s="450">
        <v>337.49302430887241</v>
      </c>
    </row>
    <row r="910" spans="1:16" x14ac:dyDescent="0.2">
      <c r="A910" s="93" t="s">
        <v>469</v>
      </c>
      <c r="B910" s="93" t="s">
        <v>477</v>
      </c>
      <c r="C910" s="93" t="s">
        <v>487</v>
      </c>
      <c r="D910" s="93" t="s">
        <v>14</v>
      </c>
      <c r="E910" s="93">
        <v>1993</v>
      </c>
      <c r="F910" s="93">
        <v>3</v>
      </c>
      <c r="G910" s="449">
        <v>9</v>
      </c>
      <c r="H910" s="93">
        <v>0.03</v>
      </c>
      <c r="I910" s="93">
        <v>2.1500000000000004</v>
      </c>
      <c r="J910" s="93">
        <v>0.03</v>
      </c>
      <c r="K910" s="93">
        <v>0.1</v>
      </c>
      <c r="L910" s="93">
        <v>0.19</v>
      </c>
      <c r="M910" s="93">
        <v>1.86</v>
      </c>
      <c r="N910" s="93">
        <v>0.03</v>
      </c>
      <c r="O910" s="93">
        <v>0.26</v>
      </c>
      <c r="P910" s="450">
        <v>253.92963107393552</v>
      </c>
    </row>
    <row r="911" spans="1:16" x14ac:dyDescent="0.2">
      <c r="A911" s="93" t="s">
        <v>469</v>
      </c>
      <c r="B911" s="93" t="s">
        <v>477</v>
      </c>
      <c r="C911" s="93" t="s">
        <v>487</v>
      </c>
      <c r="D911" s="93" t="s">
        <v>14</v>
      </c>
      <c r="E911" s="93">
        <v>1994</v>
      </c>
      <c r="F911" s="93">
        <v>3</v>
      </c>
      <c r="G911" s="449">
        <v>37</v>
      </c>
      <c r="H911" s="93">
        <v>0.02</v>
      </c>
      <c r="I911" s="93">
        <v>15.309999999999999</v>
      </c>
      <c r="J911" s="93">
        <v>0.02</v>
      </c>
      <c r="K911" s="93">
        <v>0.7</v>
      </c>
      <c r="L911" s="93">
        <v>3.36</v>
      </c>
      <c r="M911" s="93">
        <v>11.25</v>
      </c>
      <c r="N911" s="93">
        <v>0.03</v>
      </c>
      <c r="O911" s="93">
        <v>0.2</v>
      </c>
      <c r="P911" s="450">
        <v>413.4228450892054</v>
      </c>
    </row>
    <row r="912" spans="1:16" x14ac:dyDescent="0.2">
      <c r="A912" s="93" t="s">
        <v>469</v>
      </c>
      <c r="B912" s="93" t="s">
        <v>477</v>
      </c>
      <c r="C912" s="93" t="s">
        <v>487</v>
      </c>
      <c r="D912" s="93" t="s">
        <v>14</v>
      </c>
      <c r="E912" s="93">
        <v>1995</v>
      </c>
      <c r="F912" s="93">
        <v>3</v>
      </c>
      <c r="G912" s="449">
        <v>50</v>
      </c>
      <c r="H912" s="93">
        <v>0.22</v>
      </c>
      <c r="I912" s="93">
        <v>14.860000000000001</v>
      </c>
      <c r="J912" s="93">
        <v>0.22</v>
      </c>
      <c r="K912" s="93">
        <v>0.72</v>
      </c>
      <c r="L912" s="93">
        <v>1.34</v>
      </c>
      <c r="M912" s="93">
        <v>12.8</v>
      </c>
      <c r="N912" s="93">
        <v>0.23</v>
      </c>
      <c r="O912" s="93">
        <v>1.76</v>
      </c>
      <c r="P912" s="450">
        <v>299.61247259037924</v>
      </c>
    </row>
    <row r="913" spans="1:16" x14ac:dyDescent="0.2">
      <c r="A913" s="93" t="s">
        <v>469</v>
      </c>
      <c r="B913" s="93" t="s">
        <v>477</v>
      </c>
      <c r="C913" s="93" t="s">
        <v>487</v>
      </c>
      <c r="D913" s="93" t="s">
        <v>14</v>
      </c>
      <c r="E913" s="93">
        <v>1996</v>
      </c>
      <c r="F913" s="93">
        <v>3</v>
      </c>
      <c r="G913" s="449">
        <v>437</v>
      </c>
      <c r="H913" s="93">
        <v>4.2</v>
      </c>
      <c r="I913" s="93">
        <v>145.97</v>
      </c>
      <c r="J913" s="93">
        <v>4.2</v>
      </c>
      <c r="K913" s="93">
        <v>6.27</v>
      </c>
      <c r="L913" s="93">
        <v>19.27</v>
      </c>
      <c r="M913" s="93">
        <v>120.43</v>
      </c>
      <c r="N913" s="93">
        <v>1.17</v>
      </c>
      <c r="O913" s="93">
        <v>8.43</v>
      </c>
      <c r="P913" s="450">
        <v>343.53812985321139</v>
      </c>
    </row>
    <row r="914" spans="1:16" x14ac:dyDescent="0.2">
      <c r="A914" s="93" t="s">
        <v>469</v>
      </c>
      <c r="B914" s="93" t="s">
        <v>477</v>
      </c>
      <c r="C914" s="93" t="s">
        <v>487</v>
      </c>
      <c r="D914" s="93" t="s">
        <v>14</v>
      </c>
      <c r="E914" s="93">
        <v>1997</v>
      </c>
      <c r="F914" s="93">
        <v>3</v>
      </c>
      <c r="G914" s="449">
        <v>145</v>
      </c>
      <c r="H914" s="93">
        <v>0.64</v>
      </c>
      <c r="I914" s="93">
        <v>45.989999999999995</v>
      </c>
      <c r="J914" s="93">
        <v>0.64</v>
      </c>
      <c r="K914" s="93">
        <v>3.07</v>
      </c>
      <c r="L914" s="93">
        <v>4.41</v>
      </c>
      <c r="M914" s="93">
        <v>38.51</v>
      </c>
      <c r="N914" s="93">
        <v>0.69</v>
      </c>
      <c r="O914" s="93">
        <v>5.14</v>
      </c>
      <c r="P914" s="450">
        <v>321.40160943985541</v>
      </c>
    </row>
    <row r="915" spans="1:16" x14ac:dyDescent="0.2">
      <c r="A915" s="93" t="s">
        <v>469</v>
      </c>
      <c r="B915" s="93" t="s">
        <v>477</v>
      </c>
      <c r="C915" s="93" t="s">
        <v>487</v>
      </c>
      <c r="D915" s="93" t="s">
        <v>14</v>
      </c>
      <c r="E915" s="93">
        <v>1998</v>
      </c>
      <c r="F915" s="93">
        <v>3</v>
      </c>
      <c r="G915" s="449">
        <v>240</v>
      </c>
      <c r="H915" s="93">
        <v>1.01</v>
      </c>
      <c r="I915" s="93">
        <v>89.070000000000007</v>
      </c>
      <c r="J915" s="93">
        <v>1.01</v>
      </c>
      <c r="K915" s="93">
        <v>4.2699999999999996</v>
      </c>
      <c r="L915" s="93">
        <v>7.76</v>
      </c>
      <c r="M915" s="93">
        <v>77.040000000000006</v>
      </c>
      <c r="N915" s="93">
        <v>1.1000000000000001</v>
      </c>
      <c r="O915" s="93">
        <v>8.17</v>
      </c>
      <c r="P915" s="450">
        <v>375.73422097893416</v>
      </c>
    </row>
    <row r="916" spans="1:16" x14ac:dyDescent="0.2">
      <c r="A916" s="93" t="s">
        <v>469</v>
      </c>
      <c r="B916" s="93" t="s">
        <v>477</v>
      </c>
      <c r="C916" s="93" t="s">
        <v>487</v>
      </c>
      <c r="D916" s="93" t="s">
        <v>14</v>
      </c>
      <c r="E916" s="93">
        <v>1999</v>
      </c>
      <c r="F916" s="93">
        <v>3</v>
      </c>
      <c r="G916" s="449">
        <v>230</v>
      </c>
      <c r="H916" s="93">
        <v>1.1000000000000001</v>
      </c>
      <c r="I916" s="93">
        <v>74.97</v>
      </c>
      <c r="J916" s="93">
        <v>1.1000000000000001</v>
      </c>
      <c r="K916" s="93">
        <v>3.64</v>
      </c>
      <c r="L916" s="93">
        <v>6.77</v>
      </c>
      <c r="M916" s="93">
        <v>64.56</v>
      </c>
      <c r="N916" s="93">
        <v>1.18</v>
      </c>
      <c r="O916" s="93">
        <v>8.8699999999999992</v>
      </c>
      <c r="P916" s="450">
        <v>331.30797805513743</v>
      </c>
    </row>
    <row r="917" spans="1:16" x14ac:dyDescent="0.2">
      <c r="A917" s="93" t="s">
        <v>469</v>
      </c>
      <c r="B917" s="93" t="s">
        <v>477</v>
      </c>
      <c r="C917" s="93" t="s">
        <v>487</v>
      </c>
      <c r="D917" s="93" t="s">
        <v>14</v>
      </c>
      <c r="E917" s="93">
        <v>2000</v>
      </c>
      <c r="F917" s="93">
        <v>3</v>
      </c>
      <c r="G917" s="449">
        <v>378</v>
      </c>
      <c r="H917" s="93">
        <v>1.74</v>
      </c>
      <c r="I917" s="93">
        <v>118.47999999999999</v>
      </c>
      <c r="J917" s="93">
        <v>1.74</v>
      </c>
      <c r="K917" s="93">
        <v>5.76</v>
      </c>
      <c r="L917" s="93">
        <v>10.7</v>
      </c>
      <c r="M917" s="93">
        <v>102.02</v>
      </c>
      <c r="N917" s="93">
        <v>1.86</v>
      </c>
      <c r="O917" s="93">
        <v>14.02</v>
      </c>
      <c r="P917" s="450">
        <v>317.6408784603272</v>
      </c>
    </row>
    <row r="918" spans="1:16" x14ac:dyDescent="0.2">
      <c r="A918" s="93" t="s">
        <v>469</v>
      </c>
      <c r="B918" s="93" t="s">
        <v>477</v>
      </c>
      <c r="C918" s="93" t="s">
        <v>487</v>
      </c>
      <c r="D918" s="93" t="s">
        <v>14</v>
      </c>
      <c r="E918" s="93">
        <v>2001</v>
      </c>
      <c r="F918" s="93">
        <v>3</v>
      </c>
      <c r="G918" s="449">
        <v>370</v>
      </c>
      <c r="H918" s="93">
        <v>1.59</v>
      </c>
      <c r="I918" s="93">
        <v>128.78</v>
      </c>
      <c r="J918" s="93">
        <v>1.59</v>
      </c>
      <c r="K918" s="93">
        <v>11.3</v>
      </c>
      <c r="L918" s="93">
        <v>14.18</v>
      </c>
      <c r="M918" s="93">
        <v>103.3</v>
      </c>
      <c r="N918" s="93">
        <v>1.71</v>
      </c>
      <c r="O918" s="93">
        <v>12.78</v>
      </c>
      <c r="P918" s="450">
        <v>352.66055605762193</v>
      </c>
    </row>
    <row r="919" spans="1:16" x14ac:dyDescent="0.2">
      <c r="A919" s="93" t="s">
        <v>469</v>
      </c>
      <c r="B919" s="93" t="s">
        <v>477</v>
      </c>
      <c r="C919" s="93" t="s">
        <v>487</v>
      </c>
      <c r="D919" s="93" t="s">
        <v>14</v>
      </c>
      <c r="E919" s="93">
        <v>2002</v>
      </c>
      <c r="F919" s="93">
        <v>3</v>
      </c>
      <c r="G919" s="449">
        <v>364</v>
      </c>
      <c r="H919" s="93">
        <v>1.82</v>
      </c>
      <c r="I919" s="93">
        <v>123.69</v>
      </c>
      <c r="J919" s="93">
        <v>1.82</v>
      </c>
      <c r="K919" s="93">
        <v>6.01</v>
      </c>
      <c r="L919" s="93">
        <v>11.17</v>
      </c>
      <c r="M919" s="93">
        <v>106.51</v>
      </c>
      <c r="N919" s="93">
        <v>1.95</v>
      </c>
      <c r="O919" s="93">
        <v>14.64</v>
      </c>
      <c r="P919" s="450">
        <v>344.83456481650848</v>
      </c>
    </row>
    <row r="920" spans="1:16" x14ac:dyDescent="0.2">
      <c r="A920" s="93" t="s">
        <v>469</v>
      </c>
      <c r="B920" s="93" t="s">
        <v>477</v>
      </c>
      <c r="C920" s="93" t="s">
        <v>487</v>
      </c>
      <c r="D920" s="93" t="s">
        <v>14</v>
      </c>
      <c r="E920" s="93">
        <v>2003</v>
      </c>
      <c r="F920" s="93">
        <v>3</v>
      </c>
      <c r="G920" s="449">
        <v>585</v>
      </c>
      <c r="H920" s="93">
        <v>2.61</v>
      </c>
      <c r="I920" s="93">
        <v>188.51</v>
      </c>
      <c r="J920" s="93">
        <v>2.61</v>
      </c>
      <c r="K920" s="93">
        <v>8.73</v>
      </c>
      <c r="L920" s="93">
        <v>16.02</v>
      </c>
      <c r="M920" s="93">
        <v>163.76</v>
      </c>
      <c r="N920" s="93">
        <v>3.1</v>
      </c>
      <c r="O920" s="93">
        <v>25.04</v>
      </c>
      <c r="P920" s="450">
        <v>326.44699450078673</v>
      </c>
    </row>
    <row r="921" spans="1:16" x14ac:dyDescent="0.2">
      <c r="A921" s="93" t="s">
        <v>469</v>
      </c>
      <c r="B921" s="93" t="s">
        <v>477</v>
      </c>
      <c r="C921" s="93" t="s">
        <v>487</v>
      </c>
      <c r="D921" s="93" t="s">
        <v>14</v>
      </c>
      <c r="E921" s="93">
        <v>2004</v>
      </c>
      <c r="F921" s="93">
        <v>3</v>
      </c>
      <c r="G921" s="449">
        <v>532</v>
      </c>
      <c r="H921" s="93">
        <v>2.44</v>
      </c>
      <c r="I921" s="93">
        <v>186.76999999999998</v>
      </c>
      <c r="J921" s="93">
        <v>2.44</v>
      </c>
      <c r="K921" s="93">
        <v>8.07</v>
      </c>
      <c r="L921" s="93">
        <v>21.54</v>
      </c>
      <c r="M921" s="93">
        <v>157.16</v>
      </c>
      <c r="N921" s="93">
        <v>2.63</v>
      </c>
      <c r="O921" s="93">
        <v>19.66</v>
      </c>
      <c r="P921" s="450">
        <v>355.39487145748609</v>
      </c>
    </row>
    <row r="922" spans="1:16" x14ac:dyDescent="0.2">
      <c r="A922" s="93" t="s">
        <v>469</v>
      </c>
      <c r="B922" s="93" t="s">
        <v>477</v>
      </c>
      <c r="C922" s="93" t="s">
        <v>487</v>
      </c>
      <c r="D922" s="93" t="s">
        <v>14</v>
      </c>
      <c r="E922" s="93">
        <v>2005</v>
      </c>
      <c r="F922" s="93">
        <v>3</v>
      </c>
      <c r="G922" s="449">
        <v>508</v>
      </c>
      <c r="H922" s="93">
        <v>2.38</v>
      </c>
      <c r="I922" s="93">
        <v>177.48000000000002</v>
      </c>
      <c r="J922" s="93">
        <v>2.38</v>
      </c>
      <c r="K922" s="93">
        <v>8.89</v>
      </c>
      <c r="L922" s="93">
        <v>16.760000000000002</v>
      </c>
      <c r="M922" s="93">
        <v>151.83000000000001</v>
      </c>
      <c r="N922" s="93">
        <v>2.5499999999999998</v>
      </c>
      <c r="O922" s="93">
        <v>19.12</v>
      </c>
      <c r="P922" s="450">
        <v>353.80927345790838</v>
      </c>
    </row>
    <row r="923" spans="1:16" x14ac:dyDescent="0.2">
      <c r="A923" s="93" t="s">
        <v>469</v>
      </c>
      <c r="B923" s="93" t="s">
        <v>477</v>
      </c>
      <c r="C923" s="93" t="s">
        <v>487</v>
      </c>
      <c r="D923" s="93" t="s">
        <v>14</v>
      </c>
      <c r="E923" s="93">
        <v>2006</v>
      </c>
      <c r="F923" s="93">
        <v>3</v>
      </c>
      <c r="G923" s="449">
        <v>663</v>
      </c>
      <c r="H923" s="93">
        <v>3.71</v>
      </c>
      <c r="I923" s="93">
        <v>278.54000000000002</v>
      </c>
      <c r="J923" s="93">
        <v>3.71</v>
      </c>
      <c r="K923" s="93">
        <v>12.77</v>
      </c>
      <c r="L923" s="93">
        <v>25.94</v>
      </c>
      <c r="M923" s="93">
        <v>239.83</v>
      </c>
      <c r="N923" s="93">
        <v>4.1900000000000004</v>
      </c>
      <c r="O923" s="93">
        <v>32.64</v>
      </c>
      <c r="P923" s="450">
        <v>426.00028310329265</v>
      </c>
    </row>
    <row r="924" spans="1:16" x14ac:dyDescent="0.2">
      <c r="A924" s="93" t="s">
        <v>469</v>
      </c>
      <c r="B924" s="93" t="s">
        <v>477</v>
      </c>
      <c r="C924" s="93" t="s">
        <v>487</v>
      </c>
      <c r="D924" s="93" t="s">
        <v>14</v>
      </c>
      <c r="E924" s="93">
        <v>2007</v>
      </c>
      <c r="F924" s="93">
        <v>3</v>
      </c>
      <c r="G924" s="449">
        <v>795</v>
      </c>
      <c r="H924" s="93">
        <v>4.1100000000000003</v>
      </c>
      <c r="I924" s="93">
        <v>303.63</v>
      </c>
      <c r="J924" s="93">
        <v>4.1100000000000003</v>
      </c>
      <c r="K924" s="93">
        <v>13.86</v>
      </c>
      <c r="L924" s="93">
        <v>29.02</v>
      </c>
      <c r="M924" s="93">
        <v>260.75</v>
      </c>
      <c r="N924" s="93">
        <v>4.49</v>
      </c>
      <c r="O924" s="93">
        <v>34.19</v>
      </c>
      <c r="P924" s="450">
        <v>387.00658563381972</v>
      </c>
    </row>
    <row r="925" spans="1:16" x14ac:dyDescent="0.2">
      <c r="A925" s="93" t="s">
        <v>469</v>
      </c>
      <c r="B925" s="93" t="s">
        <v>477</v>
      </c>
      <c r="C925" s="93" t="s">
        <v>487</v>
      </c>
      <c r="D925" s="93" t="s">
        <v>14</v>
      </c>
      <c r="E925" s="93">
        <v>2008</v>
      </c>
      <c r="F925" s="93">
        <v>2</v>
      </c>
      <c r="G925" s="449">
        <v>484</v>
      </c>
      <c r="H925" s="93">
        <v>7.75</v>
      </c>
      <c r="I925" s="93">
        <v>219.02</v>
      </c>
      <c r="J925" s="93">
        <v>7.75</v>
      </c>
      <c r="K925" s="93">
        <v>4.1100000000000003</v>
      </c>
      <c r="L925" s="93">
        <v>214.91</v>
      </c>
      <c r="M925" s="93">
        <v>0</v>
      </c>
      <c r="N925" s="93">
        <v>0.69</v>
      </c>
      <c r="O925" s="93">
        <v>9.0299999999999994</v>
      </c>
      <c r="P925" s="450">
        <v>468.79659927856056</v>
      </c>
    </row>
    <row r="926" spans="1:16" x14ac:dyDescent="0.2">
      <c r="A926" s="93" t="s">
        <v>469</v>
      </c>
      <c r="B926" s="93" t="s">
        <v>477</v>
      </c>
      <c r="C926" s="93" t="s">
        <v>487</v>
      </c>
      <c r="D926" s="93" t="s">
        <v>14</v>
      </c>
      <c r="E926" s="93">
        <v>2009</v>
      </c>
      <c r="F926" s="93">
        <v>2</v>
      </c>
      <c r="G926" s="449">
        <v>682</v>
      </c>
      <c r="H926" s="93">
        <v>4.58</v>
      </c>
      <c r="I926" s="93">
        <v>306.16000000000003</v>
      </c>
      <c r="J926" s="93">
        <v>4.58</v>
      </c>
      <c r="K926" s="93">
        <v>5.23</v>
      </c>
      <c r="L926" s="93">
        <v>300.93</v>
      </c>
      <c r="M926" s="93">
        <v>0</v>
      </c>
      <c r="N926" s="93">
        <v>1.33</v>
      </c>
      <c r="O926" s="93">
        <v>14.8</v>
      </c>
      <c r="P926" s="450">
        <v>455.45623782902351</v>
      </c>
    </row>
    <row r="927" spans="1:16" x14ac:dyDescent="0.2">
      <c r="A927" s="93" t="s">
        <v>469</v>
      </c>
      <c r="B927" s="93" t="s">
        <v>477</v>
      </c>
      <c r="C927" s="93" t="s">
        <v>487</v>
      </c>
      <c r="D927" s="93" t="s">
        <v>14</v>
      </c>
      <c r="E927" s="93">
        <v>2010</v>
      </c>
      <c r="F927" s="93">
        <v>2</v>
      </c>
      <c r="G927" s="449">
        <v>1026</v>
      </c>
      <c r="H927" s="93">
        <v>15.13</v>
      </c>
      <c r="I927" s="93">
        <v>539.03</v>
      </c>
      <c r="J927" s="93">
        <v>15.13</v>
      </c>
      <c r="K927" s="93">
        <v>9.65</v>
      </c>
      <c r="L927" s="93">
        <v>529.38</v>
      </c>
      <c r="M927" s="93">
        <v>0</v>
      </c>
      <c r="N927" s="93">
        <v>2</v>
      </c>
      <c r="O927" s="93">
        <v>24.25</v>
      </c>
      <c r="P927" s="450">
        <v>539.87222783214031</v>
      </c>
    </row>
    <row r="928" spans="1:16" x14ac:dyDescent="0.2">
      <c r="A928" s="93" t="s">
        <v>469</v>
      </c>
      <c r="B928" s="93" t="s">
        <v>477</v>
      </c>
      <c r="C928" s="93" t="s">
        <v>487</v>
      </c>
      <c r="D928" s="93" t="s">
        <v>14</v>
      </c>
      <c r="E928" s="93">
        <v>2011</v>
      </c>
      <c r="F928" s="93">
        <v>2</v>
      </c>
      <c r="G928" s="449">
        <v>890</v>
      </c>
      <c r="H928" s="93">
        <v>15.47</v>
      </c>
      <c r="I928" s="93">
        <v>561.08999999999992</v>
      </c>
      <c r="J928" s="93">
        <v>15.47</v>
      </c>
      <c r="K928" s="93">
        <v>11.54</v>
      </c>
      <c r="L928" s="93">
        <v>549.54999999999995</v>
      </c>
      <c r="M928" s="93">
        <v>0</v>
      </c>
      <c r="N928" s="93">
        <v>1.98</v>
      </c>
      <c r="O928" s="93">
        <v>24.04</v>
      </c>
      <c r="P928" s="450">
        <v>647.92028025842603</v>
      </c>
    </row>
    <row r="929" spans="1:16" x14ac:dyDescent="0.2">
      <c r="A929" s="93" t="s">
        <v>469</v>
      </c>
      <c r="B929" s="93" t="s">
        <v>477</v>
      </c>
      <c r="C929" s="93" t="s">
        <v>487</v>
      </c>
      <c r="D929" s="93" t="s">
        <v>14</v>
      </c>
      <c r="E929" s="93">
        <v>2012</v>
      </c>
      <c r="F929" s="93">
        <v>2</v>
      </c>
      <c r="G929" s="449">
        <v>977</v>
      </c>
      <c r="H929" s="93">
        <v>15.91</v>
      </c>
      <c r="I929" s="93">
        <v>551.80999999999995</v>
      </c>
      <c r="J929" s="93">
        <v>15.91</v>
      </c>
      <c r="K929" s="93">
        <v>8.2899999999999991</v>
      </c>
      <c r="L929" s="93">
        <v>543.52</v>
      </c>
      <c r="M929" s="93">
        <v>0</v>
      </c>
      <c r="N929" s="93">
        <v>1.27</v>
      </c>
      <c r="O929" s="93">
        <v>16.66</v>
      </c>
      <c r="P929" s="450">
        <v>581.29386622676452</v>
      </c>
    </row>
    <row r="930" spans="1:16" x14ac:dyDescent="0.2">
      <c r="A930" s="93" t="s">
        <v>469</v>
      </c>
      <c r="B930" s="93" t="s">
        <v>477</v>
      </c>
      <c r="C930" s="93" t="s">
        <v>487</v>
      </c>
      <c r="D930" s="93" t="s">
        <v>14</v>
      </c>
      <c r="E930" s="93">
        <v>2013</v>
      </c>
      <c r="F930" s="93">
        <v>1</v>
      </c>
      <c r="G930" s="449">
        <v>737</v>
      </c>
      <c r="H930" s="93">
        <v>4.37</v>
      </c>
      <c r="I930" s="93">
        <v>427.7</v>
      </c>
      <c r="J930" s="93">
        <v>4.37</v>
      </c>
      <c r="K930" s="93">
        <v>427.7</v>
      </c>
      <c r="L930" s="93">
        <v>0</v>
      </c>
      <c r="M930" s="93">
        <v>0</v>
      </c>
      <c r="N930" s="93">
        <v>0.64</v>
      </c>
      <c r="O930" s="93">
        <v>6.13</v>
      </c>
      <c r="P930" s="450">
        <v>586.2159868452369</v>
      </c>
    </row>
    <row r="931" spans="1:16" x14ac:dyDescent="0.2">
      <c r="A931" s="93" t="s">
        <v>469</v>
      </c>
      <c r="B931" s="93" t="s">
        <v>477</v>
      </c>
      <c r="C931" s="93" t="s">
        <v>487</v>
      </c>
      <c r="D931" s="93" t="s">
        <v>14</v>
      </c>
      <c r="E931" s="93">
        <v>2014</v>
      </c>
      <c r="F931" s="93">
        <v>1</v>
      </c>
      <c r="G931" s="449">
        <v>355</v>
      </c>
      <c r="H931" s="93">
        <v>1.29</v>
      </c>
      <c r="I931" s="93">
        <v>215.58</v>
      </c>
      <c r="J931" s="93">
        <v>1.29</v>
      </c>
      <c r="K931" s="93">
        <v>215.58</v>
      </c>
      <c r="L931" s="93">
        <v>0</v>
      </c>
      <c r="M931" s="93">
        <v>0</v>
      </c>
      <c r="N931" s="93">
        <v>0.48</v>
      </c>
      <c r="O931" s="93">
        <v>4.3099999999999996</v>
      </c>
      <c r="P931" s="450">
        <v>610.52978960084295</v>
      </c>
    </row>
    <row r="932" spans="1:16" x14ac:dyDescent="0.2">
      <c r="A932" s="93" t="s">
        <v>469</v>
      </c>
      <c r="B932" s="93" t="s">
        <v>477</v>
      </c>
      <c r="C932" s="93" t="s">
        <v>487</v>
      </c>
      <c r="D932" s="93" t="s">
        <v>14</v>
      </c>
      <c r="E932" s="93">
        <v>2015</v>
      </c>
      <c r="F932" s="93">
        <v>1</v>
      </c>
      <c r="G932" s="449">
        <v>101</v>
      </c>
      <c r="H932" s="93">
        <v>3.3</v>
      </c>
      <c r="I932" s="93">
        <v>54.71</v>
      </c>
      <c r="J932" s="93">
        <v>3.3</v>
      </c>
      <c r="K932" s="93">
        <v>54.71</v>
      </c>
      <c r="L932" s="93">
        <v>0</v>
      </c>
      <c r="M932" s="93">
        <v>0</v>
      </c>
      <c r="N932" s="93">
        <v>0.17</v>
      </c>
      <c r="O932" s="93">
        <v>2.0499999999999998</v>
      </c>
      <c r="P932" s="450">
        <v>574.50430362145005</v>
      </c>
    </row>
    <row r="933" spans="1:16" x14ac:dyDescent="0.2">
      <c r="A933" s="93" t="s">
        <v>469</v>
      </c>
      <c r="B933" s="93" t="s">
        <v>477</v>
      </c>
      <c r="C933" s="93" t="s">
        <v>487</v>
      </c>
      <c r="D933" s="93" t="s">
        <v>14</v>
      </c>
      <c r="E933" s="93">
        <v>2016</v>
      </c>
      <c r="F933" s="93">
        <v>0</v>
      </c>
      <c r="G933" s="449">
        <v>167</v>
      </c>
      <c r="H933" s="93">
        <v>100.31</v>
      </c>
      <c r="I933" s="93">
        <v>0</v>
      </c>
      <c r="J933" s="93">
        <v>100.31</v>
      </c>
      <c r="K933" s="93">
        <v>0</v>
      </c>
      <c r="L933" s="93">
        <v>0</v>
      </c>
      <c r="M933" s="93">
        <v>0</v>
      </c>
      <c r="N933" s="93">
        <v>0</v>
      </c>
      <c r="O933" s="93">
        <v>0.01</v>
      </c>
      <c r="P933" s="450">
        <v>601.80679127143878</v>
      </c>
    </row>
    <row r="934" spans="1:16" x14ac:dyDescent="0.2">
      <c r="A934" s="93" t="s">
        <v>469</v>
      </c>
      <c r="B934" s="93" t="s">
        <v>477</v>
      </c>
      <c r="C934" s="93" t="s">
        <v>487</v>
      </c>
      <c r="D934" s="93" t="s">
        <v>14</v>
      </c>
      <c r="E934" s="93">
        <v>2017</v>
      </c>
      <c r="F934" s="93">
        <v>0</v>
      </c>
      <c r="G934" s="449">
        <v>242</v>
      </c>
      <c r="H934" s="93">
        <v>198.05</v>
      </c>
      <c r="I934" s="93">
        <v>0</v>
      </c>
      <c r="J934" s="93">
        <v>198.05</v>
      </c>
      <c r="K934" s="93">
        <v>0</v>
      </c>
      <c r="L934" s="93">
        <v>0</v>
      </c>
      <c r="M934" s="93">
        <v>0</v>
      </c>
      <c r="N934" s="93">
        <v>0.02</v>
      </c>
      <c r="O934" s="93">
        <v>1.31</v>
      </c>
      <c r="P934" s="450">
        <v>817.71664979835577</v>
      </c>
    </row>
    <row r="935" spans="1:16" x14ac:dyDescent="0.2">
      <c r="A935" s="93" t="s">
        <v>469</v>
      </c>
      <c r="B935" s="93" t="s">
        <v>477</v>
      </c>
      <c r="C935" s="93" t="s">
        <v>487</v>
      </c>
      <c r="D935" s="93" t="s">
        <v>1522</v>
      </c>
      <c r="E935" s="93">
        <v>1990</v>
      </c>
      <c r="F935" s="93">
        <v>3</v>
      </c>
      <c r="G935" s="449">
        <v>112</v>
      </c>
      <c r="H935" s="93">
        <v>0.56000000000000005</v>
      </c>
      <c r="I935" s="93">
        <v>37.74</v>
      </c>
      <c r="J935" s="93">
        <v>0.56000000000000005</v>
      </c>
      <c r="K935" s="93">
        <v>1.83</v>
      </c>
      <c r="L935" s="93">
        <v>3.41</v>
      </c>
      <c r="M935" s="93">
        <v>32.5</v>
      </c>
      <c r="N935" s="93">
        <v>0.59</v>
      </c>
      <c r="O935" s="93">
        <v>4.47</v>
      </c>
      <c r="P935" s="450">
        <v>342.80551651188654</v>
      </c>
    </row>
    <row r="936" spans="1:16" x14ac:dyDescent="0.2">
      <c r="A936" s="93" t="s">
        <v>469</v>
      </c>
      <c r="B936" s="93" t="s">
        <v>477</v>
      </c>
      <c r="C936" s="93" t="s">
        <v>487</v>
      </c>
      <c r="D936" s="93" t="s">
        <v>1522</v>
      </c>
      <c r="E936" s="93">
        <v>1992</v>
      </c>
      <c r="F936" s="93">
        <v>3</v>
      </c>
      <c r="G936" s="449">
        <v>16</v>
      </c>
      <c r="H936" s="93">
        <v>0.08</v>
      </c>
      <c r="I936" s="93">
        <v>5.51</v>
      </c>
      <c r="J936" s="93">
        <v>0.08</v>
      </c>
      <c r="K936" s="93">
        <v>0.27</v>
      </c>
      <c r="L936" s="93">
        <v>0.5</v>
      </c>
      <c r="M936" s="93">
        <v>4.74</v>
      </c>
      <c r="N936" s="93">
        <v>0.09</v>
      </c>
      <c r="O936" s="93">
        <v>0.65</v>
      </c>
      <c r="P936" s="450">
        <v>357.24040583891139</v>
      </c>
    </row>
    <row r="937" spans="1:16" x14ac:dyDescent="0.2">
      <c r="A937" s="93" t="s">
        <v>469</v>
      </c>
      <c r="B937" s="93" t="s">
        <v>477</v>
      </c>
      <c r="C937" s="93" t="s">
        <v>487</v>
      </c>
      <c r="D937" s="93" t="s">
        <v>1522</v>
      </c>
      <c r="E937" s="93">
        <v>1993</v>
      </c>
      <c r="F937" s="93">
        <v>3</v>
      </c>
      <c r="G937" s="449">
        <v>19</v>
      </c>
      <c r="H937" s="93">
        <v>0</v>
      </c>
      <c r="I937" s="93">
        <v>6.58</v>
      </c>
      <c r="J937" s="93">
        <v>0</v>
      </c>
      <c r="K937" s="93">
        <v>0</v>
      </c>
      <c r="L937" s="93">
        <v>0</v>
      </c>
      <c r="M937" s="93">
        <v>6.58</v>
      </c>
      <c r="N937" s="93">
        <v>0.16</v>
      </c>
      <c r="O937" s="93">
        <v>2.0699999999999998</v>
      </c>
      <c r="P937" s="450">
        <v>353.78852342176026</v>
      </c>
    </row>
    <row r="938" spans="1:16" x14ac:dyDescent="0.2">
      <c r="A938" s="93" t="s">
        <v>469</v>
      </c>
      <c r="B938" s="93" t="s">
        <v>477</v>
      </c>
      <c r="C938" s="93" t="s">
        <v>487</v>
      </c>
      <c r="D938" s="93" t="s">
        <v>1522</v>
      </c>
      <c r="E938" s="93">
        <v>2000</v>
      </c>
      <c r="F938" s="93">
        <v>3</v>
      </c>
      <c r="G938" s="449">
        <v>74</v>
      </c>
      <c r="H938" s="93">
        <v>0.38</v>
      </c>
      <c r="I938" s="93">
        <v>25.82</v>
      </c>
      <c r="J938" s="93">
        <v>0.38</v>
      </c>
      <c r="K938" s="93">
        <v>1.26</v>
      </c>
      <c r="L938" s="93">
        <v>2.33</v>
      </c>
      <c r="M938" s="93">
        <v>22.23</v>
      </c>
      <c r="N938" s="93">
        <v>0.41</v>
      </c>
      <c r="O938" s="93">
        <v>3.06</v>
      </c>
      <c r="P938" s="450">
        <v>355.56648004010037</v>
      </c>
    </row>
    <row r="939" spans="1:16" x14ac:dyDescent="0.2">
      <c r="A939" s="93" t="s">
        <v>469</v>
      </c>
      <c r="B939" s="93" t="s">
        <v>477</v>
      </c>
      <c r="C939" s="93" t="s">
        <v>487</v>
      </c>
      <c r="D939" s="93" t="s">
        <v>1522</v>
      </c>
      <c r="E939" s="93">
        <v>2001</v>
      </c>
      <c r="F939" s="93">
        <v>3</v>
      </c>
      <c r="G939" s="449">
        <v>11</v>
      </c>
      <c r="H939" s="93">
        <v>0.05</v>
      </c>
      <c r="I939" s="93">
        <v>3.62</v>
      </c>
      <c r="J939" s="93">
        <v>0.05</v>
      </c>
      <c r="K939" s="93">
        <v>0.18</v>
      </c>
      <c r="L939" s="93">
        <v>0.33</v>
      </c>
      <c r="M939" s="93">
        <v>3.11</v>
      </c>
      <c r="N939" s="93">
        <v>0.06</v>
      </c>
      <c r="O939" s="93">
        <v>0.43</v>
      </c>
      <c r="P939" s="450">
        <v>327.52989301913749</v>
      </c>
    </row>
    <row r="940" spans="1:16" x14ac:dyDescent="0.2">
      <c r="A940" s="93" t="s">
        <v>469</v>
      </c>
      <c r="B940" s="93" t="s">
        <v>477</v>
      </c>
      <c r="C940" s="93" t="s">
        <v>487</v>
      </c>
      <c r="D940" s="93" t="s">
        <v>1522</v>
      </c>
      <c r="E940" s="93">
        <v>2002</v>
      </c>
      <c r="F940" s="93">
        <v>3</v>
      </c>
      <c r="G940" s="449">
        <v>48</v>
      </c>
      <c r="H940" s="93">
        <v>0.25</v>
      </c>
      <c r="I940" s="93">
        <v>17.259999999999998</v>
      </c>
      <c r="J940" s="93">
        <v>0.25</v>
      </c>
      <c r="K940" s="93">
        <v>0.84</v>
      </c>
      <c r="L940" s="93">
        <v>1.56</v>
      </c>
      <c r="M940" s="93">
        <v>14.86</v>
      </c>
      <c r="N940" s="93">
        <v>0.27</v>
      </c>
      <c r="O940" s="93">
        <v>2.04</v>
      </c>
      <c r="P940" s="450">
        <v>363.7902413868436</v>
      </c>
    </row>
    <row r="941" spans="1:16" x14ac:dyDescent="0.2">
      <c r="A941" s="93" t="s">
        <v>469</v>
      </c>
      <c r="B941" s="93" t="s">
        <v>477</v>
      </c>
      <c r="C941" s="93" t="s">
        <v>487</v>
      </c>
      <c r="D941" s="93" t="s">
        <v>1522</v>
      </c>
      <c r="E941" s="93">
        <v>2003</v>
      </c>
      <c r="F941" s="93">
        <v>3</v>
      </c>
      <c r="G941" s="449">
        <v>23</v>
      </c>
      <c r="H941" s="93">
        <v>0.12</v>
      </c>
      <c r="I941" s="93">
        <v>7.9700000000000006</v>
      </c>
      <c r="J941" s="93">
        <v>0.12</v>
      </c>
      <c r="K941" s="93">
        <v>0.39</v>
      </c>
      <c r="L941" s="93">
        <v>0.72</v>
      </c>
      <c r="M941" s="93">
        <v>6.86</v>
      </c>
      <c r="N941" s="93">
        <v>0.13</v>
      </c>
      <c r="O941" s="93">
        <v>0.94</v>
      </c>
      <c r="P941" s="450">
        <v>357.31132863077835</v>
      </c>
    </row>
    <row r="942" spans="1:16" x14ac:dyDescent="0.2">
      <c r="A942" s="93" t="s">
        <v>469</v>
      </c>
      <c r="B942" s="93" t="s">
        <v>477</v>
      </c>
      <c r="C942" s="93" t="s">
        <v>487</v>
      </c>
      <c r="D942" s="93" t="s">
        <v>1522</v>
      </c>
      <c r="E942" s="93">
        <v>2004</v>
      </c>
      <c r="F942" s="93">
        <v>3</v>
      </c>
      <c r="G942" s="449">
        <v>2</v>
      </c>
      <c r="H942" s="93">
        <v>0.01</v>
      </c>
      <c r="I942" s="93">
        <v>0.65</v>
      </c>
      <c r="J942" s="93">
        <v>0.01</v>
      </c>
      <c r="K942" s="93">
        <v>0.03</v>
      </c>
      <c r="L942" s="93">
        <v>0.06</v>
      </c>
      <c r="M942" s="93">
        <v>0.56000000000000005</v>
      </c>
      <c r="N942" s="93">
        <v>0.01</v>
      </c>
      <c r="O942" s="93">
        <v>0.08</v>
      </c>
      <c r="P942" s="450">
        <v>315.92401336361729</v>
      </c>
    </row>
    <row r="943" spans="1:16" x14ac:dyDescent="0.2">
      <c r="A943" s="93" t="s">
        <v>469</v>
      </c>
      <c r="B943" s="93" t="s">
        <v>477</v>
      </c>
      <c r="C943" s="93" t="s">
        <v>487</v>
      </c>
      <c r="D943" s="93" t="s">
        <v>1522</v>
      </c>
      <c r="E943" s="93">
        <v>2005</v>
      </c>
      <c r="F943" s="93">
        <v>3</v>
      </c>
      <c r="G943" s="449">
        <v>22</v>
      </c>
      <c r="H943" s="93">
        <v>0.12</v>
      </c>
      <c r="I943" s="93">
        <v>8.27</v>
      </c>
      <c r="J943" s="93">
        <v>0.12</v>
      </c>
      <c r="K943" s="93">
        <v>0.4</v>
      </c>
      <c r="L943" s="93">
        <v>0.75</v>
      </c>
      <c r="M943" s="93">
        <v>7.12</v>
      </c>
      <c r="N943" s="93">
        <v>0.13</v>
      </c>
      <c r="O943" s="93">
        <v>0.98</v>
      </c>
      <c r="P943" s="450">
        <v>386.5856534893644</v>
      </c>
    </row>
    <row r="944" spans="1:16" x14ac:dyDescent="0.2">
      <c r="A944" s="93" t="s">
        <v>469</v>
      </c>
      <c r="B944" s="93" t="s">
        <v>477</v>
      </c>
      <c r="C944" s="93" t="s">
        <v>487</v>
      </c>
      <c r="D944" s="93" t="s">
        <v>1522</v>
      </c>
      <c r="E944" s="93">
        <v>2006</v>
      </c>
      <c r="F944" s="93">
        <v>3</v>
      </c>
      <c r="G944" s="449">
        <v>15</v>
      </c>
      <c r="H944" s="93">
        <v>0.11</v>
      </c>
      <c r="I944" s="93">
        <v>7.4</v>
      </c>
      <c r="J944" s="93">
        <v>0.11</v>
      </c>
      <c r="K944" s="93">
        <v>0.36</v>
      </c>
      <c r="L944" s="93">
        <v>0.67</v>
      </c>
      <c r="M944" s="93">
        <v>6.37</v>
      </c>
      <c r="N944" s="93">
        <v>0.12</v>
      </c>
      <c r="O944" s="93">
        <v>0.88</v>
      </c>
      <c r="P944" s="450">
        <v>497.43033494802057</v>
      </c>
    </row>
    <row r="945" spans="1:16" x14ac:dyDescent="0.2">
      <c r="A945" s="93" t="s">
        <v>469</v>
      </c>
      <c r="B945" s="93" t="s">
        <v>477</v>
      </c>
      <c r="C945" s="93" t="s">
        <v>487</v>
      </c>
      <c r="D945" s="93" t="s">
        <v>1522</v>
      </c>
      <c r="E945" s="93">
        <v>2007</v>
      </c>
      <c r="F945" s="93">
        <v>3</v>
      </c>
      <c r="G945" s="449">
        <v>65</v>
      </c>
      <c r="H945" s="93">
        <v>0.43</v>
      </c>
      <c r="I945" s="93">
        <v>28.990000000000002</v>
      </c>
      <c r="J945" s="93">
        <v>0.43</v>
      </c>
      <c r="K945" s="93">
        <v>1.41</v>
      </c>
      <c r="L945" s="93">
        <v>2.62</v>
      </c>
      <c r="M945" s="93">
        <v>24.96</v>
      </c>
      <c r="N945" s="93">
        <v>0.46</v>
      </c>
      <c r="O945" s="93">
        <v>3.43</v>
      </c>
      <c r="P945" s="450">
        <v>454.48687818872548</v>
      </c>
    </row>
    <row r="946" spans="1:16" x14ac:dyDescent="0.2">
      <c r="A946" s="93" t="s">
        <v>469</v>
      </c>
      <c r="B946" s="93" t="s">
        <v>477</v>
      </c>
      <c r="C946" s="93" t="s">
        <v>487</v>
      </c>
      <c r="D946" s="93" t="s">
        <v>1522</v>
      </c>
      <c r="E946" s="93">
        <v>2008</v>
      </c>
      <c r="F946" s="93">
        <v>2</v>
      </c>
      <c r="G946" s="449">
        <v>165</v>
      </c>
      <c r="H946" s="93">
        <v>4.25</v>
      </c>
      <c r="I946" s="93">
        <v>116.27000000000001</v>
      </c>
      <c r="J946" s="93">
        <v>4.25</v>
      </c>
      <c r="K946" s="93">
        <v>2.23</v>
      </c>
      <c r="L946" s="93">
        <v>114.04</v>
      </c>
      <c r="M946" s="93">
        <v>0</v>
      </c>
      <c r="N946" s="93">
        <v>0.38</v>
      </c>
      <c r="O946" s="93">
        <v>4.95</v>
      </c>
      <c r="P946" s="450">
        <v>728.53125864914762</v>
      </c>
    </row>
    <row r="947" spans="1:16" x14ac:dyDescent="0.2">
      <c r="A947" s="93" t="s">
        <v>469</v>
      </c>
      <c r="B947" s="93" t="s">
        <v>477</v>
      </c>
      <c r="C947" s="93" t="s">
        <v>487</v>
      </c>
      <c r="D947" s="93" t="s">
        <v>1522</v>
      </c>
      <c r="E947" s="93">
        <v>2009</v>
      </c>
      <c r="F947" s="93">
        <v>2</v>
      </c>
      <c r="G947" s="449">
        <v>63</v>
      </c>
      <c r="H947" s="93">
        <v>1.63</v>
      </c>
      <c r="I947" s="93">
        <v>44.7</v>
      </c>
      <c r="J947" s="93">
        <v>1.63</v>
      </c>
      <c r="K947" s="93">
        <v>0.86</v>
      </c>
      <c r="L947" s="93">
        <v>43.84</v>
      </c>
      <c r="M947" s="93">
        <v>0</v>
      </c>
      <c r="N947" s="93">
        <v>0.15</v>
      </c>
      <c r="O947" s="93">
        <v>1.9</v>
      </c>
      <c r="P947" s="450">
        <v>733.87121833123967</v>
      </c>
    </row>
    <row r="948" spans="1:16" x14ac:dyDescent="0.2">
      <c r="A948" s="93" t="s">
        <v>469</v>
      </c>
      <c r="B948" s="93" t="s">
        <v>477</v>
      </c>
      <c r="C948" s="93" t="s">
        <v>487</v>
      </c>
      <c r="D948" s="93" t="s">
        <v>1522</v>
      </c>
      <c r="E948" s="93">
        <v>2010</v>
      </c>
      <c r="F948" s="93">
        <v>2</v>
      </c>
      <c r="G948" s="449">
        <v>96</v>
      </c>
      <c r="H948" s="93">
        <v>1.83</v>
      </c>
      <c r="I948" s="93">
        <v>50.18</v>
      </c>
      <c r="J948" s="93">
        <v>1.83</v>
      </c>
      <c r="K948" s="93">
        <v>0.96</v>
      </c>
      <c r="L948" s="93">
        <v>49.22</v>
      </c>
      <c r="M948" s="93">
        <v>0</v>
      </c>
      <c r="N948" s="93">
        <v>0.16</v>
      </c>
      <c r="O948" s="93">
        <v>2.14</v>
      </c>
      <c r="P948" s="450">
        <v>541.82095749432813</v>
      </c>
    </row>
    <row r="949" spans="1:16" x14ac:dyDescent="0.2">
      <c r="A949" s="93" t="s">
        <v>469</v>
      </c>
      <c r="B949" s="93" t="s">
        <v>477</v>
      </c>
      <c r="C949" s="93" t="s">
        <v>487</v>
      </c>
      <c r="D949" s="93" t="s">
        <v>1522</v>
      </c>
      <c r="E949" s="93">
        <v>2011</v>
      </c>
      <c r="F949" s="93">
        <v>2</v>
      </c>
      <c r="G949" s="449">
        <v>35</v>
      </c>
      <c r="H949" s="93">
        <v>0.62</v>
      </c>
      <c r="I949" s="93">
        <v>16.920000000000002</v>
      </c>
      <c r="J949" s="93">
        <v>0.62</v>
      </c>
      <c r="K949" s="93">
        <v>0.32</v>
      </c>
      <c r="L949" s="93">
        <v>16.600000000000001</v>
      </c>
      <c r="M949" s="93">
        <v>0</v>
      </c>
      <c r="N949" s="93">
        <v>0.06</v>
      </c>
      <c r="O949" s="93">
        <v>0.72</v>
      </c>
      <c r="P949" s="450">
        <v>495.62874260133503</v>
      </c>
    </row>
    <row r="950" spans="1:16" x14ac:dyDescent="0.2">
      <c r="A950" s="93" t="s">
        <v>469</v>
      </c>
      <c r="B950" s="93" t="s">
        <v>477</v>
      </c>
      <c r="C950" s="93" t="s">
        <v>487</v>
      </c>
      <c r="D950" s="93" t="s">
        <v>1522</v>
      </c>
      <c r="E950" s="93">
        <v>2012</v>
      </c>
      <c r="F950" s="93">
        <v>2</v>
      </c>
      <c r="G950" s="449">
        <v>47</v>
      </c>
      <c r="H950" s="93">
        <v>1.0900000000000001</v>
      </c>
      <c r="I950" s="93">
        <v>29.94</v>
      </c>
      <c r="J950" s="93">
        <v>1.0900000000000001</v>
      </c>
      <c r="K950" s="93">
        <v>0.56999999999999995</v>
      </c>
      <c r="L950" s="93">
        <v>29.37</v>
      </c>
      <c r="M950" s="93">
        <v>0</v>
      </c>
      <c r="N950" s="93">
        <v>0.1</v>
      </c>
      <c r="O950" s="93">
        <v>1.28</v>
      </c>
      <c r="P950" s="450">
        <v>653.64687807327323</v>
      </c>
    </row>
    <row r="951" spans="1:16" x14ac:dyDescent="0.2">
      <c r="A951" s="93" t="s">
        <v>469</v>
      </c>
      <c r="B951" s="93" t="s">
        <v>477</v>
      </c>
      <c r="C951" s="93" t="s">
        <v>487</v>
      </c>
      <c r="D951" s="93" t="s">
        <v>1522</v>
      </c>
      <c r="E951" s="93">
        <v>2013</v>
      </c>
      <c r="F951" s="93">
        <v>1</v>
      </c>
      <c r="G951" s="449">
        <v>286</v>
      </c>
      <c r="H951" s="93">
        <v>1.52</v>
      </c>
      <c r="I951" s="93">
        <v>178.69</v>
      </c>
      <c r="J951" s="93">
        <v>1.52</v>
      </c>
      <c r="K951" s="93">
        <v>178.69</v>
      </c>
      <c r="L951" s="93">
        <v>0</v>
      </c>
      <c r="M951" s="93">
        <v>0</v>
      </c>
      <c r="N951" s="93">
        <v>0.09</v>
      </c>
      <c r="O951" s="93">
        <v>1.19</v>
      </c>
      <c r="P951" s="450">
        <v>629.07621676435633</v>
      </c>
    </row>
    <row r="952" spans="1:16" x14ac:dyDescent="0.2">
      <c r="A952" s="93" t="s">
        <v>469</v>
      </c>
      <c r="B952" s="93" t="s">
        <v>477</v>
      </c>
      <c r="C952" s="93" t="s">
        <v>487</v>
      </c>
      <c r="D952" s="93" t="s">
        <v>1522</v>
      </c>
      <c r="E952" s="93">
        <v>2014</v>
      </c>
      <c r="F952" s="93">
        <v>1</v>
      </c>
      <c r="G952" s="449">
        <v>380</v>
      </c>
      <c r="H952" s="93">
        <v>0.62</v>
      </c>
      <c r="I952" s="93">
        <v>245.71</v>
      </c>
      <c r="J952" s="93">
        <v>0.62</v>
      </c>
      <c r="K952" s="93">
        <v>245.71</v>
      </c>
      <c r="L952" s="93">
        <v>0</v>
      </c>
      <c r="M952" s="93">
        <v>0</v>
      </c>
      <c r="N952" s="93">
        <v>0.03</v>
      </c>
      <c r="O952" s="93">
        <v>0.95</v>
      </c>
      <c r="P952" s="450">
        <v>648.73452131888405</v>
      </c>
    </row>
    <row r="953" spans="1:16" x14ac:dyDescent="0.2">
      <c r="A953" s="93" t="s">
        <v>469</v>
      </c>
      <c r="B953" s="93" t="s">
        <v>477</v>
      </c>
      <c r="C953" s="93" t="s">
        <v>487</v>
      </c>
      <c r="D953" s="93" t="s">
        <v>1522</v>
      </c>
      <c r="E953" s="93">
        <v>2015</v>
      </c>
      <c r="F953" s="93">
        <v>1</v>
      </c>
      <c r="G953" s="449">
        <v>14</v>
      </c>
      <c r="H953" s="93">
        <v>0.03</v>
      </c>
      <c r="I953" s="93">
        <v>8.7100000000000009</v>
      </c>
      <c r="J953" s="93">
        <v>0.03</v>
      </c>
      <c r="K953" s="93">
        <v>8.7100000000000009</v>
      </c>
      <c r="L953" s="93">
        <v>0</v>
      </c>
      <c r="M953" s="93">
        <v>0</v>
      </c>
      <c r="N953" s="93">
        <v>0.02</v>
      </c>
      <c r="O953" s="93">
        <v>0.21</v>
      </c>
      <c r="P953" s="450">
        <v>611.02720150832556</v>
      </c>
    </row>
    <row r="954" spans="1:16" x14ac:dyDescent="0.2">
      <c r="A954" s="93" t="s">
        <v>469</v>
      </c>
      <c r="B954" s="93" t="s">
        <v>477</v>
      </c>
      <c r="C954" s="93" t="s">
        <v>487</v>
      </c>
      <c r="D954" s="93" t="s">
        <v>1522</v>
      </c>
      <c r="E954" s="93">
        <v>2016</v>
      </c>
      <c r="F954" s="93">
        <v>0</v>
      </c>
      <c r="G954" s="449">
        <v>4</v>
      </c>
      <c r="H954" s="93">
        <v>2.68</v>
      </c>
      <c r="I954" s="93">
        <v>0</v>
      </c>
      <c r="J954" s="93">
        <v>2.68</v>
      </c>
      <c r="K954" s="93">
        <v>0</v>
      </c>
      <c r="L954" s="93">
        <v>0</v>
      </c>
      <c r="M954" s="93">
        <v>0</v>
      </c>
      <c r="N954" s="93">
        <v>0</v>
      </c>
      <c r="O954" s="93">
        <v>0</v>
      </c>
      <c r="P954" s="450">
        <v>596.88713495600302</v>
      </c>
    </row>
    <row r="955" spans="1:16" x14ac:dyDescent="0.2">
      <c r="A955" s="93" t="s">
        <v>469</v>
      </c>
      <c r="B955" s="93" t="s">
        <v>477</v>
      </c>
      <c r="C955" s="93" t="s">
        <v>487</v>
      </c>
      <c r="D955" s="93" t="s">
        <v>1522</v>
      </c>
      <c r="E955" s="93">
        <v>2017</v>
      </c>
      <c r="F955" s="93">
        <v>0</v>
      </c>
      <c r="G955" s="449">
        <v>1</v>
      </c>
      <c r="H955" s="93">
        <v>0.65</v>
      </c>
      <c r="I955" s="93">
        <v>0</v>
      </c>
      <c r="J955" s="93">
        <v>0.65</v>
      </c>
      <c r="K955" s="93">
        <v>0</v>
      </c>
      <c r="L955" s="93">
        <v>0</v>
      </c>
      <c r="M955" s="93">
        <v>0</v>
      </c>
      <c r="N955" s="93">
        <v>0</v>
      </c>
      <c r="O955" s="93">
        <v>0</v>
      </c>
      <c r="P955" s="450">
        <v>577.95442345437425</v>
      </c>
    </row>
    <row r="956" spans="1:16" x14ac:dyDescent="0.2">
      <c r="A956" s="93" t="s">
        <v>469</v>
      </c>
      <c r="B956" s="93" t="s">
        <v>477</v>
      </c>
      <c r="C956" s="93" t="s">
        <v>488</v>
      </c>
      <c r="D956" s="93" t="s">
        <v>9</v>
      </c>
      <c r="E956" s="93">
        <v>1975</v>
      </c>
      <c r="F956" s="93">
        <v>3</v>
      </c>
      <c r="G956" s="449">
        <v>42</v>
      </c>
      <c r="H956" s="93">
        <v>1.08</v>
      </c>
      <c r="I956" s="93">
        <v>15.72</v>
      </c>
      <c r="J956" s="93">
        <v>1.08</v>
      </c>
      <c r="K956" s="93">
        <v>1.46</v>
      </c>
      <c r="L956" s="93">
        <v>7.53</v>
      </c>
      <c r="M956" s="93">
        <v>6.73</v>
      </c>
      <c r="N956" s="93">
        <v>0.04</v>
      </c>
      <c r="O956" s="93">
        <v>7.0000000000000007E-2</v>
      </c>
      <c r="P956" s="450">
        <v>397.029479653831</v>
      </c>
    </row>
    <row r="957" spans="1:16" x14ac:dyDescent="0.2">
      <c r="A957" s="93" t="s">
        <v>469</v>
      </c>
      <c r="B957" s="93" t="s">
        <v>477</v>
      </c>
      <c r="C957" s="93" t="s">
        <v>488</v>
      </c>
      <c r="D957" s="93" t="s">
        <v>9</v>
      </c>
      <c r="E957" s="93">
        <v>1976</v>
      </c>
      <c r="F957" s="93">
        <v>3</v>
      </c>
      <c r="G957" s="449">
        <v>20</v>
      </c>
      <c r="H957" s="93">
        <v>0.28000000000000003</v>
      </c>
      <c r="I957" s="93">
        <v>7.51</v>
      </c>
      <c r="J957" s="93">
        <v>0.28000000000000003</v>
      </c>
      <c r="K957" s="93">
        <v>0.73</v>
      </c>
      <c r="L957" s="93">
        <v>3.69</v>
      </c>
      <c r="M957" s="93">
        <v>3.09</v>
      </c>
      <c r="N957" s="93">
        <v>0.02</v>
      </c>
      <c r="O957" s="93">
        <v>0.03</v>
      </c>
      <c r="P957" s="450">
        <v>387.73914361709461</v>
      </c>
    </row>
    <row r="958" spans="1:16" x14ac:dyDescent="0.2">
      <c r="A958" s="93" t="s">
        <v>469</v>
      </c>
      <c r="B958" s="93" t="s">
        <v>477</v>
      </c>
      <c r="C958" s="93" t="s">
        <v>488</v>
      </c>
      <c r="D958" s="93" t="s">
        <v>9</v>
      </c>
      <c r="E958" s="93">
        <v>1985</v>
      </c>
      <c r="F958" s="93">
        <v>3</v>
      </c>
      <c r="G958" s="449">
        <v>78</v>
      </c>
      <c r="H958" s="93">
        <v>0</v>
      </c>
      <c r="I958" s="93">
        <v>17.079999999999998</v>
      </c>
      <c r="J958" s="93">
        <v>0</v>
      </c>
      <c r="K958" s="93">
        <v>1.97</v>
      </c>
      <c r="L958" s="93">
        <v>2.08</v>
      </c>
      <c r="M958" s="93">
        <v>13.03</v>
      </c>
      <c r="N958" s="93">
        <v>0.06</v>
      </c>
      <c r="O958" s="93">
        <v>0.12</v>
      </c>
      <c r="P958" s="450">
        <v>220.21224117032486</v>
      </c>
    </row>
    <row r="959" spans="1:16" x14ac:dyDescent="0.2">
      <c r="A959" s="93" t="s">
        <v>469</v>
      </c>
      <c r="B959" s="93" t="s">
        <v>477</v>
      </c>
      <c r="C959" s="93" t="s">
        <v>488</v>
      </c>
      <c r="D959" s="93" t="s">
        <v>9</v>
      </c>
      <c r="E959" s="93">
        <v>1990</v>
      </c>
      <c r="F959" s="93">
        <v>3</v>
      </c>
      <c r="G959" s="449">
        <v>173</v>
      </c>
      <c r="H959" s="93">
        <v>1.5</v>
      </c>
      <c r="I959" s="93">
        <v>56.07</v>
      </c>
      <c r="J959" s="93">
        <v>1.5</v>
      </c>
      <c r="K959" s="93">
        <v>0.24</v>
      </c>
      <c r="L959" s="93">
        <v>5.51</v>
      </c>
      <c r="M959" s="93">
        <v>50.32</v>
      </c>
      <c r="N959" s="93">
        <v>0.28000000000000003</v>
      </c>
      <c r="O959" s="93">
        <v>10.95</v>
      </c>
      <c r="P959" s="450">
        <v>333.41417884646125</v>
      </c>
    </row>
    <row r="960" spans="1:16" x14ac:dyDescent="0.2">
      <c r="A960" s="93" t="s">
        <v>469</v>
      </c>
      <c r="B960" s="93" t="s">
        <v>477</v>
      </c>
      <c r="C960" s="93" t="s">
        <v>488</v>
      </c>
      <c r="D960" s="93" t="s">
        <v>9</v>
      </c>
      <c r="E960" s="93">
        <v>1994</v>
      </c>
      <c r="F960" s="93">
        <v>3</v>
      </c>
      <c r="G960" s="449">
        <v>11</v>
      </c>
      <c r="H960" s="93">
        <v>0</v>
      </c>
      <c r="I960" s="93">
        <v>4</v>
      </c>
      <c r="J960" s="93">
        <v>0</v>
      </c>
      <c r="K960" s="93">
        <v>0.41</v>
      </c>
      <c r="L960" s="93">
        <v>0.72</v>
      </c>
      <c r="M960" s="93">
        <v>2.87</v>
      </c>
      <c r="N960" s="93">
        <v>0.02</v>
      </c>
      <c r="O960" s="93">
        <v>0.03</v>
      </c>
      <c r="P960" s="450">
        <v>371.82000042274802</v>
      </c>
    </row>
    <row r="961" spans="1:16" x14ac:dyDescent="0.2">
      <c r="A961" s="93" t="s">
        <v>469</v>
      </c>
      <c r="B961" s="93" t="s">
        <v>477</v>
      </c>
      <c r="C961" s="93" t="s">
        <v>488</v>
      </c>
      <c r="D961" s="93" t="s">
        <v>9</v>
      </c>
      <c r="E961" s="93">
        <v>1996</v>
      </c>
      <c r="F961" s="93">
        <v>3</v>
      </c>
      <c r="G961" s="449">
        <v>34</v>
      </c>
      <c r="H961" s="93">
        <v>0.06</v>
      </c>
      <c r="I961" s="93">
        <v>11.86</v>
      </c>
      <c r="J961" s="93">
        <v>0.06</v>
      </c>
      <c r="K961" s="93">
        <v>1.95</v>
      </c>
      <c r="L961" s="93">
        <v>1.25</v>
      </c>
      <c r="M961" s="93">
        <v>8.66</v>
      </c>
      <c r="N961" s="93">
        <v>0.05</v>
      </c>
      <c r="O961" s="93">
        <v>0.1</v>
      </c>
      <c r="P961" s="450">
        <v>354.00596966465775</v>
      </c>
    </row>
    <row r="962" spans="1:16" x14ac:dyDescent="0.2">
      <c r="A962" s="93" t="s">
        <v>469</v>
      </c>
      <c r="B962" s="93" t="s">
        <v>477</v>
      </c>
      <c r="C962" s="93" t="s">
        <v>488</v>
      </c>
      <c r="D962" s="93" t="s">
        <v>9</v>
      </c>
      <c r="E962" s="93">
        <v>1997</v>
      </c>
      <c r="F962" s="93">
        <v>3</v>
      </c>
      <c r="G962" s="449">
        <v>185</v>
      </c>
      <c r="H962" s="93">
        <v>7.0000000000000007E-2</v>
      </c>
      <c r="I962" s="93">
        <v>31.490000000000002</v>
      </c>
      <c r="J962" s="93">
        <v>7.0000000000000007E-2</v>
      </c>
      <c r="K962" s="93">
        <v>0.01</v>
      </c>
      <c r="L962" s="93">
        <v>0.27</v>
      </c>
      <c r="M962" s="93">
        <v>31.21</v>
      </c>
      <c r="N962" s="93">
        <v>0.66</v>
      </c>
      <c r="O962" s="93">
        <v>9.1199999999999992</v>
      </c>
      <c r="P962" s="450">
        <v>170.23041423006916</v>
      </c>
    </row>
    <row r="963" spans="1:16" x14ac:dyDescent="0.2">
      <c r="A963" s="93" t="s">
        <v>469</v>
      </c>
      <c r="B963" s="93" t="s">
        <v>477</v>
      </c>
      <c r="C963" s="93" t="s">
        <v>488</v>
      </c>
      <c r="D963" s="93" t="s">
        <v>9</v>
      </c>
      <c r="E963" s="93">
        <v>1999</v>
      </c>
      <c r="F963" s="93">
        <v>3</v>
      </c>
      <c r="G963" s="449">
        <v>60</v>
      </c>
      <c r="H963" s="93">
        <v>0.46</v>
      </c>
      <c r="I963" s="93">
        <v>17.009999999999998</v>
      </c>
      <c r="J963" s="93">
        <v>0.46</v>
      </c>
      <c r="K963" s="93">
        <v>7.0000000000000007E-2</v>
      </c>
      <c r="L963" s="93">
        <v>1.67</v>
      </c>
      <c r="M963" s="93">
        <v>15.27</v>
      </c>
      <c r="N963" s="93">
        <v>0.09</v>
      </c>
      <c r="O963" s="93">
        <v>3.32</v>
      </c>
      <c r="P963" s="450">
        <v>289.45562009889096</v>
      </c>
    </row>
    <row r="964" spans="1:16" x14ac:dyDescent="0.2">
      <c r="A964" s="93" t="s">
        <v>469</v>
      </c>
      <c r="B964" s="93" t="s">
        <v>477</v>
      </c>
      <c r="C964" s="93" t="s">
        <v>488</v>
      </c>
      <c r="D964" s="93" t="s">
        <v>9</v>
      </c>
      <c r="E964" s="93">
        <v>2000</v>
      </c>
      <c r="F964" s="93">
        <v>3</v>
      </c>
      <c r="G964" s="449">
        <v>431</v>
      </c>
      <c r="H964" s="93">
        <v>2.2000000000000002</v>
      </c>
      <c r="I964" s="93">
        <v>116.50999999999999</v>
      </c>
      <c r="J964" s="93">
        <v>2.2000000000000002</v>
      </c>
      <c r="K964" s="93">
        <v>0.35</v>
      </c>
      <c r="L964" s="93">
        <v>8.09</v>
      </c>
      <c r="M964" s="93">
        <v>108.07</v>
      </c>
      <c r="N964" s="93">
        <v>1.03</v>
      </c>
      <c r="O964" s="93">
        <v>24.23</v>
      </c>
      <c r="P964" s="450">
        <v>275.30943451259128</v>
      </c>
    </row>
    <row r="965" spans="1:16" x14ac:dyDescent="0.2">
      <c r="A965" s="93" t="s">
        <v>469</v>
      </c>
      <c r="B965" s="93" t="s">
        <v>477</v>
      </c>
      <c r="C965" s="93" t="s">
        <v>488</v>
      </c>
      <c r="D965" s="93" t="s">
        <v>9</v>
      </c>
      <c r="E965" s="93">
        <v>2001</v>
      </c>
      <c r="F965" s="93">
        <v>3</v>
      </c>
      <c r="G965" s="449">
        <v>321</v>
      </c>
      <c r="H965" s="93">
        <v>0.1</v>
      </c>
      <c r="I965" s="93">
        <v>71.789999999999992</v>
      </c>
      <c r="J965" s="93">
        <v>0.1</v>
      </c>
      <c r="K965" s="93">
        <v>0.02</v>
      </c>
      <c r="L965" s="93">
        <v>0.36</v>
      </c>
      <c r="M965" s="93">
        <v>71.41</v>
      </c>
      <c r="N965" s="93">
        <v>1.25</v>
      </c>
      <c r="O965" s="93">
        <v>17</v>
      </c>
      <c r="P965" s="450">
        <v>224.25503069746327</v>
      </c>
    </row>
    <row r="966" spans="1:16" x14ac:dyDescent="0.2">
      <c r="A966" s="93" t="s">
        <v>469</v>
      </c>
      <c r="B966" s="93" t="s">
        <v>477</v>
      </c>
      <c r="C966" s="93" t="s">
        <v>488</v>
      </c>
      <c r="D966" s="93" t="s">
        <v>9</v>
      </c>
      <c r="E966" s="93">
        <v>2002</v>
      </c>
      <c r="F966" s="93">
        <v>3</v>
      </c>
      <c r="G966" s="449">
        <v>41</v>
      </c>
      <c r="H966" s="93">
        <v>0.37</v>
      </c>
      <c r="I966" s="93">
        <v>13.58</v>
      </c>
      <c r="J966" s="93">
        <v>0.37</v>
      </c>
      <c r="K966" s="93">
        <v>0.02</v>
      </c>
      <c r="L966" s="93">
        <v>1.53</v>
      </c>
      <c r="M966" s="93">
        <v>12.03</v>
      </c>
      <c r="N966" s="93">
        <v>0.06</v>
      </c>
      <c r="O966" s="93">
        <v>0.91</v>
      </c>
      <c r="P966" s="450">
        <v>342.60789977333559</v>
      </c>
    </row>
    <row r="967" spans="1:16" x14ac:dyDescent="0.2">
      <c r="A967" s="93" t="s">
        <v>469</v>
      </c>
      <c r="B967" s="93" t="s">
        <v>477</v>
      </c>
      <c r="C967" s="93" t="s">
        <v>488</v>
      </c>
      <c r="D967" s="93" t="s">
        <v>9</v>
      </c>
      <c r="E967" s="93">
        <v>2003</v>
      </c>
      <c r="F967" s="93">
        <v>3</v>
      </c>
      <c r="G967" s="449">
        <v>252</v>
      </c>
      <c r="H967" s="93">
        <v>1.43</v>
      </c>
      <c r="I967" s="93">
        <v>84</v>
      </c>
      <c r="J967" s="93">
        <v>1.43</v>
      </c>
      <c r="K967" s="93">
        <v>0.61</v>
      </c>
      <c r="L967" s="93">
        <v>13.95</v>
      </c>
      <c r="M967" s="93">
        <v>69.44</v>
      </c>
      <c r="N967" s="93">
        <v>0.39</v>
      </c>
      <c r="O967" s="93">
        <v>10.36</v>
      </c>
      <c r="P967" s="450">
        <v>339.27965732956261</v>
      </c>
    </row>
    <row r="968" spans="1:16" x14ac:dyDescent="0.2">
      <c r="A968" s="93" t="s">
        <v>469</v>
      </c>
      <c r="B968" s="93" t="s">
        <v>477</v>
      </c>
      <c r="C968" s="93" t="s">
        <v>488</v>
      </c>
      <c r="D968" s="93" t="s">
        <v>9</v>
      </c>
      <c r="E968" s="93">
        <v>2004</v>
      </c>
      <c r="F968" s="93">
        <v>3</v>
      </c>
      <c r="G968" s="449">
        <v>60</v>
      </c>
      <c r="H968" s="93">
        <v>0.34</v>
      </c>
      <c r="I968" s="93">
        <v>19.2</v>
      </c>
      <c r="J968" s="93">
        <v>0.34</v>
      </c>
      <c r="K968" s="93">
        <v>0.13</v>
      </c>
      <c r="L968" s="93">
        <v>3.29</v>
      </c>
      <c r="M968" s="93">
        <v>15.78</v>
      </c>
      <c r="N968" s="93">
        <v>0.09</v>
      </c>
      <c r="O968" s="93">
        <v>2.5099999999999998</v>
      </c>
      <c r="P968" s="450">
        <v>325.03794762313413</v>
      </c>
    </row>
    <row r="969" spans="1:16" x14ac:dyDescent="0.2">
      <c r="A969" s="93" t="s">
        <v>469</v>
      </c>
      <c r="B969" s="93" t="s">
        <v>477</v>
      </c>
      <c r="C969" s="93" t="s">
        <v>488</v>
      </c>
      <c r="D969" s="93" t="s">
        <v>9</v>
      </c>
      <c r="E969" s="93">
        <v>2005</v>
      </c>
      <c r="F969" s="93">
        <v>3</v>
      </c>
      <c r="G969" s="449">
        <v>56</v>
      </c>
      <c r="H969" s="93">
        <v>0.54</v>
      </c>
      <c r="I969" s="93">
        <v>20.09</v>
      </c>
      <c r="J969" s="93">
        <v>0.54</v>
      </c>
      <c r="K969" s="93">
        <v>0.09</v>
      </c>
      <c r="L969" s="93">
        <v>1.98</v>
      </c>
      <c r="M969" s="93">
        <v>18.02</v>
      </c>
      <c r="N969" s="93">
        <v>0.1</v>
      </c>
      <c r="O969" s="93">
        <v>3.92</v>
      </c>
      <c r="P969" s="450">
        <v>367.18849809564483</v>
      </c>
    </row>
    <row r="970" spans="1:16" x14ac:dyDescent="0.2">
      <c r="A970" s="93" t="s">
        <v>469</v>
      </c>
      <c r="B970" s="93" t="s">
        <v>477</v>
      </c>
      <c r="C970" s="93" t="s">
        <v>488</v>
      </c>
      <c r="D970" s="93" t="s">
        <v>9</v>
      </c>
      <c r="E970" s="93">
        <v>2006</v>
      </c>
      <c r="F970" s="93">
        <v>3</v>
      </c>
      <c r="G970" s="449">
        <v>336</v>
      </c>
      <c r="H970" s="93">
        <v>2.42</v>
      </c>
      <c r="I970" s="93">
        <v>123.42999999999999</v>
      </c>
      <c r="J970" s="93">
        <v>2.42</v>
      </c>
      <c r="K970" s="93">
        <v>5.12</v>
      </c>
      <c r="L970" s="93">
        <v>12.68</v>
      </c>
      <c r="M970" s="93">
        <v>105.63</v>
      </c>
      <c r="N970" s="93">
        <v>0.6</v>
      </c>
      <c r="O970" s="93">
        <v>17.920000000000002</v>
      </c>
      <c r="P970" s="450">
        <v>375.00233098823458</v>
      </c>
    </row>
    <row r="971" spans="1:16" x14ac:dyDescent="0.2">
      <c r="A971" s="93" t="s">
        <v>469</v>
      </c>
      <c r="B971" s="93" t="s">
        <v>477</v>
      </c>
      <c r="C971" s="93" t="s">
        <v>488</v>
      </c>
      <c r="D971" s="93" t="s">
        <v>9</v>
      </c>
      <c r="E971" s="93">
        <v>2007</v>
      </c>
      <c r="F971" s="93">
        <v>3</v>
      </c>
      <c r="G971" s="449">
        <v>179</v>
      </c>
      <c r="H971" s="93">
        <v>1.83</v>
      </c>
      <c r="I971" s="93">
        <v>68.47</v>
      </c>
      <c r="J971" s="93">
        <v>1.83</v>
      </c>
      <c r="K971" s="93">
        <v>0.28999999999999998</v>
      </c>
      <c r="L971" s="93">
        <v>6.73</v>
      </c>
      <c r="M971" s="93">
        <v>61.45</v>
      </c>
      <c r="N971" s="93">
        <v>0.34</v>
      </c>
      <c r="O971" s="93">
        <v>13.38</v>
      </c>
      <c r="P971" s="450">
        <v>392.1325334025484</v>
      </c>
    </row>
    <row r="972" spans="1:16" x14ac:dyDescent="0.2">
      <c r="A972" s="93" t="s">
        <v>469</v>
      </c>
      <c r="B972" s="93" t="s">
        <v>477</v>
      </c>
      <c r="C972" s="93" t="s">
        <v>488</v>
      </c>
      <c r="D972" s="93" t="s">
        <v>9</v>
      </c>
      <c r="E972" s="93">
        <v>2008</v>
      </c>
      <c r="F972" s="93">
        <v>2</v>
      </c>
      <c r="G972" s="449">
        <v>65</v>
      </c>
      <c r="H972" s="93">
        <v>0</v>
      </c>
      <c r="I972" s="93">
        <v>33.150000000000006</v>
      </c>
      <c r="J972" s="93">
        <v>0</v>
      </c>
      <c r="K972" s="93">
        <v>0.27</v>
      </c>
      <c r="L972" s="93">
        <v>32.880000000000003</v>
      </c>
      <c r="M972" s="93">
        <v>0</v>
      </c>
      <c r="N972" s="93">
        <v>0.23</v>
      </c>
      <c r="O972" s="93">
        <v>1.1100000000000001</v>
      </c>
      <c r="P972" s="450">
        <v>512.46168505229866</v>
      </c>
    </row>
    <row r="973" spans="1:16" x14ac:dyDescent="0.2">
      <c r="A973" s="93" t="s">
        <v>469</v>
      </c>
      <c r="B973" s="93" t="s">
        <v>477</v>
      </c>
      <c r="C973" s="93" t="s">
        <v>488</v>
      </c>
      <c r="D973" s="93" t="s">
        <v>9</v>
      </c>
      <c r="E973" s="93">
        <v>2009</v>
      </c>
      <c r="F973" s="93">
        <v>2</v>
      </c>
      <c r="G973" s="449">
        <v>60</v>
      </c>
      <c r="H973" s="93">
        <v>0</v>
      </c>
      <c r="I973" s="93">
        <v>26.64</v>
      </c>
      <c r="J973" s="93">
        <v>0</v>
      </c>
      <c r="K973" s="93">
        <v>0.22</v>
      </c>
      <c r="L973" s="93">
        <v>26.42</v>
      </c>
      <c r="M973" s="93">
        <v>0</v>
      </c>
      <c r="N973" s="93">
        <v>0.19</v>
      </c>
      <c r="O973" s="93">
        <v>0.9</v>
      </c>
      <c r="P973" s="450">
        <v>441.84830339671373</v>
      </c>
    </row>
    <row r="974" spans="1:16" x14ac:dyDescent="0.2">
      <c r="A974" s="93" t="s">
        <v>469</v>
      </c>
      <c r="B974" s="93" t="s">
        <v>477</v>
      </c>
      <c r="C974" s="93" t="s">
        <v>488</v>
      </c>
      <c r="D974" s="93" t="s">
        <v>9</v>
      </c>
      <c r="E974" s="93">
        <v>2010</v>
      </c>
      <c r="F974" s="93">
        <v>2</v>
      </c>
      <c r="G974" s="449">
        <v>85</v>
      </c>
      <c r="H974" s="93">
        <v>0</v>
      </c>
      <c r="I974" s="93">
        <v>42.489999999999995</v>
      </c>
      <c r="J974" s="93">
        <v>0</v>
      </c>
      <c r="K974" s="93">
        <v>0.3</v>
      </c>
      <c r="L974" s="93">
        <v>42.19</v>
      </c>
      <c r="M974" s="93">
        <v>0</v>
      </c>
      <c r="N974" s="93">
        <v>0.33</v>
      </c>
      <c r="O974" s="93">
        <v>1.5</v>
      </c>
      <c r="P974" s="450">
        <v>501.1620129753569</v>
      </c>
    </row>
    <row r="975" spans="1:16" x14ac:dyDescent="0.2">
      <c r="A975" s="93" t="s">
        <v>469</v>
      </c>
      <c r="B975" s="93" t="s">
        <v>477</v>
      </c>
      <c r="C975" s="93" t="s">
        <v>488</v>
      </c>
      <c r="D975" s="93" t="s">
        <v>9</v>
      </c>
      <c r="E975" s="93">
        <v>2011</v>
      </c>
      <c r="F975" s="93">
        <v>2</v>
      </c>
      <c r="G975" s="449">
        <v>105</v>
      </c>
      <c r="H975" s="93">
        <v>0</v>
      </c>
      <c r="I975" s="93">
        <v>58.78</v>
      </c>
      <c r="J975" s="93">
        <v>0</v>
      </c>
      <c r="K975" s="93">
        <v>0.47</v>
      </c>
      <c r="L975" s="93">
        <v>58.31</v>
      </c>
      <c r="M975" s="93">
        <v>0</v>
      </c>
      <c r="N975" s="93">
        <v>0.42</v>
      </c>
      <c r="O975" s="93">
        <v>1.98</v>
      </c>
      <c r="P975" s="450">
        <v>560.82454477651265</v>
      </c>
    </row>
    <row r="976" spans="1:16" x14ac:dyDescent="0.2">
      <c r="A976" s="93" t="s">
        <v>469</v>
      </c>
      <c r="B976" s="93" t="s">
        <v>477</v>
      </c>
      <c r="C976" s="93" t="s">
        <v>488</v>
      </c>
      <c r="D976" s="93" t="s">
        <v>9</v>
      </c>
      <c r="E976" s="93">
        <v>2012</v>
      </c>
      <c r="F976" s="93">
        <v>2</v>
      </c>
      <c r="G976" s="449">
        <v>147</v>
      </c>
      <c r="H976" s="93">
        <v>0</v>
      </c>
      <c r="I976" s="93">
        <v>86.31</v>
      </c>
      <c r="J976" s="93">
        <v>0</v>
      </c>
      <c r="K976" s="93">
        <v>0.7</v>
      </c>
      <c r="L976" s="93">
        <v>85.61</v>
      </c>
      <c r="M976" s="93">
        <v>0</v>
      </c>
      <c r="N976" s="93">
        <v>0.61</v>
      </c>
      <c r="O976" s="93">
        <v>2.9</v>
      </c>
      <c r="P976" s="450">
        <v>586.30515075151266</v>
      </c>
    </row>
    <row r="977" spans="1:16" x14ac:dyDescent="0.2">
      <c r="A977" s="93" t="s">
        <v>469</v>
      </c>
      <c r="B977" s="93" t="s">
        <v>477</v>
      </c>
      <c r="C977" s="93" t="s">
        <v>488</v>
      </c>
      <c r="D977" s="93" t="s">
        <v>9</v>
      </c>
      <c r="E977" s="93">
        <v>2013</v>
      </c>
      <c r="F977" s="93">
        <v>1</v>
      </c>
      <c r="G977" s="449">
        <v>261</v>
      </c>
      <c r="H977" s="93">
        <v>3.52</v>
      </c>
      <c r="I977" s="93">
        <v>162.27000000000001</v>
      </c>
      <c r="J977" s="93">
        <v>3.52</v>
      </c>
      <c r="K977" s="93">
        <v>162.27000000000001</v>
      </c>
      <c r="L977" s="93">
        <v>0</v>
      </c>
      <c r="M977" s="93">
        <v>0</v>
      </c>
      <c r="N977" s="93">
        <v>0.2</v>
      </c>
      <c r="O977" s="93">
        <v>0.93</v>
      </c>
      <c r="P977" s="450">
        <v>636.13107533208904</v>
      </c>
    </row>
    <row r="978" spans="1:16" x14ac:dyDescent="0.2">
      <c r="A978" s="93" t="s">
        <v>469</v>
      </c>
      <c r="B978" s="93" t="s">
        <v>477</v>
      </c>
      <c r="C978" s="93" t="s">
        <v>488</v>
      </c>
      <c r="D978" s="93" t="s">
        <v>9</v>
      </c>
      <c r="E978" s="93">
        <v>2014</v>
      </c>
      <c r="F978" s="93">
        <v>1</v>
      </c>
      <c r="G978" s="449">
        <v>73</v>
      </c>
      <c r="H978" s="93">
        <v>1.04</v>
      </c>
      <c r="I978" s="93">
        <v>46.94</v>
      </c>
      <c r="J978" s="93">
        <v>1.04</v>
      </c>
      <c r="K978" s="93">
        <v>46.94</v>
      </c>
      <c r="L978" s="93">
        <v>0</v>
      </c>
      <c r="M978" s="93">
        <v>0</v>
      </c>
      <c r="N978" s="93">
        <v>0</v>
      </c>
      <c r="O978" s="93">
        <v>0.21</v>
      </c>
      <c r="P978" s="450">
        <v>656.86298803046122</v>
      </c>
    </row>
    <row r="979" spans="1:16" x14ac:dyDescent="0.2">
      <c r="A979" s="93" t="s">
        <v>469</v>
      </c>
      <c r="B979" s="93" t="s">
        <v>477</v>
      </c>
      <c r="C979" s="93" t="s">
        <v>488</v>
      </c>
      <c r="D979" s="93" t="s">
        <v>9</v>
      </c>
      <c r="E979" s="93">
        <v>2015</v>
      </c>
      <c r="F979" s="93">
        <v>1</v>
      </c>
      <c r="G979" s="449">
        <v>97</v>
      </c>
      <c r="H979" s="93">
        <v>1.44</v>
      </c>
      <c r="I979" s="93">
        <v>65.34</v>
      </c>
      <c r="J979" s="93">
        <v>1.44</v>
      </c>
      <c r="K979" s="93">
        <v>65.34</v>
      </c>
      <c r="L979" s="93">
        <v>0</v>
      </c>
      <c r="M979" s="93">
        <v>0</v>
      </c>
      <c r="N979" s="93">
        <v>0.01</v>
      </c>
      <c r="O979" s="93">
        <v>0.3</v>
      </c>
      <c r="P979" s="450">
        <v>688.26847696811558</v>
      </c>
    </row>
    <row r="980" spans="1:16" x14ac:dyDescent="0.2">
      <c r="A980" s="93" t="s">
        <v>469</v>
      </c>
      <c r="B980" s="93" t="s">
        <v>477</v>
      </c>
      <c r="C980" s="93" t="s">
        <v>488</v>
      </c>
      <c r="D980" s="93" t="s">
        <v>9</v>
      </c>
      <c r="E980" s="93">
        <v>2016</v>
      </c>
      <c r="F980" s="93">
        <v>0</v>
      </c>
      <c r="G980" s="449">
        <v>97</v>
      </c>
      <c r="H980" s="93">
        <v>71.53</v>
      </c>
      <c r="I980" s="93">
        <v>0</v>
      </c>
      <c r="J980" s="93">
        <v>71.53</v>
      </c>
      <c r="K980" s="93">
        <v>0</v>
      </c>
      <c r="L980" s="93">
        <v>0</v>
      </c>
      <c r="M980" s="93">
        <v>0</v>
      </c>
      <c r="N980" s="93">
        <v>0</v>
      </c>
      <c r="O980" s="93">
        <v>0.11</v>
      </c>
      <c r="P980" s="450">
        <v>739.92336925709196</v>
      </c>
    </row>
    <row r="981" spans="1:16" x14ac:dyDescent="0.2">
      <c r="A981" s="93" t="s">
        <v>469</v>
      </c>
      <c r="B981" s="93" t="s">
        <v>477</v>
      </c>
      <c r="C981" s="93" t="s">
        <v>488</v>
      </c>
      <c r="D981" s="93" t="s">
        <v>9</v>
      </c>
      <c r="E981" s="93">
        <v>2017</v>
      </c>
      <c r="F981" s="93">
        <v>0</v>
      </c>
      <c r="G981" s="449">
        <v>297</v>
      </c>
      <c r="H981" s="93">
        <v>263.35000000000002</v>
      </c>
      <c r="I981" s="93">
        <v>0</v>
      </c>
      <c r="J981" s="93">
        <v>263.35000000000002</v>
      </c>
      <c r="K981" s="93">
        <v>0</v>
      </c>
      <c r="L981" s="93">
        <v>0</v>
      </c>
      <c r="M981" s="93">
        <v>0</v>
      </c>
      <c r="N981" s="93">
        <v>0</v>
      </c>
      <c r="O981" s="93">
        <v>0.54</v>
      </c>
      <c r="P981" s="450">
        <v>887.36926904212146</v>
      </c>
    </row>
    <row r="982" spans="1:16" x14ac:dyDescent="0.2">
      <c r="A982" s="93" t="s">
        <v>469</v>
      </c>
      <c r="B982" s="93" t="s">
        <v>478</v>
      </c>
      <c r="C982" s="93" t="s">
        <v>484</v>
      </c>
      <c r="D982" s="93" t="s">
        <v>6</v>
      </c>
      <c r="E982" s="93">
        <v>1988</v>
      </c>
      <c r="F982" s="93">
        <v>3</v>
      </c>
      <c r="G982" s="449">
        <v>86</v>
      </c>
      <c r="H982" s="93">
        <v>0.26</v>
      </c>
      <c r="I982" s="93">
        <v>19.349999999999998</v>
      </c>
      <c r="J982" s="93">
        <v>0.26</v>
      </c>
      <c r="K982" s="93">
        <v>7.0000000000000007E-2</v>
      </c>
      <c r="L982" s="93">
        <v>0.57999999999999996</v>
      </c>
      <c r="M982" s="93">
        <v>18.7</v>
      </c>
      <c r="N982" s="93">
        <v>0.6</v>
      </c>
      <c r="O982" s="93">
        <v>2.36</v>
      </c>
      <c r="P982" s="450">
        <v>227.05631404558608</v>
      </c>
    </row>
    <row r="983" spans="1:16" x14ac:dyDescent="0.2">
      <c r="A983" s="93" t="s">
        <v>469</v>
      </c>
      <c r="B983" s="93" t="s">
        <v>478</v>
      </c>
      <c r="C983" s="93" t="s">
        <v>484</v>
      </c>
      <c r="D983" s="93" t="s">
        <v>6</v>
      </c>
      <c r="E983" s="93">
        <v>1994</v>
      </c>
      <c r="F983" s="93">
        <v>3</v>
      </c>
      <c r="G983" s="449">
        <v>39</v>
      </c>
      <c r="H983" s="93">
        <v>0.12</v>
      </c>
      <c r="I983" s="93">
        <v>9.0300000000000011</v>
      </c>
      <c r="J983" s="93">
        <v>0.12</v>
      </c>
      <c r="K983" s="93">
        <v>0.03</v>
      </c>
      <c r="L983" s="93">
        <v>0.27</v>
      </c>
      <c r="M983" s="93">
        <v>8.73</v>
      </c>
      <c r="N983" s="93">
        <v>0.28000000000000003</v>
      </c>
      <c r="O983" s="93">
        <v>1.1000000000000001</v>
      </c>
      <c r="P983" s="450">
        <v>234.59767387999753</v>
      </c>
    </row>
    <row r="984" spans="1:16" x14ac:dyDescent="0.2">
      <c r="A984" s="93" t="s">
        <v>469</v>
      </c>
      <c r="B984" s="93" t="s">
        <v>478</v>
      </c>
      <c r="C984" s="93" t="s">
        <v>484</v>
      </c>
      <c r="D984" s="93" t="s">
        <v>6</v>
      </c>
      <c r="E984" s="93">
        <v>1997</v>
      </c>
      <c r="F984" s="93">
        <v>3</v>
      </c>
      <c r="G984" s="449">
        <v>5</v>
      </c>
      <c r="H984" s="93">
        <v>0.03</v>
      </c>
      <c r="I984" s="93">
        <v>1.99</v>
      </c>
      <c r="J984" s="93">
        <v>0.03</v>
      </c>
      <c r="K984" s="93">
        <v>0.01</v>
      </c>
      <c r="L984" s="93">
        <v>0.06</v>
      </c>
      <c r="M984" s="93">
        <v>1.92</v>
      </c>
      <c r="N984" s="93">
        <v>0.06</v>
      </c>
      <c r="O984" s="93">
        <v>0.24</v>
      </c>
      <c r="P984" s="450">
        <v>427.91235248307612</v>
      </c>
    </row>
    <row r="985" spans="1:16" x14ac:dyDescent="0.2">
      <c r="A985" s="93" t="s">
        <v>469</v>
      </c>
      <c r="B985" s="93" t="s">
        <v>478</v>
      </c>
      <c r="C985" s="93" t="s">
        <v>484</v>
      </c>
      <c r="D985" s="93" t="s">
        <v>6</v>
      </c>
      <c r="E985" s="93">
        <v>1998</v>
      </c>
      <c r="F985" s="93">
        <v>3</v>
      </c>
      <c r="G985" s="449">
        <v>1</v>
      </c>
      <c r="H985" s="93">
        <v>0.01</v>
      </c>
      <c r="I985" s="93">
        <v>0.39</v>
      </c>
      <c r="J985" s="93">
        <v>0.01</v>
      </c>
      <c r="K985" s="93">
        <v>0</v>
      </c>
      <c r="L985" s="93">
        <v>0.01</v>
      </c>
      <c r="M985" s="93">
        <v>0.38</v>
      </c>
      <c r="N985" s="93">
        <v>0.01</v>
      </c>
      <c r="O985" s="93">
        <v>0.05</v>
      </c>
      <c r="P985" s="450">
        <v>308.58903244100134</v>
      </c>
    </row>
    <row r="986" spans="1:16" x14ac:dyDescent="0.2">
      <c r="A986" s="93" t="s">
        <v>469</v>
      </c>
      <c r="B986" s="93" t="s">
        <v>478</v>
      </c>
      <c r="C986" s="93" t="s">
        <v>484</v>
      </c>
      <c r="D986" s="93" t="s">
        <v>6</v>
      </c>
      <c r="E986" s="93">
        <v>2000</v>
      </c>
      <c r="F986" s="93">
        <v>3</v>
      </c>
      <c r="G986" s="449">
        <v>8</v>
      </c>
      <c r="H986" s="93">
        <v>0.03</v>
      </c>
      <c r="I986" s="93">
        <v>2.5299999999999998</v>
      </c>
      <c r="J986" s="93">
        <v>0.03</v>
      </c>
      <c r="K986" s="93">
        <v>0.01</v>
      </c>
      <c r="L986" s="93">
        <v>0.08</v>
      </c>
      <c r="M986" s="93">
        <v>2.44</v>
      </c>
      <c r="N986" s="93">
        <v>0.08</v>
      </c>
      <c r="O986" s="93">
        <v>0.31</v>
      </c>
      <c r="P986" s="450">
        <v>301.3798151103768</v>
      </c>
    </row>
    <row r="987" spans="1:16" x14ac:dyDescent="0.2">
      <c r="A987" s="93" t="s">
        <v>469</v>
      </c>
      <c r="B987" s="93" t="s">
        <v>478</v>
      </c>
      <c r="C987" s="93" t="s">
        <v>484</v>
      </c>
      <c r="D987" s="93" t="s">
        <v>6</v>
      </c>
      <c r="E987" s="93">
        <v>2001</v>
      </c>
      <c r="F987" s="93">
        <v>3</v>
      </c>
      <c r="G987" s="449">
        <v>12</v>
      </c>
      <c r="H987" s="93">
        <v>0.06</v>
      </c>
      <c r="I987" s="93">
        <v>4.2700000000000005</v>
      </c>
      <c r="J987" s="93">
        <v>0.06</v>
      </c>
      <c r="K987" s="93">
        <v>0.02</v>
      </c>
      <c r="L987" s="93">
        <v>0.13</v>
      </c>
      <c r="M987" s="93">
        <v>4.12</v>
      </c>
      <c r="N987" s="93">
        <v>0.13</v>
      </c>
      <c r="O987" s="93">
        <v>0.52</v>
      </c>
      <c r="P987" s="450">
        <v>348.91737990542339</v>
      </c>
    </row>
    <row r="988" spans="1:16" x14ac:dyDescent="0.2">
      <c r="A988" s="93" t="s">
        <v>469</v>
      </c>
      <c r="B988" s="93" t="s">
        <v>478</v>
      </c>
      <c r="C988" s="93" t="s">
        <v>484</v>
      </c>
      <c r="D988" s="93" t="s">
        <v>6</v>
      </c>
      <c r="E988" s="93">
        <v>2002</v>
      </c>
      <c r="F988" s="93">
        <v>3</v>
      </c>
      <c r="G988" s="449">
        <v>226</v>
      </c>
      <c r="H988" s="93">
        <v>0.88</v>
      </c>
      <c r="I988" s="93">
        <v>66.649999999999991</v>
      </c>
      <c r="J988" s="93">
        <v>0.88</v>
      </c>
      <c r="K988" s="93">
        <v>0.24</v>
      </c>
      <c r="L988" s="93">
        <v>2</v>
      </c>
      <c r="M988" s="93">
        <v>64.41</v>
      </c>
      <c r="N988" s="93">
        <v>2.08</v>
      </c>
      <c r="O988" s="93">
        <v>8.1300000000000008</v>
      </c>
      <c r="P988" s="450">
        <v>299.20301308647004</v>
      </c>
    </row>
    <row r="989" spans="1:16" x14ac:dyDescent="0.2">
      <c r="A989" s="93" t="s">
        <v>469</v>
      </c>
      <c r="B989" s="93" t="s">
        <v>478</v>
      </c>
      <c r="C989" s="93" t="s">
        <v>484</v>
      </c>
      <c r="D989" s="93" t="s">
        <v>6</v>
      </c>
      <c r="E989" s="93">
        <v>2003</v>
      </c>
      <c r="F989" s="93">
        <v>3</v>
      </c>
      <c r="G989" s="449">
        <v>523</v>
      </c>
      <c r="H989" s="93">
        <v>1.17</v>
      </c>
      <c r="I989" s="93">
        <v>139.15</v>
      </c>
      <c r="J989" s="93">
        <v>1.17</v>
      </c>
      <c r="K989" s="93">
        <v>0.32</v>
      </c>
      <c r="L989" s="93">
        <v>2.65</v>
      </c>
      <c r="M989" s="93">
        <v>136.18</v>
      </c>
      <c r="N989" s="93">
        <v>3.81</v>
      </c>
      <c r="O989" s="93">
        <v>19.55</v>
      </c>
      <c r="P989" s="450">
        <v>268.22073114557531</v>
      </c>
    </row>
    <row r="990" spans="1:16" x14ac:dyDescent="0.2">
      <c r="A990" s="93" t="s">
        <v>469</v>
      </c>
      <c r="B990" s="93" t="s">
        <v>478</v>
      </c>
      <c r="C990" s="93" t="s">
        <v>484</v>
      </c>
      <c r="D990" s="93" t="s">
        <v>6</v>
      </c>
      <c r="E990" s="93">
        <v>2004</v>
      </c>
      <c r="F990" s="93">
        <v>3</v>
      </c>
      <c r="G990" s="449">
        <v>474</v>
      </c>
      <c r="H990" s="93">
        <v>2.35</v>
      </c>
      <c r="I990" s="93">
        <v>178.87</v>
      </c>
      <c r="J990" s="93">
        <v>2.35</v>
      </c>
      <c r="K990" s="93">
        <v>0.32</v>
      </c>
      <c r="L990" s="93">
        <v>4.4800000000000004</v>
      </c>
      <c r="M990" s="93">
        <v>174.07</v>
      </c>
      <c r="N990" s="93">
        <v>4.04</v>
      </c>
      <c r="O990" s="93">
        <v>21.21</v>
      </c>
      <c r="P990" s="450">
        <v>382.17814524179602</v>
      </c>
    </row>
    <row r="991" spans="1:16" x14ac:dyDescent="0.2">
      <c r="A991" s="93" t="s">
        <v>469</v>
      </c>
      <c r="B991" s="93" t="s">
        <v>478</v>
      </c>
      <c r="C991" s="93" t="s">
        <v>484</v>
      </c>
      <c r="D991" s="93" t="s">
        <v>6</v>
      </c>
      <c r="E991" s="93">
        <v>2005</v>
      </c>
      <c r="F991" s="93">
        <v>3</v>
      </c>
      <c r="G991" s="449">
        <v>730</v>
      </c>
      <c r="H991" s="93">
        <v>5.36</v>
      </c>
      <c r="I991" s="93">
        <v>270.51</v>
      </c>
      <c r="J991" s="93">
        <v>5.36</v>
      </c>
      <c r="K991" s="93">
        <v>13.92</v>
      </c>
      <c r="L991" s="93">
        <v>16.63</v>
      </c>
      <c r="M991" s="93">
        <v>239.96</v>
      </c>
      <c r="N991" s="93">
        <v>5.56</v>
      </c>
      <c r="O991" s="93">
        <v>26.11</v>
      </c>
      <c r="P991" s="450">
        <v>377.67942270125218</v>
      </c>
    </row>
    <row r="992" spans="1:16" x14ac:dyDescent="0.2">
      <c r="A992" s="93" t="s">
        <v>469</v>
      </c>
      <c r="B992" s="93" t="s">
        <v>478</v>
      </c>
      <c r="C992" s="93" t="s">
        <v>484</v>
      </c>
      <c r="D992" s="93" t="s">
        <v>6</v>
      </c>
      <c r="E992" s="93">
        <v>2006</v>
      </c>
      <c r="F992" s="93">
        <v>3</v>
      </c>
      <c r="G992" s="449">
        <v>474</v>
      </c>
      <c r="H992" s="93">
        <v>2.96</v>
      </c>
      <c r="I992" s="93">
        <v>187.57</v>
      </c>
      <c r="J992" s="93">
        <v>2.96</v>
      </c>
      <c r="K992" s="93">
        <v>6.73</v>
      </c>
      <c r="L992" s="93">
        <v>5.78</v>
      </c>
      <c r="M992" s="93">
        <v>175.06</v>
      </c>
      <c r="N992" s="93">
        <v>5.28</v>
      </c>
      <c r="O992" s="93">
        <v>21.22</v>
      </c>
      <c r="P992" s="450">
        <v>402.13930284672369</v>
      </c>
    </row>
    <row r="993" spans="1:16" x14ac:dyDescent="0.2">
      <c r="A993" s="93" t="s">
        <v>469</v>
      </c>
      <c r="B993" s="93" t="s">
        <v>478</v>
      </c>
      <c r="C993" s="93" t="s">
        <v>484</v>
      </c>
      <c r="D993" s="93" t="s">
        <v>6</v>
      </c>
      <c r="E993" s="93">
        <v>2007</v>
      </c>
      <c r="F993" s="93">
        <v>3</v>
      </c>
      <c r="G993" s="449">
        <v>1267</v>
      </c>
      <c r="H993" s="93">
        <v>20.100000000000001</v>
      </c>
      <c r="I993" s="93">
        <v>517.07999999999993</v>
      </c>
      <c r="J993" s="93">
        <v>20.100000000000001</v>
      </c>
      <c r="K993" s="93">
        <v>34.57</v>
      </c>
      <c r="L993" s="93">
        <v>43.18</v>
      </c>
      <c r="M993" s="93">
        <v>439.33</v>
      </c>
      <c r="N993" s="93">
        <v>10.78</v>
      </c>
      <c r="O993" s="93">
        <v>48.36</v>
      </c>
      <c r="P993" s="450">
        <v>423.95645958313338</v>
      </c>
    </row>
    <row r="994" spans="1:16" x14ac:dyDescent="0.2">
      <c r="A994" s="93" t="s">
        <v>469</v>
      </c>
      <c r="B994" s="93" t="s">
        <v>478</v>
      </c>
      <c r="C994" s="93" t="s">
        <v>484</v>
      </c>
      <c r="D994" s="93" t="s">
        <v>6</v>
      </c>
      <c r="E994" s="93">
        <v>2008</v>
      </c>
      <c r="F994" s="93">
        <v>2</v>
      </c>
      <c r="G994" s="449">
        <v>1028</v>
      </c>
      <c r="H994" s="93">
        <v>21.1</v>
      </c>
      <c r="I994" s="93">
        <v>513.46</v>
      </c>
      <c r="J994" s="93">
        <v>21.1</v>
      </c>
      <c r="K994" s="93">
        <v>65.02</v>
      </c>
      <c r="L994" s="93">
        <v>448.44</v>
      </c>
      <c r="M994" s="93">
        <v>0</v>
      </c>
      <c r="N994" s="93">
        <v>2.2599999999999998</v>
      </c>
      <c r="O994" s="93">
        <v>13.88</v>
      </c>
      <c r="P994" s="450">
        <v>519.77263765123871</v>
      </c>
    </row>
    <row r="995" spans="1:16" x14ac:dyDescent="0.2">
      <c r="A995" s="93" t="s">
        <v>469</v>
      </c>
      <c r="B995" s="93" t="s">
        <v>478</v>
      </c>
      <c r="C995" s="93" t="s">
        <v>484</v>
      </c>
      <c r="D995" s="93" t="s">
        <v>6</v>
      </c>
      <c r="E995" s="93">
        <v>2009</v>
      </c>
      <c r="F995" s="93">
        <v>2</v>
      </c>
      <c r="G995" s="449">
        <v>248</v>
      </c>
      <c r="H995" s="93">
        <v>6.4</v>
      </c>
      <c r="I995" s="93">
        <v>136.28</v>
      </c>
      <c r="J995" s="93">
        <v>6.4</v>
      </c>
      <c r="K995" s="93">
        <v>34.4</v>
      </c>
      <c r="L995" s="93">
        <v>101.88</v>
      </c>
      <c r="M995" s="93">
        <v>0</v>
      </c>
      <c r="N995" s="93">
        <v>0.68</v>
      </c>
      <c r="O995" s="93">
        <v>2.69</v>
      </c>
      <c r="P995" s="450">
        <v>576.18962980452386</v>
      </c>
    </row>
    <row r="996" spans="1:16" x14ac:dyDescent="0.2">
      <c r="A996" s="93" t="s">
        <v>469</v>
      </c>
      <c r="B996" s="93" t="s">
        <v>478</v>
      </c>
      <c r="C996" s="93" t="s">
        <v>484</v>
      </c>
      <c r="D996" s="93" t="s">
        <v>6</v>
      </c>
      <c r="E996" s="93">
        <v>2010</v>
      </c>
      <c r="F996" s="93">
        <v>2</v>
      </c>
      <c r="G996" s="449">
        <v>129</v>
      </c>
      <c r="H996" s="93">
        <v>3.28</v>
      </c>
      <c r="I996" s="93">
        <v>59.73</v>
      </c>
      <c r="J996" s="93">
        <v>3.28</v>
      </c>
      <c r="K996" s="93">
        <v>2.72</v>
      </c>
      <c r="L996" s="93">
        <v>57.01</v>
      </c>
      <c r="M996" s="93">
        <v>0</v>
      </c>
      <c r="N996" s="93">
        <v>0.11</v>
      </c>
      <c r="O996" s="93">
        <v>2.87</v>
      </c>
      <c r="P996" s="450">
        <v>487.63979313991558</v>
      </c>
    </row>
    <row r="997" spans="1:16" x14ac:dyDescent="0.2">
      <c r="A997" s="93" t="s">
        <v>469</v>
      </c>
      <c r="B997" s="93" t="s">
        <v>478</v>
      </c>
      <c r="C997" s="93" t="s">
        <v>484</v>
      </c>
      <c r="D997" s="93" t="s">
        <v>6</v>
      </c>
      <c r="E997" s="93">
        <v>2011</v>
      </c>
      <c r="F997" s="93">
        <v>2</v>
      </c>
      <c r="G997" s="449">
        <v>127</v>
      </c>
      <c r="H997" s="93">
        <v>3.34</v>
      </c>
      <c r="I997" s="93">
        <v>69.259999999999991</v>
      </c>
      <c r="J997" s="93">
        <v>3.34</v>
      </c>
      <c r="K997" s="93">
        <v>5.05</v>
      </c>
      <c r="L997" s="93">
        <v>64.209999999999994</v>
      </c>
      <c r="M997" s="93">
        <v>0</v>
      </c>
      <c r="N997" s="93">
        <v>0.12</v>
      </c>
      <c r="O997" s="93">
        <v>3.16</v>
      </c>
      <c r="P997" s="450">
        <v>573.37167203755007</v>
      </c>
    </row>
    <row r="998" spans="1:16" x14ac:dyDescent="0.2">
      <c r="A998" s="93" t="s">
        <v>469</v>
      </c>
      <c r="B998" s="93" t="s">
        <v>478</v>
      </c>
      <c r="C998" s="93" t="s">
        <v>484</v>
      </c>
      <c r="D998" s="93" t="s">
        <v>6</v>
      </c>
      <c r="E998" s="93">
        <v>2012</v>
      </c>
      <c r="F998" s="93">
        <v>2</v>
      </c>
      <c r="G998" s="449">
        <v>264</v>
      </c>
      <c r="H998" s="93">
        <v>7.36</v>
      </c>
      <c r="I998" s="93">
        <v>142.44</v>
      </c>
      <c r="J998" s="93">
        <v>7.36</v>
      </c>
      <c r="K998" s="93">
        <v>6.9</v>
      </c>
      <c r="L998" s="93">
        <v>135.54</v>
      </c>
      <c r="M998" s="93">
        <v>0</v>
      </c>
      <c r="N998" s="93">
        <v>0.18</v>
      </c>
      <c r="O998" s="93">
        <v>6.91</v>
      </c>
      <c r="P998" s="450">
        <v>566.40100145763301</v>
      </c>
    </row>
    <row r="999" spans="1:16" x14ac:dyDescent="0.2">
      <c r="A999" s="93" t="s">
        <v>469</v>
      </c>
      <c r="B999" s="93" t="s">
        <v>478</v>
      </c>
      <c r="C999" s="93" t="s">
        <v>484</v>
      </c>
      <c r="D999" s="93" t="s">
        <v>6</v>
      </c>
      <c r="E999" s="93">
        <v>2013</v>
      </c>
      <c r="F999" s="93">
        <v>1</v>
      </c>
      <c r="G999" s="449">
        <v>151</v>
      </c>
      <c r="H999" s="93">
        <v>1.56</v>
      </c>
      <c r="I999" s="93">
        <v>89.57</v>
      </c>
      <c r="J999" s="93">
        <v>1.56</v>
      </c>
      <c r="K999" s="93">
        <v>89.57</v>
      </c>
      <c r="L999" s="93">
        <v>0</v>
      </c>
      <c r="M999" s="93">
        <v>0</v>
      </c>
      <c r="N999" s="93">
        <v>0.26</v>
      </c>
      <c r="O999" s="93">
        <v>2.06</v>
      </c>
      <c r="P999" s="450">
        <v>601.74314954976364</v>
      </c>
    </row>
    <row r="1000" spans="1:16" x14ac:dyDescent="0.2">
      <c r="A1000" s="93" t="s">
        <v>469</v>
      </c>
      <c r="B1000" s="93" t="s">
        <v>478</v>
      </c>
      <c r="C1000" s="93" t="s">
        <v>484</v>
      </c>
      <c r="D1000" s="93" t="s">
        <v>6</v>
      </c>
      <c r="E1000" s="93">
        <v>2014</v>
      </c>
      <c r="F1000" s="93">
        <v>1</v>
      </c>
      <c r="G1000" s="449">
        <v>91</v>
      </c>
      <c r="H1000" s="93">
        <v>0.78</v>
      </c>
      <c r="I1000" s="93">
        <v>51.33</v>
      </c>
      <c r="J1000" s="93">
        <v>0.78</v>
      </c>
      <c r="K1000" s="93">
        <v>51.33</v>
      </c>
      <c r="L1000" s="93">
        <v>0</v>
      </c>
      <c r="M1000" s="93">
        <v>0</v>
      </c>
      <c r="N1000" s="93">
        <v>0.1</v>
      </c>
      <c r="O1000" s="93">
        <v>1.0900000000000001</v>
      </c>
      <c r="P1000" s="450">
        <v>574.94704649710889</v>
      </c>
    </row>
    <row r="1001" spans="1:16" x14ac:dyDescent="0.2">
      <c r="A1001" s="93" t="s">
        <v>469</v>
      </c>
      <c r="B1001" s="93" t="s">
        <v>478</v>
      </c>
      <c r="C1001" s="93" t="s">
        <v>484</v>
      </c>
      <c r="D1001" s="93" t="s">
        <v>6</v>
      </c>
      <c r="E1001" s="93">
        <v>2015</v>
      </c>
      <c r="F1001" s="93">
        <v>1</v>
      </c>
      <c r="G1001" s="449">
        <v>83</v>
      </c>
      <c r="H1001" s="93">
        <v>2.9</v>
      </c>
      <c r="I1001" s="93">
        <v>48.39</v>
      </c>
      <c r="J1001" s="93">
        <v>2.9</v>
      </c>
      <c r="K1001" s="93">
        <v>48.39</v>
      </c>
      <c r="L1001" s="93">
        <v>0</v>
      </c>
      <c r="M1001" s="93">
        <v>0</v>
      </c>
      <c r="N1001" s="93">
        <v>0.26</v>
      </c>
      <c r="O1001" s="93">
        <v>1.19</v>
      </c>
      <c r="P1001" s="450">
        <v>615.70713231991169</v>
      </c>
    </row>
    <row r="1002" spans="1:16" x14ac:dyDescent="0.2">
      <c r="A1002" s="93" t="s">
        <v>469</v>
      </c>
      <c r="B1002" s="93" t="s">
        <v>478</v>
      </c>
      <c r="C1002" s="93" t="s">
        <v>484</v>
      </c>
      <c r="D1002" s="93" t="s">
        <v>6</v>
      </c>
      <c r="E1002" s="93">
        <v>2016</v>
      </c>
      <c r="F1002" s="93">
        <v>0</v>
      </c>
      <c r="G1002" s="449">
        <v>194</v>
      </c>
      <c r="H1002" s="93">
        <v>140.96</v>
      </c>
      <c r="I1002" s="93">
        <v>0</v>
      </c>
      <c r="J1002" s="93">
        <v>140.96</v>
      </c>
      <c r="K1002" s="93">
        <v>0</v>
      </c>
      <c r="L1002" s="93">
        <v>0</v>
      </c>
      <c r="M1002" s="93">
        <v>0</v>
      </c>
      <c r="N1002" s="93">
        <v>1.23</v>
      </c>
      <c r="O1002" s="93">
        <v>0.81</v>
      </c>
      <c r="P1002" s="450">
        <v>724.92360188256032</v>
      </c>
    </row>
    <row r="1003" spans="1:16" x14ac:dyDescent="0.2">
      <c r="A1003" s="93" t="s">
        <v>469</v>
      </c>
      <c r="B1003" s="93" t="s">
        <v>478</v>
      </c>
      <c r="C1003" s="93" t="s">
        <v>484</v>
      </c>
      <c r="D1003" s="93" t="s">
        <v>6</v>
      </c>
      <c r="E1003" s="93">
        <v>2017</v>
      </c>
      <c r="F1003" s="93">
        <v>0</v>
      </c>
      <c r="G1003" s="449">
        <v>280</v>
      </c>
      <c r="H1003" s="93">
        <v>178.58</v>
      </c>
      <c r="I1003" s="93">
        <v>0</v>
      </c>
      <c r="J1003" s="93">
        <v>178.58</v>
      </c>
      <c r="K1003" s="93">
        <v>0</v>
      </c>
      <c r="L1003" s="93">
        <v>0</v>
      </c>
      <c r="M1003" s="93">
        <v>0</v>
      </c>
      <c r="N1003" s="93">
        <v>1.41</v>
      </c>
      <c r="O1003" s="93">
        <v>0.88</v>
      </c>
      <c r="P1003" s="450">
        <v>637.30694404936173</v>
      </c>
    </row>
    <row r="1004" spans="1:16" x14ac:dyDescent="0.2">
      <c r="A1004" s="93" t="s">
        <v>469</v>
      </c>
      <c r="B1004" s="93" t="s">
        <v>478</v>
      </c>
      <c r="C1004" s="93" t="s">
        <v>484</v>
      </c>
      <c r="D1004" s="93" t="s">
        <v>7</v>
      </c>
      <c r="E1004" s="93">
        <v>1994</v>
      </c>
      <c r="F1004" s="93">
        <v>3</v>
      </c>
      <c r="G1004" s="449">
        <v>26</v>
      </c>
      <c r="H1004" s="93">
        <v>0.12</v>
      </c>
      <c r="I1004" s="93">
        <v>9</v>
      </c>
      <c r="J1004" s="93">
        <v>0.12</v>
      </c>
      <c r="K1004" s="93">
        <v>0.03</v>
      </c>
      <c r="L1004" s="93">
        <v>0.27</v>
      </c>
      <c r="M1004" s="93">
        <v>8.6999999999999993</v>
      </c>
      <c r="N1004" s="93">
        <v>0.28000000000000003</v>
      </c>
      <c r="O1004" s="93">
        <v>1.1000000000000001</v>
      </c>
      <c r="P1004" s="450">
        <v>357.79107964007642</v>
      </c>
    </row>
    <row r="1005" spans="1:16" x14ac:dyDescent="0.2">
      <c r="A1005" s="93" t="s">
        <v>469</v>
      </c>
      <c r="B1005" s="93" t="s">
        <v>478</v>
      </c>
      <c r="C1005" s="93" t="s">
        <v>484</v>
      </c>
      <c r="D1005" s="93" t="s">
        <v>7</v>
      </c>
      <c r="E1005" s="93">
        <v>1997</v>
      </c>
      <c r="F1005" s="93">
        <v>3</v>
      </c>
      <c r="G1005" s="449">
        <v>8</v>
      </c>
      <c r="H1005" s="93">
        <v>0.03</v>
      </c>
      <c r="I1005" s="93">
        <v>2.38</v>
      </c>
      <c r="J1005" s="93">
        <v>0.03</v>
      </c>
      <c r="K1005" s="93">
        <v>0.01</v>
      </c>
      <c r="L1005" s="93">
        <v>7.0000000000000007E-2</v>
      </c>
      <c r="M1005" s="93">
        <v>2.2999999999999998</v>
      </c>
      <c r="N1005" s="93">
        <v>7.0000000000000007E-2</v>
      </c>
      <c r="O1005" s="93">
        <v>0.28999999999999998</v>
      </c>
      <c r="P1005" s="450">
        <v>303.94357223372407</v>
      </c>
    </row>
    <row r="1006" spans="1:16" x14ac:dyDescent="0.2">
      <c r="A1006" s="93" t="s">
        <v>469</v>
      </c>
      <c r="B1006" s="93" t="s">
        <v>478</v>
      </c>
      <c r="C1006" s="93" t="s">
        <v>484</v>
      </c>
      <c r="D1006" s="93" t="s">
        <v>7</v>
      </c>
      <c r="E1006" s="93">
        <v>2004</v>
      </c>
      <c r="F1006" s="93">
        <v>3</v>
      </c>
      <c r="G1006" s="449">
        <v>4</v>
      </c>
      <c r="H1006" s="93">
        <v>0.02</v>
      </c>
      <c r="I1006" s="93">
        <v>1.4100000000000001</v>
      </c>
      <c r="J1006" s="93">
        <v>0.02</v>
      </c>
      <c r="K1006" s="93">
        <v>0.01</v>
      </c>
      <c r="L1006" s="93">
        <v>0.04</v>
      </c>
      <c r="M1006" s="93">
        <v>1.36</v>
      </c>
      <c r="N1006" s="93">
        <v>0.04</v>
      </c>
      <c r="O1006" s="93">
        <v>0.17</v>
      </c>
      <c r="P1006" s="450">
        <v>353.45399198437235</v>
      </c>
    </row>
    <row r="1007" spans="1:16" x14ac:dyDescent="0.2">
      <c r="A1007" s="93" t="s">
        <v>469</v>
      </c>
      <c r="B1007" s="93" t="s">
        <v>478</v>
      </c>
      <c r="C1007" s="93" t="s">
        <v>484</v>
      </c>
      <c r="D1007" s="93" t="s">
        <v>7</v>
      </c>
      <c r="E1007" s="93">
        <v>2005</v>
      </c>
      <c r="F1007" s="93">
        <v>3</v>
      </c>
      <c r="G1007" s="449">
        <v>2</v>
      </c>
      <c r="H1007" s="93">
        <v>0.01</v>
      </c>
      <c r="I1007" s="93">
        <v>0.78</v>
      </c>
      <c r="J1007" s="93">
        <v>0.01</v>
      </c>
      <c r="K1007" s="93">
        <v>0</v>
      </c>
      <c r="L1007" s="93">
        <v>0.02</v>
      </c>
      <c r="M1007" s="93">
        <v>0.76</v>
      </c>
      <c r="N1007" s="93">
        <v>0.02</v>
      </c>
      <c r="O1007" s="93">
        <v>0.1</v>
      </c>
      <c r="P1007" s="450">
        <v>329.93654260281437</v>
      </c>
    </row>
    <row r="1008" spans="1:16" x14ac:dyDescent="0.2">
      <c r="A1008" s="93" t="s">
        <v>469</v>
      </c>
      <c r="B1008" s="93" t="s">
        <v>478</v>
      </c>
      <c r="C1008" s="93" t="s">
        <v>484</v>
      </c>
      <c r="D1008" s="93" t="s">
        <v>7</v>
      </c>
      <c r="E1008" s="93">
        <v>2006</v>
      </c>
      <c r="F1008" s="93">
        <v>3</v>
      </c>
      <c r="G1008" s="449">
        <v>37</v>
      </c>
      <c r="H1008" s="93">
        <v>0.2</v>
      </c>
      <c r="I1008" s="93">
        <v>15.02</v>
      </c>
      <c r="J1008" s="93">
        <v>0.2</v>
      </c>
      <c r="K1008" s="93">
        <v>0.05</v>
      </c>
      <c r="L1008" s="93">
        <v>0.45</v>
      </c>
      <c r="M1008" s="93">
        <v>14.52</v>
      </c>
      <c r="N1008" s="93">
        <v>0.47</v>
      </c>
      <c r="O1008" s="93">
        <v>1.83</v>
      </c>
      <c r="P1008" s="450">
        <v>406.17747278453038</v>
      </c>
    </row>
    <row r="1009" spans="1:16" x14ac:dyDescent="0.2">
      <c r="A1009" s="93" t="s">
        <v>469</v>
      </c>
      <c r="B1009" s="93" t="s">
        <v>478</v>
      </c>
      <c r="C1009" s="93" t="s">
        <v>484</v>
      </c>
      <c r="D1009" s="93" t="s">
        <v>7</v>
      </c>
      <c r="E1009" s="93">
        <v>2007</v>
      </c>
      <c r="F1009" s="93">
        <v>3</v>
      </c>
      <c r="G1009" s="449">
        <v>57</v>
      </c>
      <c r="H1009" s="93">
        <v>0.34</v>
      </c>
      <c r="I1009" s="93">
        <v>25.63</v>
      </c>
      <c r="J1009" s="93">
        <v>0.34</v>
      </c>
      <c r="K1009" s="93">
        <v>0.09</v>
      </c>
      <c r="L1009" s="93">
        <v>0.77</v>
      </c>
      <c r="M1009" s="93">
        <v>24.77</v>
      </c>
      <c r="N1009" s="93">
        <v>0.8</v>
      </c>
      <c r="O1009" s="93">
        <v>3.13</v>
      </c>
      <c r="P1009" s="450">
        <v>452.70619159791624</v>
      </c>
    </row>
    <row r="1010" spans="1:16" x14ac:dyDescent="0.2">
      <c r="A1010" s="93" t="s">
        <v>469</v>
      </c>
      <c r="B1010" s="93" t="s">
        <v>478</v>
      </c>
      <c r="C1010" s="93" t="s">
        <v>484</v>
      </c>
      <c r="D1010" s="93" t="s">
        <v>7</v>
      </c>
      <c r="E1010" s="93">
        <v>2008</v>
      </c>
      <c r="F1010" s="93">
        <v>2</v>
      </c>
      <c r="G1010" s="449">
        <v>294</v>
      </c>
      <c r="H1010" s="93">
        <v>8.0399999999999991</v>
      </c>
      <c r="I1010" s="93">
        <v>153.53</v>
      </c>
      <c r="J1010" s="93">
        <v>8.0399999999999991</v>
      </c>
      <c r="K1010" s="93">
        <v>7.21</v>
      </c>
      <c r="L1010" s="93">
        <v>146.32</v>
      </c>
      <c r="M1010" s="93">
        <v>0</v>
      </c>
      <c r="N1010" s="93">
        <v>0.19</v>
      </c>
      <c r="O1010" s="93">
        <v>7.57</v>
      </c>
      <c r="P1010" s="450">
        <v>549.10729358215463</v>
      </c>
    </row>
    <row r="1011" spans="1:16" x14ac:dyDescent="0.2">
      <c r="A1011" s="93" t="s">
        <v>469</v>
      </c>
      <c r="B1011" s="93" t="s">
        <v>478</v>
      </c>
      <c r="C1011" s="93" t="s">
        <v>484</v>
      </c>
      <c r="D1011" s="93" t="s">
        <v>7</v>
      </c>
      <c r="E1011" s="93">
        <v>2009</v>
      </c>
      <c r="F1011" s="93">
        <v>2</v>
      </c>
      <c r="G1011" s="449">
        <v>60</v>
      </c>
      <c r="H1011" s="93">
        <v>1.42</v>
      </c>
      <c r="I1011" s="93">
        <v>27.06</v>
      </c>
      <c r="J1011" s="93">
        <v>1.42</v>
      </c>
      <c r="K1011" s="93">
        <v>1.27</v>
      </c>
      <c r="L1011" s="93">
        <v>25.79</v>
      </c>
      <c r="M1011" s="93">
        <v>0</v>
      </c>
      <c r="N1011" s="93">
        <v>0.03</v>
      </c>
      <c r="O1011" s="93">
        <v>1.33</v>
      </c>
      <c r="P1011" s="450">
        <v>475.72342695254588</v>
      </c>
    </row>
    <row r="1012" spans="1:16" x14ac:dyDescent="0.2">
      <c r="A1012" s="93" t="s">
        <v>469</v>
      </c>
      <c r="B1012" s="93" t="s">
        <v>478</v>
      </c>
      <c r="C1012" s="93" t="s">
        <v>484</v>
      </c>
      <c r="D1012" s="93" t="s">
        <v>7</v>
      </c>
      <c r="E1012" s="93">
        <v>2010</v>
      </c>
      <c r="F1012" s="93">
        <v>2</v>
      </c>
      <c r="G1012" s="449">
        <v>119</v>
      </c>
      <c r="H1012" s="93">
        <v>3.35</v>
      </c>
      <c r="I1012" s="93">
        <v>63.96</v>
      </c>
      <c r="J1012" s="93">
        <v>3.35</v>
      </c>
      <c r="K1012" s="93">
        <v>3</v>
      </c>
      <c r="L1012" s="93">
        <v>60.96</v>
      </c>
      <c r="M1012" s="93">
        <v>0</v>
      </c>
      <c r="N1012" s="93">
        <v>0.08</v>
      </c>
      <c r="O1012" s="93">
        <v>3.15</v>
      </c>
      <c r="P1012" s="450">
        <v>566.69715663865657</v>
      </c>
    </row>
    <row r="1013" spans="1:16" x14ac:dyDescent="0.2">
      <c r="A1013" s="93" t="s">
        <v>469</v>
      </c>
      <c r="B1013" s="93" t="s">
        <v>478</v>
      </c>
      <c r="C1013" s="93" t="s">
        <v>484</v>
      </c>
      <c r="D1013" s="93" t="s">
        <v>7</v>
      </c>
      <c r="E1013" s="93">
        <v>2011</v>
      </c>
      <c r="F1013" s="93">
        <v>2</v>
      </c>
      <c r="G1013" s="449">
        <v>125</v>
      </c>
      <c r="H1013" s="93">
        <v>4.0999999999999996</v>
      </c>
      <c r="I1013" s="93">
        <v>78.34</v>
      </c>
      <c r="J1013" s="93">
        <v>4.0999999999999996</v>
      </c>
      <c r="K1013" s="93">
        <v>3.68</v>
      </c>
      <c r="L1013" s="93">
        <v>74.66</v>
      </c>
      <c r="M1013" s="93">
        <v>0</v>
      </c>
      <c r="N1013" s="93">
        <v>0.09</v>
      </c>
      <c r="O1013" s="93">
        <v>3.86</v>
      </c>
      <c r="P1013" s="450">
        <v>659.08449347924443</v>
      </c>
    </row>
    <row r="1014" spans="1:16" x14ac:dyDescent="0.2">
      <c r="A1014" s="93" t="s">
        <v>469</v>
      </c>
      <c r="B1014" s="93" t="s">
        <v>478</v>
      </c>
      <c r="C1014" s="93" t="s">
        <v>484</v>
      </c>
      <c r="D1014" s="93" t="s">
        <v>7</v>
      </c>
      <c r="E1014" s="93">
        <v>2012</v>
      </c>
      <c r="F1014" s="93">
        <v>2</v>
      </c>
      <c r="G1014" s="449">
        <v>131</v>
      </c>
      <c r="H1014" s="93">
        <v>3.85</v>
      </c>
      <c r="I1014" s="93">
        <v>73.47</v>
      </c>
      <c r="J1014" s="93">
        <v>3.85</v>
      </c>
      <c r="K1014" s="93">
        <v>3.45</v>
      </c>
      <c r="L1014" s="93">
        <v>70.02</v>
      </c>
      <c r="M1014" s="93">
        <v>0</v>
      </c>
      <c r="N1014" s="93">
        <v>0.09</v>
      </c>
      <c r="O1014" s="93">
        <v>3.62</v>
      </c>
      <c r="P1014" s="450">
        <v>591.07642476285332</v>
      </c>
    </row>
    <row r="1015" spans="1:16" x14ac:dyDescent="0.2">
      <c r="A1015" s="93" t="s">
        <v>469</v>
      </c>
      <c r="B1015" s="93" t="s">
        <v>478</v>
      </c>
      <c r="C1015" s="93" t="s">
        <v>484</v>
      </c>
      <c r="D1015" s="93" t="s">
        <v>7</v>
      </c>
      <c r="E1015" s="93">
        <v>2013</v>
      </c>
      <c r="F1015" s="93">
        <v>1</v>
      </c>
      <c r="G1015" s="449">
        <v>54</v>
      </c>
      <c r="H1015" s="93">
        <v>0.16</v>
      </c>
      <c r="I1015" s="93">
        <v>29.75</v>
      </c>
      <c r="J1015" s="93">
        <v>0.16</v>
      </c>
      <c r="K1015" s="93">
        <v>29.75</v>
      </c>
      <c r="L1015" s="93">
        <v>0</v>
      </c>
      <c r="M1015" s="93">
        <v>0</v>
      </c>
      <c r="N1015" s="93">
        <v>0.05</v>
      </c>
      <c r="O1015" s="93">
        <v>0.63</v>
      </c>
      <c r="P1015" s="450">
        <v>557.83004969373599</v>
      </c>
    </row>
    <row r="1016" spans="1:16" x14ac:dyDescent="0.2">
      <c r="A1016" s="93" t="s">
        <v>469</v>
      </c>
      <c r="B1016" s="93" t="s">
        <v>478</v>
      </c>
      <c r="C1016" s="93" t="s">
        <v>484</v>
      </c>
      <c r="D1016" s="93" t="s">
        <v>7</v>
      </c>
      <c r="E1016" s="93">
        <v>2015</v>
      </c>
      <c r="F1016" s="93">
        <v>1</v>
      </c>
      <c r="G1016" s="449">
        <v>14</v>
      </c>
      <c r="H1016" s="93">
        <v>0.05</v>
      </c>
      <c r="I1016" s="93">
        <v>10.11</v>
      </c>
      <c r="J1016" s="93">
        <v>0.05</v>
      </c>
      <c r="K1016" s="93">
        <v>10.11</v>
      </c>
      <c r="L1016" s="93">
        <v>0</v>
      </c>
      <c r="M1016" s="93">
        <v>0</v>
      </c>
      <c r="N1016" s="93">
        <v>0.02</v>
      </c>
      <c r="O1016" s="93">
        <v>0.21</v>
      </c>
      <c r="P1016" s="450">
        <v>733.83173740939935</v>
      </c>
    </row>
    <row r="1017" spans="1:16" x14ac:dyDescent="0.2">
      <c r="A1017" s="93" t="s">
        <v>469</v>
      </c>
      <c r="B1017" s="93" t="s">
        <v>478</v>
      </c>
      <c r="C1017" s="93" t="s">
        <v>484</v>
      </c>
      <c r="D1017" s="93" t="s">
        <v>7</v>
      </c>
      <c r="E1017" s="93">
        <v>2016</v>
      </c>
      <c r="F1017" s="93">
        <v>0</v>
      </c>
      <c r="G1017" s="449">
        <v>63</v>
      </c>
      <c r="H1017" s="93">
        <v>42.56</v>
      </c>
      <c r="I1017" s="93">
        <v>0</v>
      </c>
      <c r="J1017" s="93">
        <v>42.56</v>
      </c>
      <c r="K1017" s="93">
        <v>0</v>
      </c>
      <c r="L1017" s="93">
        <v>0</v>
      </c>
      <c r="M1017" s="93">
        <v>0</v>
      </c>
      <c r="N1017" s="93">
        <v>0.24</v>
      </c>
      <c r="O1017" s="93">
        <v>0.18</v>
      </c>
      <c r="P1017" s="450">
        <v>680.4177712002512</v>
      </c>
    </row>
    <row r="1018" spans="1:16" x14ac:dyDescent="0.2">
      <c r="A1018" s="93" t="s">
        <v>469</v>
      </c>
      <c r="B1018" s="93" t="s">
        <v>478</v>
      </c>
      <c r="C1018" s="93" t="s">
        <v>484</v>
      </c>
      <c r="D1018" s="93" t="s">
        <v>7</v>
      </c>
      <c r="E1018" s="93">
        <v>2017</v>
      </c>
      <c r="F1018" s="93">
        <v>0</v>
      </c>
      <c r="G1018" s="449">
        <v>196</v>
      </c>
      <c r="H1018" s="93">
        <v>162.6</v>
      </c>
      <c r="I1018" s="93">
        <v>0</v>
      </c>
      <c r="J1018" s="93">
        <v>162.6</v>
      </c>
      <c r="K1018" s="93">
        <v>0</v>
      </c>
      <c r="L1018" s="93">
        <v>0</v>
      </c>
      <c r="M1018" s="93">
        <v>0</v>
      </c>
      <c r="N1018" s="93">
        <v>0.91</v>
      </c>
      <c r="O1018" s="93">
        <v>0.69</v>
      </c>
      <c r="P1018" s="450">
        <v>828.9610318739775</v>
      </c>
    </row>
    <row r="1019" spans="1:16" x14ac:dyDescent="0.2">
      <c r="A1019" s="93" t="s">
        <v>469</v>
      </c>
      <c r="B1019" s="93" t="s">
        <v>478</v>
      </c>
      <c r="C1019" s="93" t="s">
        <v>484</v>
      </c>
      <c r="D1019" s="93" t="s">
        <v>8</v>
      </c>
      <c r="E1019" s="93">
        <v>1997</v>
      </c>
      <c r="F1019" s="93">
        <v>3</v>
      </c>
      <c r="G1019" s="449">
        <v>37</v>
      </c>
      <c r="H1019" s="93">
        <v>0.15</v>
      </c>
      <c r="I1019" s="93">
        <v>10.959999999999999</v>
      </c>
      <c r="J1019" s="93">
        <v>0.15</v>
      </c>
      <c r="K1019" s="93">
        <v>0.04</v>
      </c>
      <c r="L1019" s="93">
        <v>0.33</v>
      </c>
      <c r="M1019" s="93">
        <v>10.59</v>
      </c>
      <c r="N1019" s="93">
        <v>0.34</v>
      </c>
      <c r="O1019" s="93">
        <v>1.34</v>
      </c>
      <c r="P1019" s="450">
        <v>303.94357223372407</v>
      </c>
    </row>
    <row r="1020" spans="1:16" x14ac:dyDescent="0.2">
      <c r="A1020" s="93" t="s">
        <v>469</v>
      </c>
      <c r="B1020" s="93" t="s">
        <v>478</v>
      </c>
      <c r="C1020" s="93" t="s">
        <v>484</v>
      </c>
      <c r="D1020" s="93" t="s">
        <v>8</v>
      </c>
      <c r="E1020" s="93">
        <v>2000</v>
      </c>
      <c r="F1020" s="93">
        <v>3</v>
      </c>
      <c r="G1020" s="449">
        <v>8</v>
      </c>
      <c r="H1020" s="93">
        <v>0.04</v>
      </c>
      <c r="I1020" s="93">
        <v>2.67</v>
      </c>
      <c r="J1020" s="93">
        <v>0.04</v>
      </c>
      <c r="K1020" s="93">
        <v>0.01</v>
      </c>
      <c r="L1020" s="93">
        <v>0.08</v>
      </c>
      <c r="M1020" s="93">
        <v>2.58</v>
      </c>
      <c r="N1020" s="93">
        <v>0.08</v>
      </c>
      <c r="O1020" s="93">
        <v>0.33</v>
      </c>
      <c r="P1020" s="450">
        <v>357.79107964007636</v>
      </c>
    </row>
    <row r="1021" spans="1:16" x14ac:dyDescent="0.2">
      <c r="A1021" s="93" t="s">
        <v>469</v>
      </c>
      <c r="B1021" s="93" t="s">
        <v>478</v>
      </c>
      <c r="C1021" s="93" t="s">
        <v>484</v>
      </c>
      <c r="D1021" s="93" t="s">
        <v>8</v>
      </c>
      <c r="E1021" s="93">
        <v>2001</v>
      </c>
      <c r="F1021" s="93">
        <v>3</v>
      </c>
      <c r="G1021" s="449">
        <v>5</v>
      </c>
      <c r="H1021" s="93">
        <v>0.02</v>
      </c>
      <c r="I1021" s="93">
        <v>1.46</v>
      </c>
      <c r="J1021" s="93">
        <v>0.02</v>
      </c>
      <c r="K1021" s="93">
        <v>0.01</v>
      </c>
      <c r="L1021" s="93">
        <v>0.04</v>
      </c>
      <c r="M1021" s="93">
        <v>1.41</v>
      </c>
      <c r="N1021" s="93">
        <v>0.05</v>
      </c>
      <c r="O1021" s="93">
        <v>0.18</v>
      </c>
      <c r="P1021" s="450">
        <v>298.9207760271367</v>
      </c>
    </row>
    <row r="1022" spans="1:16" x14ac:dyDescent="0.2">
      <c r="A1022" s="93" t="s">
        <v>469</v>
      </c>
      <c r="B1022" s="93" t="s">
        <v>478</v>
      </c>
      <c r="C1022" s="93" t="s">
        <v>484</v>
      </c>
      <c r="D1022" s="93" t="s">
        <v>8</v>
      </c>
      <c r="E1022" s="93">
        <v>2003</v>
      </c>
      <c r="F1022" s="93">
        <v>3</v>
      </c>
      <c r="G1022" s="449">
        <v>17</v>
      </c>
      <c r="H1022" s="93">
        <v>0.08</v>
      </c>
      <c r="I1022" s="93">
        <v>6.12</v>
      </c>
      <c r="J1022" s="93">
        <v>0.08</v>
      </c>
      <c r="K1022" s="93">
        <v>0.02</v>
      </c>
      <c r="L1022" s="93">
        <v>0.18</v>
      </c>
      <c r="M1022" s="93">
        <v>5.92</v>
      </c>
      <c r="N1022" s="93">
        <v>0.19</v>
      </c>
      <c r="O1022" s="93">
        <v>0.75</v>
      </c>
      <c r="P1022" s="450">
        <v>357.7910796400763</v>
      </c>
    </row>
    <row r="1023" spans="1:16" x14ac:dyDescent="0.2">
      <c r="A1023" s="93" t="s">
        <v>469</v>
      </c>
      <c r="B1023" s="93" t="s">
        <v>478</v>
      </c>
      <c r="C1023" s="93" t="s">
        <v>484</v>
      </c>
      <c r="D1023" s="93" t="s">
        <v>8</v>
      </c>
      <c r="E1023" s="93">
        <v>2004</v>
      </c>
      <c r="F1023" s="93">
        <v>3</v>
      </c>
      <c r="G1023" s="449">
        <v>12</v>
      </c>
      <c r="H1023" s="93">
        <v>0.06</v>
      </c>
      <c r="I1023" s="93">
        <v>4.82</v>
      </c>
      <c r="J1023" s="93">
        <v>0.06</v>
      </c>
      <c r="K1023" s="93">
        <v>0.02</v>
      </c>
      <c r="L1023" s="93">
        <v>0.14000000000000001</v>
      </c>
      <c r="M1023" s="93">
        <v>4.66</v>
      </c>
      <c r="N1023" s="93">
        <v>0.15</v>
      </c>
      <c r="O1023" s="93">
        <v>0.59</v>
      </c>
      <c r="P1023" s="450">
        <v>397.60543741141157</v>
      </c>
    </row>
    <row r="1024" spans="1:16" x14ac:dyDescent="0.2">
      <c r="A1024" s="93" t="s">
        <v>469</v>
      </c>
      <c r="B1024" s="93" t="s">
        <v>478</v>
      </c>
      <c r="C1024" s="93" t="s">
        <v>484</v>
      </c>
      <c r="D1024" s="93" t="s">
        <v>8</v>
      </c>
      <c r="E1024" s="93">
        <v>2005</v>
      </c>
      <c r="F1024" s="93">
        <v>3</v>
      </c>
      <c r="G1024" s="449">
        <v>19</v>
      </c>
      <c r="H1024" s="93">
        <v>0.09</v>
      </c>
      <c r="I1024" s="93">
        <v>7.16</v>
      </c>
      <c r="J1024" s="93">
        <v>0.09</v>
      </c>
      <c r="K1024" s="93">
        <v>0.03</v>
      </c>
      <c r="L1024" s="93">
        <v>0.21</v>
      </c>
      <c r="M1024" s="93">
        <v>6.92</v>
      </c>
      <c r="N1024" s="93">
        <v>0.22</v>
      </c>
      <c r="O1024" s="93">
        <v>0.87</v>
      </c>
      <c r="P1024" s="450">
        <v>387.83795966221169</v>
      </c>
    </row>
    <row r="1025" spans="1:16" x14ac:dyDescent="0.2">
      <c r="A1025" s="93" t="s">
        <v>469</v>
      </c>
      <c r="B1025" s="93" t="s">
        <v>478</v>
      </c>
      <c r="C1025" s="93" t="s">
        <v>484</v>
      </c>
      <c r="D1025" s="93" t="s">
        <v>8</v>
      </c>
      <c r="E1025" s="93">
        <v>2006</v>
      </c>
      <c r="F1025" s="93">
        <v>3</v>
      </c>
      <c r="G1025" s="449">
        <v>35</v>
      </c>
      <c r="H1025" s="93">
        <v>0.16</v>
      </c>
      <c r="I1025" s="93">
        <v>11.92</v>
      </c>
      <c r="J1025" s="93">
        <v>0.16</v>
      </c>
      <c r="K1025" s="93">
        <v>0.04</v>
      </c>
      <c r="L1025" s="93">
        <v>0.36</v>
      </c>
      <c r="M1025" s="93">
        <v>11.52</v>
      </c>
      <c r="N1025" s="93">
        <v>0.37</v>
      </c>
      <c r="O1025" s="93">
        <v>1.46</v>
      </c>
      <c r="P1025" s="450">
        <v>345.65803406105823</v>
      </c>
    </row>
    <row r="1026" spans="1:16" x14ac:dyDescent="0.2">
      <c r="A1026" s="93" t="s">
        <v>469</v>
      </c>
      <c r="B1026" s="93" t="s">
        <v>478</v>
      </c>
      <c r="C1026" s="93" t="s">
        <v>484</v>
      </c>
      <c r="D1026" s="93" t="s">
        <v>8</v>
      </c>
      <c r="E1026" s="93">
        <v>2007</v>
      </c>
      <c r="F1026" s="93">
        <v>3</v>
      </c>
      <c r="G1026" s="449">
        <v>36</v>
      </c>
      <c r="H1026" s="93">
        <v>0.17</v>
      </c>
      <c r="I1026" s="93">
        <v>12.53</v>
      </c>
      <c r="J1026" s="93">
        <v>0.17</v>
      </c>
      <c r="K1026" s="93">
        <v>0.04</v>
      </c>
      <c r="L1026" s="93">
        <v>0.38</v>
      </c>
      <c r="M1026" s="93">
        <v>12.11</v>
      </c>
      <c r="N1026" s="93">
        <v>0.39</v>
      </c>
      <c r="O1026" s="93">
        <v>1.53</v>
      </c>
      <c r="P1026" s="450">
        <v>354.01767900414904</v>
      </c>
    </row>
    <row r="1027" spans="1:16" x14ac:dyDescent="0.2">
      <c r="A1027" s="93" t="s">
        <v>469</v>
      </c>
      <c r="B1027" s="93" t="s">
        <v>478</v>
      </c>
      <c r="C1027" s="93" t="s">
        <v>484</v>
      </c>
      <c r="D1027" s="93" t="s">
        <v>8</v>
      </c>
      <c r="E1027" s="93">
        <v>2008</v>
      </c>
      <c r="F1027" s="93">
        <v>2</v>
      </c>
      <c r="G1027" s="449">
        <v>14</v>
      </c>
      <c r="H1027" s="93">
        <v>0.3</v>
      </c>
      <c r="I1027" s="93">
        <v>5.7799999999999994</v>
      </c>
      <c r="J1027" s="93">
        <v>0.3</v>
      </c>
      <c r="K1027" s="93">
        <v>0.27</v>
      </c>
      <c r="L1027" s="93">
        <v>5.51</v>
      </c>
      <c r="M1027" s="93">
        <v>0</v>
      </c>
      <c r="N1027" s="93">
        <v>0.01</v>
      </c>
      <c r="O1027" s="93">
        <v>0.28000000000000003</v>
      </c>
      <c r="P1027" s="450">
        <v>443.21647430623506</v>
      </c>
    </row>
    <row r="1028" spans="1:16" x14ac:dyDescent="0.2">
      <c r="A1028" s="93" t="s">
        <v>469</v>
      </c>
      <c r="B1028" s="93" t="s">
        <v>478</v>
      </c>
      <c r="C1028" s="93" t="s">
        <v>484</v>
      </c>
      <c r="D1028" s="93" t="s">
        <v>8</v>
      </c>
      <c r="E1028" s="93">
        <v>2010</v>
      </c>
      <c r="F1028" s="93">
        <v>2</v>
      </c>
      <c r="G1028" s="449">
        <v>8</v>
      </c>
      <c r="H1028" s="93">
        <v>0.18</v>
      </c>
      <c r="I1028" s="93">
        <v>3.35</v>
      </c>
      <c r="J1028" s="93">
        <v>0.18</v>
      </c>
      <c r="K1028" s="93">
        <v>0.16</v>
      </c>
      <c r="L1028" s="93">
        <v>3.19</v>
      </c>
      <c r="M1028" s="93">
        <v>0</v>
      </c>
      <c r="N1028" s="93">
        <v>0</v>
      </c>
      <c r="O1028" s="93">
        <v>0.17</v>
      </c>
      <c r="P1028" s="450">
        <v>463.34400336022361</v>
      </c>
    </row>
    <row r="1029" spans="1:16" x14ac:dyDescent="0.2">
      <c r="A1029" s="93" t="s">
        <v>469</v>
      </c>
      <c r="B1029" s="93" t="s">
        <v>478</v>
      </c>
      <c r="C1029" s="93" t="s">
        <v>484</v>
      </c>
      <c r="D1029" s="93" t="s">
        <v>8</v>
      </c>
      <c r="E1029" s="93">
        <v>2012</v>
      </c>
      <c r="F1029" s="93">
        <v>2</v>
      </c>
      <c r="G1029" s="449">
        <v>13</v>
      </c>
      <c r="H1029" s="93">
        <v>0.27</v>
      </c>
      <c r="I1029" s="93">
        <v>5.1000000000000005</v>
      </c>
      <c r="J1029" s="93">
        <v>0.27</v>
      </c>
      <c r="K1029" s="93">
        <v>0.24</v>
      </c>
      <c r="L1029" s="93">
        <v>4.8600000000000003</v>
      </c>
      <c r="M1029" s="93">
        <v>0</v>
      </c>
      <c r="N1029" s="93">
        <v>0.01</v>
      </c>
      <c r="O1029" s="93">
        <v>0.25</v>
      </c>
      <c r="P1029" s="450">
        <v>412.18356551929571</v>
      </c>
    </row>
    <row r="1030" spans="1:16" x14ac:dyDescent="0.2">
      <c r="A1030" s="93" t="s">
        <v>469</v>
      </c>
      <c r="B1030" s="93" t="s">
        <v>478</v>
      </c>
      <c r="C1030" s="93" t="s">
        <v>484</v>
      </c>
      <c r="D1030" s="93" t="s">
        <v>8</v>
      </c>
      <c r="E1030" s="93">
        <v>2013</v>
      </c>
      <c r="F1030" s="93">
        <v>1</v>
      </c>
      <c r="G1030" s="449">
        <v>6</v>
      </c>
      <c r="H1030" s="93">
        <v>0.02</v>
      </c>
      <c r="I1030" s="93">
        <v>3.26</v>
      </c>
      <c r="J1030" s="93">
        <v>0.02</v>
      </c>
      <c r="K1030" s="93">
        <v>3.26</v>
      </c>
      <c r="L1030" s="93">
        <v>0</v>
      </c>
      <c r="M1030" s="93">
        <v>0</v>
      </c>
      <c r="N1030" s="93">
        <v>0.01</v>
      </c>
      <c r="O1030" s="93">
        <v>7.0000000000000007E-2</v>
      </c>
      <c r="P1030" s="450">
        <v>533.36070981575301</v>
      </c>
    </row>
    <row r="1031" spans="1:16" x14ac:dyDescent="0.2">
      <c r="A1031" s="93" t="s">
        <v>469</v>
      </c>
      <c r="B1031" s="93" t="s">
        <v>478</v>
      </c>
      <c r="C1031" s="93" t="s">
        <v>484</v>
      </c>
      <c r="D1031" s="93" t="s">
        <v>8</v>
      </c>
      <c r="E1031" s="93">
        <v>2017</v>
      </c>
      <c r="F1031" s="93">
        <v>0</v>
      </c>
      <c r="G1031" s="449">
        <v>24</v>
      </c>
      <c r="H1031" s="93">
        <v>11.45</v>
      </c>
      <c r="I1031" s="93">
        <v>0</v>
      </c>
      <c r="J1031" s="93">
        <v>11.45</v>
      </c>
      <c r="K1031" s="93">
        <v>0</v>
      </c>
      <c r="L1031" s="93">
        <v>0</v>
      </c>
      <c r="M1031" s="93">
        <v>0</v>
      </c>
      <c r="N1031" s="93">
        <v>0.06</v>
      </c>
      <c r="O1031" s="93">
        <v>0.05</v>
      </c>
      <c r="P1031" s="450">
        <v>478.91758280052397</v>
      </c>
    </row>
    <row r="1032" spans="1:16" x14ac:dyDescent="0.2">
      <c r="A1032" s="93" t="s">
        <v>469</v>
      </c>
      <c r="B1032" s="93" t="s">
        <v>478</v>
      </c>
      <c r="C1032" s="93" t="s">
        <v>485</v>
      </c>
      <c r="D1032" s="93" t="s">
        <v>11</v>
      </c>
      <c r="E1032" s="93">
        <v>1997</v>
      </c>
      <c r="F1032" s="93">
        <v>3</v>
      </c>
      <c r="G1032" s="449">
        <v>36</v>
      </c>
      <c r="H1032" s="93">
        <v>0.2</v>
      </c>
      <c r="I1032" s="93">
        <v>12.430000000000001</v>
      </c>
      <c r="J1032" s="93">
        <v>0.2</v>
      </c>
      <c r="K1032" s="93">
        <v>0.15</v>
      </c>
      <c r="L1032" s="93">
        <v>0.48</v>
      </c>
      <c r="M1032" s="93">
        <v>11.8</v>
      </c>
      <c r="N1032" s="93">
        <v>0.05</v>
      </c>
      <c r="O1032" s="93">
        <v>1.25</v>
      </c>
      <c r="P1032" s="450">
        <v>351.15371377486724</v>
      </c>
    </row>
    <row r="1033" spans="1:16" x14ac:dyDescent="0.2">
      <c r="A1033" s="93" t="s">
        <v>469</v>
      </c>
      <c r="B1033" s="93" t="s">
        <v>478</v>
      </c>
      <c r="C1033" s="93" t="s">
        <v>485</v>
      </c>
      <c r="D1033" s="93" t="s">
        <v>11</v>
      </c>
      <c r="E1033" s="93">
        <v>2004</v>
      </c>
      <c r="F1033" s="93">
        <v>3</v>
      </c>
      <c r="G1033" s="449">
        <v>6</v>
      </c>
      <c r="H1033" s="93">
        <v>0.03</v>
      </c>
      <c r="I1033" s="93">
        <v>2.1599999999999997</v>
      </c>
      <c r="J1033" s="93">
        <v>0.03</v>
      </c>
      <c r="K1033" s="93">
        <v>0.03</v>
      </c>
      <c r="L1033" s="93">
        <v>0.08</v>
      </c>
      <c r="M1033" s="93">
        <v>2.0499999999999998</v>
      </c>
      <c r="N1033" s="93">
        <v>0.01</v>
      </c>
      <c r="O1033" s="93">
        <v>0.22</v>
      </c>
      <c r="P1033" s="450">
        <v>373.38128587443788</v>
      </c>
    </row>
    <row r="1034" spans="1:16" x14ac:dyDescent="0.2">
      <c r="A1034" s="93" t="s">
        <v>469</v>
      </c>
      <c r="B1034" s="93" t="s">
        <v>478</v>
      </c>
      <c r="C1034" s="93" t="s">
        <v>485</v>
      </c>
      <c r="D1034" s="93" t="s">
        <v>11</v>
      </c>
      <c r="E1034" s="93">
        <v>2006</v>
      </c>
      <c r="F1034" s="93">
        <v>3</v>
      </c>
      <c r="G1034" s="449">
        <v>15</v>
      </c>
      <c r="H1034" s="93">
        <v>0.09</v>
      </c>
      <c r="I1034" s="93">
        <v>5.73</v>
      </c>
      <c r="J1034" s="93">
        <v>0.09</v>
      </c>
      <c r="K1034" s="93">
        <v>7.0000000000000007E-2</v>
      </c>
      <c r="L1034" s="93">
        <v>0.22</v>
      </c>
      <c r="M1034" s="93">
        <v>5.44</v>
      </c>
      <c r="N1034" s="93">
        <v>0.02</v>
      </c>
      <c r="O1034" s="93">
        <v>0.57999999999999996</v>
      </c>
      <c r="P1034" s="450">
        <v>377.42268758070458</v>
      </c>
    </row>
    <row r="1035" spans="1:16" x14ac:dyDescent="0.2">
      <c r="A1035" s="93" t="s">
        <v>469</v>
      </c>
      <c r="B1035" s="93" t="s">
        <v>478</v>
      </c>
      <c r="C1035" s="93" t="s">
        <v>485</v>
      </c>
      <c r="D1035" s="93" t="s">
        <v>11</v>
      </c>
      <c r="E1035" s="93">
        <v>2010</v>
      </c>
      <c r="F1035" s="93">
        <v>2</v>
      </c>
      <c r="G1035" s="449">
        <v>19</v>
      </c>
      <c r="H1035" s="93">
        <v>0.36</v>
      </c>
      <c r="I1035" s="93">
        <v>9.4700000000000006</v>
      </c>
      <c r="J1035" s="93">
        <v>0.36</v>
      </c>
      <c r="K1035" s="93">
        <v>0.15</v>
      </c>
      <c r="L1035" s="93">
        <v>9.32</v>
      </c>
      <c r="M1035" s="93">
        <v>0</v>
      </c>
      <c r="N1035" s="93">
        <v>0.1</v>
      </c>
      <c r="O1035" s="93">
        <v>0.65</v>
      </c>
      <c r="P1035" s="450">
        <v>507.88208647230243</v>
      </c>
    </row>
    <row r="1036" spans="1:16" x14ac:dyDescent="0.2">
      <c r="A1036" s="93" t="s">
        <v>469</v>
      </c>
      <c r="B1036" s="93" t="s">
        <v>478</v>
      </c>
      <c r="C1036" s="93" t="s">
        <v>485</v>
      </c>
      <c r="D1036" s="93" t="s">
        <v>11</v>
      </c>
      <c r="E1036" s="93">
        <v>2012</v>
      </c>
      <c r="F1036" s="93">
        <v>2</v>
      </c>
      <c r="G1036" s="449">
        <v>19</v>
      </c>
      <c r="H1036" s="93">
        <v>0.5</v>
      </c>
      <c r="I1036" s="93">
        <v>13.049999999999999</v>
      </c>
      <c r="J1036" s="93">
        <v>0.5</v>
      </c>
      <c r="K1036" s="93">
        <v>0.2</v>
      </c>
      <c r="L1036" s="93">
        <v>12.85</v>
      </c>
      <c r="M1036" s="93">
        <v>0</v>
      </c>
      <c r="N1036" s="93">
        <v>0.14000000000000001</v>
      </c>
      <c r="O1036" s="93">
        <v>0.9</v>
      </c>
      <c r="P1036" s="450">
        <v>707.21072155178206</v>
      </c>
    </row>
    <row r="1037" spans="1:16" x14ac:dyDescent="0.2">
      <c r="A1037" s="93" t="s">
        <v>469</v>
      </c>
      <c r="B1037" s="93" t="s">
        <v>478</v>
      </c>
      <c r="C1037" s="93" t="s">
        <v>485</v>
      </c>
      <c r="D1037" s="93" t="s">
        <v>16</v>
      </c>
      <c r="E1037" s="93">
        <v>2009</v>
      </c>
      <c r="F1037" s="93">
        <v>2</v>
      </c>
      <c r="G1037" s="449">
        <v>65</v>
      </c>
      <c r="H1037" s="93">
        <v>1.37</v>
      </c>
      <c r="I1037" s="93">
        <v>35.78</v>
      </c>
      <c r="J1037" s="93">
        <v>1.37</v>
      </c>
      <c r="K1037" s="93">
        <v>0.56000000000000005</v>
      </c>
      <c r="L1037" s="93">
        <v>35.22</v>
      </c>
      <c r="M1037" s="93">
        <v>0</v>
      </c>
      <c r="N1037" s="93">
        <v>0.38</v>
      </c>
      <c r="O1037" s="93">
        <v>2.46</v>
      </c>
      <c r="P1037" s="450">
        <v>572.2206886387537</v>
      </c>
    </row>
    <row r="1038" spans="1:16" x14ac:dyDescent="0.2">
      <c r="A1038" s="93" t="s">
        <v>469</v>
      </c>
      <c r="B1038" s="93" t="s">
        <v>478</v>
      </c>
      <c r="C1038" s="93" t="s">
        <v>485</v>
      </c>
      <c r="D1038" s="93" t="s">
        <v>16</v>
      </c>
      <c r="E1038" s="93">
        <v>2011</v>
      </c>
      <c r="F1038" s="93">
        <v>2</v>
      </c>
      <c r="G1038" s="449">
        <v>2</v>
      </c>
      <c r="H1038" s="93">
        <v>0.05</v>
      </c>
      <c r="I1038" s="93">
        <v>1.3</v>
      </c>
      <c r="J1038" s="93">
        <v>0.05</v>
      </c>
      <c r="K1038" s="93">
        <v>0.02</v>
      </c>
      <c r="L1038" s="93">
        <v>1.28</v>
      </c>
      <c r="M1038" s="93">
        <v>0</v>
      </c>
      <c r="N1038" s="93">
        <v>0.01</v>
      </c>
      <c r="O1038" s="93">
        <v>0.09</v>
      </c>
      <c r="P1038" s="450">
        <v>581.47704840628364</v>
      </c>
    </row>
    <row r="1039" spans="1:16" x14ac:dyDescent="0.2">
      <c r="A1039" s="93" t="s">
        <v>469</v>
      </c>
      <c r="B1039" s="93" t="s">
        <v>478</v>
      </c>
      <c r="C1039" s="93" t="s">
        <v>485</v>
      </c>
      <c r="D1039" s="93" t="s">
        <v>16</v>
      </c>
      <c r="E1039" s="93">
        <v>2013</v>
      </c>
      <c r="F1039" s="93">
        <v>1</v>
      </c>
      <c r="G1039" s="449">
        <v>2</v>
      </c>
      <c r="H1039" s="93">
        <v>7.0000000000000007E-2</v>
      </c>
      <c r="I1039" s="93">
        <v>1.21</v>
      </c>
      <c r="J1039" s="93">
        <v>7.0000000000000007E-2</v>
      </c>
      <c r="K1039" s="93">
        <v>1.21</v>
      </c>
      <c r="L1039" s="93">
        <v>0</v>
      </c>
      <c r="M1039" s="93">
        <v>0</v>
      </c>
      <c r="N1039" s="93">
        <v>0</v>
      </c>
      <c r="O1039" s="93">
        <v>0.01</v>
      </c>
      <c r="P1039" s="450">
        <v>757.2201047645915</v>
      </c>
    </row>
    <row r="1040" spans="1:16" x14ac:dyDescent="0.2">
      <c r="A1040" s="93" t="s">
        <v>469</v>
      </c>
      <c r="B1040" s="93" t="s">
        <v>478</v>
      </c>
      <c r="C1040" s="93" t="s">
        <v>485</v>
      </c>
      <c r="D1040" s="93" t="s">
        <v>12</v>
      </c>
      <c r="E1040" s="93">
        <v>1992</v>
      </c>
      <c r="F1040" s="93">
        <v>3</v>
      </c>
      <c r="G1040" s="449">
        <v>16</v>
      </c>
      <c r="H1040" s="93">
        <v>0.06</v>
      </c>
      <c r="I1040" s="93">
        <v>3.7</v>
      </c>
      <c r="J1040" s="93">
        <v>0.06</v>
      </c>
      <c r="K1040" s="93">
        <v>0.04</v>
      </c>
      <c r="L1040" s="93">
        <v>0.14000000000000001</v>
      </c>
      <c r="M1040" s="93">
        <v>3.52</v>
      </c>
      <c r="N1040" s="93">
        <v>0.02</v>
      </c>
      <c r="O1040" s="93">
        <v>0.37</v>
      </c>
      <c r="P1040" s="450">
        <v>229.59520282473247</v>
      </c>
    </row>
    <row r="1041" spans="1:16" x14ac:dyDescent="0.2">
      <c r="A1041" s="93" t="s">
        <v>469</v>
      </c>
      <c r="B1041" s="93" t="s">
        <v>478</v>
      </c>
      <c r="C1041" s="93" t="s">
        <v>485</v>
      </c>
      <c r="D1041" s="93" t="s">
        <v>12</v>
      </c>
      <c r="E1041" s="93">
        <v>1993</v>
      </c>
      <c r="F1041" s="93">
        <v>3</v>
      </c>
      <c r="G1041" s="449">
        <v>20</v>
      </c>
      <c r="H1041" s="93">
        <v>0.08</v>
      </c>
      <c r="I1041" s="93">
        <v>4.87</v>
      </c>
      <c r="J1041" s="93">
        <v>0.08</v>
      </c>
      <c r="K1041" s="93">
        <v>0.06</v>
      </c>
      <c r="L1041" s="93">
        <v>0.19</v>
      </c>
      <c r="M1041" s="93">
        <v>4.62</v>
      </c>
      <c r="N1041" s="93">
        <v>0.02</v>
      </c>
      <c r="O1041" s="93">
        <v>0.49</v>
      </c>
      <c r="P1041" s="450">
        <v>249.89334679860647</v>
      </c>
    </row>
    <row r="1042" spans="1:16" x14ac:dyDescent="0.2">
      <c r="A1042" s="93" t="s">
        <v>469</v>
      </c>
      <c r="B1042" s="93" t="s">
        <v>478</v>
      </c>
      <c r="C1042" s="93" t="s">
        <v>485</v>
      </c>
      <c r="D1042" s="93" t="s">
        <v>12</v>
      </c>
      <c r="E1042" s="93">
        <v>2002</v>
      </c>
      <c r="F1042" s="93">
        <v>3</v>
      </c>
      <c r="G1042" s="449">
        <v>2</v>
      </c>
      <c r="H1042" s="93">
        <v>0.01</v>
      </c>
      <c r="I1042" s="93">
        <v>0.59000000000000008</v>
      </c>
      <c r="J1042" s="93">
        <v>0.01</v>
      </c>
      <c r="K1042" s="93">
        <v>0.01</v>
      </c>
      <c r="L1042" s="93">
        <v>0.02</v>
      </c>
      <c r="M1042" s="93">
        <v>0.56000000000000005</v>
      </c>
      <c r="N1042" s="93">
        <v>0</v>
      </c>
      <c r="O1042" s="93">
        <v>0.06</v>
      </c>
      <c r="P1042" s="450">
        <v>283.86984032698047</v>
      </c>
    </row>
    <row r="1043" spans="1:16" x14ac:dyDescent="0.2">
      <c r="A1043" s="93" t="s">
        <v>469</v>
      </c>
      <c r="B1043" s="93" t="s">
        <v>478</v>
      </c>
      <c r="C1043" s="93" t="s">
        <v>485</v>
      </c>
      <c r="D1043" s="93" t="s">
        <v>12</v>
      </c>
      <c r="E1043" s="93">
        <v>2003</v>
      </c>
      <c r="F1043" s="93">
        <v>3</v>
      </c>
      <c r="G1043" s="449">
        <v>83</v>
      </c>
      <c r="H1043" s="93">
        <v>0.44</v>
      </c>
      <c r="I1043" s="93">
        <v>27.310000000000002</v>
      </c>
      <c r="J1043" s="93">
        <v>0.44</v>
      </c>
      <c r="K1043" s="93">
        <v>0.32</v>
      </c>
      <c r="L1043" s="93">
        <v>1.05</v>
      </c>
      <c r="M1043" s="93">
        <v>25.94</v>
      </c>
      <c r="N1043" s="93">
        <v>0.12</v>
      </c>
      <c r="O1043" s="93">
        <v>2.74</v>
      </c>
      <c r="P1043" s="450">
        <v>333.86346606318091</v>
      </c>
    </row>
    <row r="1044" spans="1:16" x14ac:dyDescent="0.2">
      <c r="A1044" s="93" t="s">
        <v>469</v>
      </c>
      <c r="B1044" s="93" t="s">
        <v>478</v>
      </c>
      <c r="C1044" s="93" t="s">
        <v>485</v>
      </c>
      <c r="D1044" s="93" t="s">
        <v>12</v>
      </c>
      <c r="E1044" s="93">
        <v>2004</v>
      </c>
      <c r="F1044" s="93">
        <v>3</v>
      </c>
      <c r="G1044" s="449">
        <v>116</v>
      </c>
      <c r="H1044" s="93">
        <v>0.64</v>
      </c>
      <c r="I1044" s="93">
        <v>39.61</v>
      </c>
      <c r="J1044" s="93">
        <v>0.64</v>
      </c>
      <c r="K1044" s="93">
        <v>0.46</v>
      </c>
      <c r="L1044" s="93">
        <v>1.53</v>
      </c>
      <c r="M1044" s="93">
        <v>37.619999999999997</v>
      </c>
      <c r="N1044" s="93">
        <v>0.17</v>
      </c>
      <c r="O1044" s="93">
        <v>3.98</v>
      </c>
      <c r="P1044" s="450">
        <v>348.12374247844144</v>
      </c>
    </row>
    <row r="1045" spans="1:16" x14ac:dyDescent="0.2">
      <c r="A1045" s="93" t="s">
        <v>469</v>
      </c>
      <c r="B1045" s="93" t="s">
        <v>478</v>
      </c>
      <c r="C1045" s="93" t="s">
        <v>485</v>
      </c>
      <c r="D1045" s="93" t="s">
        <v>12</v>
      </c>
      <c r="E1045" s="93">
        <v>2005</v>
      </c>
      <c r="F1045" s="93">
        <v>3</v>
      </c>
      <c r="G1045" s="449">
        <v>67</v>
      </c>
      <c r="H1045" s="93">
        <v>0.39</v>
      </c>
      <c r="I1045" s="93">
        <v>23.83</v>
      </c>
      <c r="J1045" s="93">
        <v>0.39</v>
      </c>
      <c r="K1045" s="93">
        <v>0.28000000000000003</v>
      </c>
      <c r="L1045" s="93">
        <v>0.92</v>
      </c>
      <c r="M1045" s="93">
        <v>22.63</v>
      </c>
      <c r="N1045" s="93">
        <v>0.1</v>
      </c>
      <c r="O1045" s="93">
        <v>2.39</v>
      </c>
      <c r="P1045" s="450">
        <v>361.67617919130157</v>
      </c>
    </row>
    <row r="1046" spans="1:16" x14ac:dyDescent="0.2">
      <c r="A1046" s="93" t="s">
        <v>469</v>
      </c>
      <c r="B1046" s="93" t="s">
        <v>478</v>
      </c>
      <c r="C1046" s="93" t="s">
        <v>485</v>
      </c>
      <c r="D1046" s="93" t="s">
        <v>12</v>
      </c>
      <c r="E1046" s="93">
        <v>2006</v>
      </c>
      <c r="F1046" s="93">
        <v>3</v>
      </c>
      <c r="G1046" s="449">
        <v>192</v>
      </c>
      <c r="H1046" s="93">
        <v>1.35</v>
      </c>
      <c r="I1046" s="93">
        <v>83.93</v>
      </c>
      <c r="J1046" s="93">
        <v>1.35</v>
      </c>
      <c r="K1046" s="93">
        <v>0.98</v>
      </c>
      <c r="L1046" s="93">
        <v>3.24</v>
      </c>
      <c r="M1046" s="93">
        <v>79.710000000000008</v>
      </c>
      <c r="N1046" s="93">
        <v>0.36</v>
      </c>
      <c r="O1046" s="93">
        <v>8.43</v>
      </c>
      <c r="P1046" s="450">
        <v>396.87499933214207</v>
      </c>
    </row>
    <row r="1047" spans="1:16" x14ac:dyDescent="0.2">
      <c r="A1047" s="93" t="s">
        <v>469</v>
      </c>
      <c r="B1047" s="93" t="s">
        <v>478</v>
      </c>
      <c r="C1047" s="93" t="s">
        <v>485</v>
      </c>
      <c r="D1047" s="93" t="s">
        <v>12</v>
      </c>
      <c r="E1047" s="93">
        <v>2007</v>
      </c>
      <c r="F1047" s="93">
        <v>3</v>
      </c>
      <c r="G1047" s="449">
        <v>430</v>
      </c>
      <c r="H1047" s="93">
        <v>4.29</v>
      </c>
      <c r="I1047" s="93">
        <v>195.66000000000003</v>
      </c>
      <c r="J1047" s="93">
        <v>4.29</v>
      </c>
      <c r="K1047" s="93">
        <v>5.74</v>
      </c>
      <c r="L1047" s="93">
        <v>11.37</v>
      </c>
      <c r="M1047" s="93">
        <v>178.55</v>
      </c>
      <c r="N1047" s="93">
        <v>0.52</v>
      </c>
      <c r="O1047" s="93">
        <v>12.29</v>
      </c>
      <c r="P1047" s="450">
        <v>465.54927723366967</v>
      </c>
    </row>
    <row r="1048" spans="1:16" x14ac:dyDescent="0.2">
      <c r="A1048" s="93" t="s">
        <v>469</v>
      </c>
      <c r="B1048" s="93" t="s">
        <v>478</v>
      </c>
      <c r="C1048" s="93" t="s">
        <v>485</v>
      </c>
      <c r="D1048" s="93" t="s">
        <v>12</v>
      </c>
      <c r="E1048" s="93">
        <v>2008</v>
      </c>
      <c r="F1048" s="93">
        <v>2</v>
      </c>
      <c r="G1048" s="449">
        <v>286</v>
      </c>
      <c r="H1048" s="93">
        <v>5.16</v>
      </c>
      <c r="I1048" s="93">
        <v>135</v>
      </c>
      <c r="J1048" s="93">
        <v>5.16</v>
      </c>
      <c r="K1048" s="93">
        <v>2.1</v>
      </c>
      <c r="L1048" s="93">
        <v>132.9</v>
      </c>
      <c r="M1048" s="93">
        <v>0</v>
      </c>
      <c r="N1048" s="93">
        <v>1.42</v>
      </c>
      <c r="O1048" s="93">
        <v>9.27</v>
      </c>
      <c r="P1048" s="450">
        <v>489.23391211722486</v>
      </c>
    </row>
    <row r="1049" spans="1:16" x14ac:dyDescent="0.2">
      <c r="A1049" s="93" t="s">
        <v>469</v>
      </c>
      <c r="B1049" s="93" t="s">
        <v>478</v>
      </c>
      <c r="C1049" s="93" t="s">
        <v>485</v>
      </c>
      <c r="D1049" s="93" t="s">
        <v>12</v>
      </c>
      <c r="E1049" s="93">
        <v>2009</v>
      </c>
      <c r="F1049" s="93">
        <v>2</v>
      </c>
      <c r="G1049" s="449">
        <v>147</v>
      </c>
      <c r="H1049" s="93">
        <v>4.18</v>
      </c>
      <c r="I1049" s="93">
        <v>68.460000000000008</v>
      </c>
      <c r="J1049" s="93">
        <v>4.18</v>
      </c>
      <c r="K1049" s="93">
        <v>1.67</v>
      </c>
      <c r="L1049" s="93">
        <v>66.790000000000006</v>
      </c>
      <c r="M1049" s="93">
        <v>0</v>
      </c>
      <c r="N1049" s="93">
        <v>0.68</v>
      </c>
      <c r="O1049" s="93">
        <v>4.45</v>
      </c>
      <c r="P1049" s="450">
        <v>495.47628405475552</v>
      </c>
    </row>
    <row r="1050" spans="1:16" x14ac:dyDescent="0.2">
      <c r="A1050" s="93" t="s">
        <v>469</v>
      </c>
      <c r="B1050" s="93" t="s">
        <v>478</v>
      </c>
      <c r="C1050" s="93" t="s">
        <v>485</v>
      </c>
      <c r="D1050" s="93" t="s">
        <v>12</v>
      </c>
      <c r="E1050" s="93">
        <v>2010</v>
      </c>
      <c r="F1050" s="93">
        <v>2</v>
      </c>
      <c r="G1050" s="449">
        <v>39</v>
      </c>
      <c r="H1050" s="93">
        <v>0.76</v>
      </c>
      <c r="I1050" s="93">
        <v>19.939999999999998</v>
      </c>
      <c r="J1050" s="93">
        <v>0.76</v>
      </c>
      <c r="K1050" s="93">
        <v>0.31</v>
      </c>
      <c r="L1050" s="93">
        <v>19.63</v>
      </c>
      <c r="M1050" s="93">
        <v>0</v>
      </c>
      <c r="N1050" s="93">
        <v>0.21</v>
      </c>
      <c r="O1050" s="93">
        <v>1.37</v>
      </c>
      <c r="P1050" s="450">
        <v>532.67780436398391</v>
      </c>
    </row>
    <row r="1051" spans="1:16" x14ac:dyDescent="0.2">
      <c r="A1051" s="93" t="s">
        <v>469</v>
      </c>
      <c r="B1051" s="93" t="s">
        <v>478</v>
      </c>
      <c r="C1051" s="93" t="s">
        <v>485</v>
      </c>
      <c r="D1051" s="93" t="s">
        <v>12</v>
      </c>
      <c r="E1051" s="93">
        <v>2011</v>
      </c>
      <c r="F1051" s="93">
        <v>2</v>
      </c>
      <c r="G1051" s="449">
        <v>121</v>
      </c>
      <c r="H1051" s="93">
        <v>2.65</v>
      </c>
      <c r="I1051" s="93">
        <v>69.41</v>
      </c>
      <c r="J1051" s="93">
        <v>2.65</v>
      </c>
      <c r="K1051" s="93">
        <v>1.08</v>
      </c>
      <c r="L1051" s="93">
        <v>68.33</v>
      </c>
      <c r="M1051" s="93">
        <v>0</v>
      </c>
      <c r="N1051" s="93">
        <v>0.73</v>
      </c>
      <c r="O1051" s="93">
        <v>4.7699999999999996</v>
      </c>
      <c r="P1051" s="450">
        <v>595.36500769044153</v>
      </c>
    </row>
    <row r="1052" spans="1:16" x14ac:dyDescent="0.2">
      <c r="A1052" s="93" t="s">
        <v>469</v>
      </c>
      <c r="B1052" s="93" t="s">
        <v>478</v>
      </c>
      <c r="C1052" s="93" t="s">
        <v>485</v>
      </c>
      <c r="D1052" s="93" t="s">
        <v>12</v>
      </c>
      <c r="E1052" s="93">
        <v>2012</v>
      </c>
      <c r="F1052" s="93">
        <v>2</v>
      </c>
      <c r="G1052" s="449">
        <v>56</v>
      </c>
      <c r="H1052" s="93">
        <v>1.2</v>
      </c>
      <c r="I1052" s="93">
        <v>31.349999999999998</v>
      </c>
      <c r="J1052" s="93">
        <v>1.2</v>
      </c>
      <c r="K1052" s="93">
        <v>0.49</v>
      </c>
      <c r="L1052" s="93">
        <v>30.86</v>
      </c>
      <c r="M1052" s="93">
        <v>0</v>
      </c>
      <c r="N1052" s="93">
        <v>0.33</v>
      </c>
      <c r="O1052" s="93">
        <v>2.15</v>
      </c>
      <c r="P1052" s="450">
        <v>578.03222461620703</v>
      </c>
    </row>
    <row r="1053" spans="1:16" x14ac:dyDescent="0.2">
      <c r="A1053" s="93" t="s">
        <v>469</v>
      </c>
      <c r="B1053" s="93" t="s">
        <v>478</v>
      </c>
      <c r="C1053" s="93" t="s">
        <v>485</v>
      </c>
      <c r="D1053" s="93" t="s">
        <v>12</v>
      </c>
      <c r="E1053" s="93">
        <v>2013</v>
      </c>
      <c r="F1053" s="93">
        <v>1</v>
      </c>
      <c r="G1053" s="449">
        <v>404</v>
      </c>
      <c r="H1053" s="93">
        <v>16.420000000000002</v>
      </c>
      <c r="I1053" s="93">
        <v>250.93</v>
      </c>
      <c r="J1053" s="93">
        <v>16.420000000000002</v>
      </c>
      <c r="K1053" s="93">
        <v>250.93</v>
      </c>
      <c r="L1053" s="93">
        <v>0</v>
      </c>
      <c r="M1053" s="93">
        <v>0</v>
      </c>
      <c r="N1053" s="93">
        <v>0.01</v>
      </c>
      <c r="O1053" s="93">
        <v>38.82</v>
      </c>
      <c r="P1053" s="450">
        <v>661.02899510237967</v>
      </c>
    </row>
    <row r="1054" spans="1:16" x14ac:dyDescent="0.2">
      <c r="A1054" s="93" t="s">
        <v>469</v>
      </c>
      <c r="B1054" s="93" t="s">
        <v>478</v>
      </c>
      <c r="C1054" s="93" t="s">
        <v>485</v>
      </c>
      <c r="D1054" s="93" t="s">
        <v>12</v>
      </c>
      <c r="E1054" s="93">
        <v>2015</v>
      </c>
      <c r="F1054" s="93">
        <v>1</v>
      </c>
      <c r="G1054" s="449">
        <v>41</v>
      </c>
      <c r="H1054" s="93">
        <v>1.43</v>
      </c>
      <c r="I1054" s="93">
        <v>23.93</v>
      </c>
      <c r="J1054" s="93">
        <v>1.43</v>
      </c>
      <c r="K1054" s="93">
        <v>23.93</v>
      </c>
      <c r="L1054" s="93">
        <v>0</v>
      </c>
      <c r="M1054" s="93">
        <v>0</v>
      </c>
      <c r="N1054" s="93">
        <v>0</v>
      </c>
      <c r="O1054" s="93">
        <v>0.17</v>
      </c>
      <c r="P1054" s="450">
        <v>615.57722631466413</v>
      </c>
    </row>
    <row r="1055" spans="1:16" x14ac:dyDescent="0.2">
      <c r="A1055" s="93" t="s">
        <v>469</v>
      </c>
      <c r="B1055" s="93" t="s">
        <v>478</v>
      </c>
      <c r="C1055" s="93" t="s">
        <v>485</v>
      </c>
      <c r="D1055" s="93" t="s">
        <v>12</v>
      </c>
      <c r="E1055" s="93">
        <v>2016</v>
      </c>
      <c r="F1055" s="93">
        <v>0</v>
      </c>
      <c r="G1055" s="449">
        <v>125</v>
      </c>
      <c r="H1055" s="93">
        <v>81.83</v>
      </c>
      <c r="I1055" s="93">
        <v>0</v>
      </c>
      <c r="J1055" s="93">
        <v>81.83</v>
      </c>
      <c r="K1055" s="93">
        <v>0</v>
      </c>
      <c r="L1055" s="93">
        <v>0</v>
      </c>
      <c r="M1055" s="93">
        <v>0</v>
      </c>
      <c r="N1055" s="93">
        <v>0.04</v>
      </c>
      <c r="O1055" s="93">
        <v>0.08</v>
      </c>
      <c r="P1055" s="450">
        <v>655.37495902165449</v>
      </c>
    </row>
    <row r="1056" spans="1:16" x14ac:dyDescent="0.2">
      <c r="A1056" s="93" t="s">
        <v>469</v>
      </c>
      <c r="B1056" s="93" t="s">
        <v>478</v>
      </c>
      <c r="C1056" s="93" t="s">
        <v>485</v>
      </c>
      <c r="D1056" s="93" t="s">
        <v>12</v>
      </c>
      <c r="E1056" s="93">
        <v>2017</v>
      </c>
      <c r="F1056" s="93">
        <v>0</v>
      </c>
      <c r="G1056" s="449">
        <v>265</v>
      </c>
      <c r="H1056" s="93">
        <v>181.37</v>
      </c>
      <c r="I1056" s="93">
        <v>0</v>
      </c>
      <c r="J1056" s="93">
        <v>181.37</v>
      </c>
      <c r="K1056" s="93">
        <v>0</v>
      </c>
      <c r="L1056" s="93">
        <v>0</v>
      </c>
      <c r="M1056" s="93">
        <v>0</v>
      </c>
      <c r="N1056" s="93">
        <v>0.09</v>
      </c>
      <c r="O1056" s="93">
        <v>0.78</v>
      </c>
      <c r="P1056" s="450">
        <v>683.83266752663008</v>
      </c>
    </row>
    <row r="1057" spans="1:16" x14ac:dyDescent="0.2">
      <c r="A1057" s="93" t="s">
        <v>469</v>
      </c>
      <c r="B1057" s="93" t="s">
        <v>478</v>
      </c>
      <c r="C1057" s="93" t="s">
        <v>486</v>
      </c>
      <c r="D1057" s="93" t="s">
        <v>13</v>
      </c>
      <c r="E1057" s="93">
        <v>1988</v>
      </c>
      <c r="F1057" s="93">
        <v>3</v>
      </c>
      <c r="G1057" s="449">
        <v>63</v>
      </c>
      <c r="H1057" s="93">
        <v>0.11</v>
      </c>
      <c r="I1057" s="93">
        <v>15.02</v>
      </c>
      <c r="J1057" s="93">
        <v>0.11</v>
      </c>
      <c r="K1057" s="93">
        <v>0.19</v>
      </c>
      <c r="L1057" s="93">
        <v>0.39</v>
      </c>
      <c r="M1057" s="93">
        <v>14.44</v>
      </c>
      <c r="N1057" s="93">
        <v>0.51</v>
      </c>
      <c r="O1057" s="93">
        <v>1</v>
      </c>
      <c r="P1057" s="450">
        <v>240.29288252162092</v>
      </c>
    </row>
    <row r="1058" spans="1:16" x14ac:dyDescent="0.2">
      <c r="A1058" s="93" t="s">
        <v>469</v>
      </c>
      <c r="B1058" s="93" t="s">
        <v>478</v>
      </c>
      <c r="C1058" s="93" t="s">
        <v>486</v>
      </c>
      <c r="D1058" s="93" t="s">
        <v>13</v>
      </c>
      <c r="E1058" s="93">
        <v>1989</v>
      </c>
      <c r="F1058" s="93">
        <v>3</v>
      </c>
      <c r="G1058" s="449">
        <v>17</v>
      </c>
      <c r="H1058" s="93">
        <v>0.05</v>
      </c>
      <c r="I1058" s="93">
        <v>7.3100000000000005</v>
      </c>
      <c r="J1058" s="93">
        <v>0.05</v>
      </c>
      <c r="K1058" s="93">
        <v>0.09</v>
      </c>
      <c r="L1058" s="93">
        <v>0.19</v>
      </c>
      <c r="M1058" s="93">
        <v>7.03</v>
      </c>
      <c r="N1058" s="93">
        <v>0.25</v>
      </c>
      <c r="O1058" s="93">
        <v>0.49</v>
      </c>
      <c r="P1058" s="450">
        <v>430.15106343509888</v>
      </c>
    </row>
    <row r="1059" spans="1:16" x14ac:dyDescent="0.2">
      <c r="A1059" s="93" t="s">
        <v>469</v>
      </c>
      <c r="B1059" s="93" t="s">
        <v>478</v>
      </c>
      <c r="C1059" s="93" t="s">
        <v>486</v>
      </c>
      <c r="D1059" s="93" t="s">
        <v>13</v>
      </c>
      <c r="E1059" s="93">
        <v>1990</v>
      </c>
      <c r="F1059" s="93">
        <v>3</v>
      </c>
      <c r="G1059" s="449">
        <v>61</v>
      </c>
      <c r="H1059" s="93">
        <v>0.16</v>
      </c>
      <c r="I1059" s="93">
        <v>22.66</v>
      </c>
      <c r="J1059" s="93">
        <v>0.16</v>
      </c>
      <c r="K1059" s="93">
        <v>0.28000000000000003</v>
      </c>
      <c r="L1059" s="93">
        <v>0.59</v>
      </c>
      <c r="M1059" s="93">
        <v>21.79</v>
      </c>
      <c r="N1059" s="93">
        <v>0.77</v>
      </c>
      <c r="O1059" s="93">
        <v>1.51</v>
      </c>
      <c r="P1059" s="450">
        <v>371.91822453907758</v>
      </c>
    </row>
    <row r="1060" spans="1:16" x14ac:dyDescent="0.2">
      <c r="A1060" s="93" t="s">
        <v>469</v>
      </c>
      <c r="B1060" s="93" t="s">
        <v>478</v>
      </c>
      <c r="C1060" s="93" t="s">
        <v>486</v>
      </c>
      <c r="D1060" s="93" t="s">
        <v>13</v>
      </c>
      <c r="E1060" s="93">
        <v>1991</v>
      </c>
      <c r="F1060" s="93">
        <v>3</v>
      </c>
      <c r="G1060" s="449">
        <v>80</v>
      </c>
      <c r="H1060" s="93">
        <v>0.21</v>
      </c>
      <c r="I1060" s="93">
        <v>28.700000000000003</v>
      </c>
      <c r="J1060" s="93">
        <v>0.21</v>
      </c>
      <c r="K1060" s="93">
        <v>0.36</v>
      </c>
      <c r="L1060" s="93">
        <v>0.74</v>
      </c>
      <c r="M1060" s="93">
        <v>27.6</v>
      </c>
      <c r="N1060" s="93">
        <v>0.97</v>
      </c>
      <c r="O1060" s="93">
        <v>1.91</v>
      </c>
      <c r="P1060" s="450">
        <v>362.29796230746967</v>
      </c>
    </row>
    <row r="1061" spans="1:16" x14ac:dyDescent="0.2">
      <c r="A1061" s="93" t="s">
        <v>469</v>
      </c>
      <c r="B1061" s="93" t="s">
        <v>478</v>
      </c>
      <c r="C1061" s="93" t="s">
        <v>486</v>
      </c>
      <c r="D1061" s="93" t="s">
        <v>13</v>
      </c>
      <c r="E1061" s="93">
        <v>1994</v>
      </c>
      <c r="F1061" s="93">
        <v>3</v>
      </c>
      <c r="G1061" s="449">
        <v>30</v>
      </c>
      <c r="H1061" s="93">
        <v>0.06</v>
      </c>
      <c r="I1061" s="93">
        <v>8.09</v>
      </c>
      <c r="J1061" s="93">
        <v>0.06</v>
      </c>
      <c r="K1061" s="93">
        <v>0.1</v>
      </c>
      <c r="L1061" s="93">
        <v>0.21</v>
      </c>
      <c r="M1061" s="93">
        <v>7.78</v>
      </c>
      <c r="N1061" s="93">
        <v>0.27</v>
      </c>
      <c r="O1061" s="93">
        <v>0.54</v>
      </c>
      <c r="P1061" s="450">
        <v>270.12894216695378</v>
      </c>
    </row>
    <row r="1062" spans="1:16" x14ac:dyDescent="0.2">
      <c r="A1062" s="93" t="s">
        <v>469</v>
      </c>
      <c r="B1062" s="93" t="s">
        <v>478</v>
      </c>
      <c r="C1062" s="93" t="s">
        <v>486</v>
      </c>
      <c r="D1062" s="93" t="s">
        <v>13</v>
      </c>
      <c r="E1062" s="93">
        <v>1995</v>
      </c>
      <c r="F1062" s="93">
        <v>3</v>
      </c>
      <c r="G1062" s="449">
        <v>165</v>
      </c>
      <c r="H1062" s="93">
        <v>0.52</v>
      </c>
      <c r="I1062" s="93">
        <v>72.430000000000007</v>
      </c>
      <c r="J1062" s="93">
        <v>0.52</v>
      </c>
      <c r="K1062" s="93">
        <v>0.9</v>
      </c>
      <c r="L1062" s="93">
        <v>1.88</v>
      </c>
      <c r="M1062" s="93">
        <v>69.650000000000006</v>
      </c>
      <c r="N1062" s="93">
        <v>2.4500000000000002</v>
      </c>
      <c r="O1062" s="93">
        <v>4.82</v>
      </c>
      <c r="P1062" s="450">
        <v>441.81740098650897</v>
      </c>
    </row>
    <row r="1063" spans="1:16" x14ac:dyDescent="0.2">
      <c r="A1063" s="93" t="s">
        <v>469</v>
      </c>
      <c r="B1063" s="93" t="s">
        <v>478</v>
      </c>
      <c r="C1063" s="93" t="s">
        <v>486</v>
      </c>
      <c r="D1063" s="93" t="s">
        <v>13</v>
      </c>
      <c r="E1063" s="93">
        <v>1996</v>
      </c>
      <c r="F1063" s="93">
        <v>3</v>
      </c>
      <c r="G1063" s="449">
        <v>9</v>
      </c>
      <c r="H1063" s="93">
        <v>0.02</v>
      </c>
      <c r="I1063" s="93">
        <v>3.08</v>
      </c>
      <c r="J1063" s="93">
        <v>0.02</v>
      </c>
      <c r="K1063" s="93">
        <v>0.04</v>
      </c>
      <c r="L1063" s="93">
        <v>0.08</v>
      </c>
      <c r="M1063" s="93">
        <v>2.96</v>
      </c>
      <c r="N1063" s="93">
        <v>0.1</v>
      </c>
      <c r="O1063" s="93">
        <v>0.21</v>
      </c>
      <c r="P1063" s="450">
        <v>341.24825604527996</v>
      </c>
    </row>
    <row r="1064" spans="1:16" x14ac:dyDescent="0.2">
      <c r="A1064" s="93" t="s">
        <v>469</v>
      </c>
      <c r="B1064" s="93" t="s">
        <v>478</v>
      </c>
      <c r="C1064" s="93" t="s">
        <v>486</v>
      </c>
      <c r="D1064" s="93" t="s">
        <v>13</v>
      </c>
      <c r="E1064" s="93">
        <v>1997</v>
      </c>
      <c r="F1064" s="93">
        <v>3</v>
      </c>
      <c r="G1064" s="449">
        <v>300</v>
      </c>
      <c r="H1064" s="93">
        <v>0.92</v>
      </c>
      <c r="I1064" s="93">
        <v>128.30000000000001</v>
      </c>
      <c r="J1064" s="93">
        <v>0.92</v>
      </c>
      <c r="K1064" s="93">
        <v>1.59</v>
      </c>
      <c r="L1064" s="93">
        <v>3.32</v>
      </c>
      <c r="M1064" s="93">
        <v>123.39</v>
      </c>
      <c r="N1064" s="93">
        <v>4.34</v>
      </c>
      <c r="O1064" s="93">
        <v>8.5399999999999991</v>
      </c>
      <c r="P1064" s="450">
        <v>430.90028550282028</v>
      </c>
    </row>
    <row r="1065" spans="1:16" x14ac:dyDescent="0.2">
      <c r="A1065" s="93" t="s">
        <v>469</v>
      </c>
      <c r="B1065" s="93" t="s">
        <v>478</v>
      </c>
      <c r="C1065" s="93" t="s">
        <v>486</v>
      </c>
      <c r="D1065" s="93" t="s">
        <v>13</v>
      </c>
      <c r="E1065" s="93">
        <v>1998</v>
      </c>
      <c r="F1065" s="93">
        <v>3</v>
      </c>
      <c r="G1065" s="449">
        <v>97</v>
      </c>
      <c r="H1065" s="93">
        <v>0.22</v>
      </c>
      <c r="I1065" s="93">
        <v>31.080000000000002</v>
      </c>
      <c r="J1065" s="93">
        <v>0.22</v>
      </c>
      <c r="K1065" s="93">
        <v>0.38</v>
      </c>
      <c r="L1065" s="93">
        <v>0.81</v>
      </c>
      <c r="M1065" s="93">
        <v>29.89</v>
      </c>
      <c r="N1065" s="93">
        <v>1.05</v>
      </c>
      <c r="O1065" s="93">
        <v>2.0699999999999998</v>
      </c>
      <c r="P1065" s="450">
        <v>323.08759670128188</v>
      </c>
    </row>
    <row r="1066" spans="1:16" x14ac:dyDescent="0.2">
      <c r="A1066" s="93" t="s">
        <v>469</v>
      </c>
      <c r="B1066" s="93" t="s">
        <v>478</v>
      </c>
      <c r="C1066" s="93" t="s">
        <v>486</v>
      </c>
      <c r="D1066" s="93" t="s">
        <v>13</v>
      </c>
      <c r="E1066" s="93">
        <v>1999</v>
      </c>
      <c r="F1066" s="93">
        <v>3</v>
      </c>
      <c r="G1066" s="449">
        <v>71</v>
      </c>
      <c r="H1066" s="93">
        <v>0.17</v>
      </c>
      <c r="I1066" s="93">
        <v>23.38</v>
      </c>
      <c r="J1066" s="93">
        <v>0.17</v>
      </c>
      <c r="K1066" s="93">
        <v>0.28999999999999998</v>
      </c>
      <c r="L1066" s="93">
        <v>0.61</v>
      </c>
      <c r="M1066" s="93">
        <v>22.48</v>
      </c>
      <c r="N1066" s="93">
        <v>0.79</v>
      </c>
      <c r="O1066" s="93">
        <v>1.56</v>
      </c>
      <c r="P1066" s="450">
        <v>331.6388733005146</v>
      </c>
    </row>
    <row r="1067" spans="1:16" x14ac:dyDescent="0.2">
      <c r="A1067" s="93" t="s">
        <v>469</v>
      </c>
      <c r="B1067" s="93" t="s">
        <v>478</v>
      </c>
      <c r="C1067" s="93" t="s">
        <v>486</v>
      </c>
      <c r="D1067" s="93" t="s">
        <v>13</v>
      </c>
      <c r="E1067" s="93">
        <v>2000</v>
      </c>
      <c r="F1067" s="93">
        <v>3</v>
      </c>
      <c r="G1067" s="449">
        <v>192</v>
      </c>
      <c r="H1067" s="93">
        <v>0.5</v>
      </c>
      <c r="I1067" s="93">
        <v>69.61999999999999</v>
      </c>
      <c r="J1067" s="93">
        <v>0.5</v>
      </c>
      <c r="K1067" s="93">
        <v>0.86</v>
      </c>
      <c r="L1067" s="93">
        <v>1.8</v>
      </c>
      <c r="M1067" s="93">
        <v>66.959999999999994</v>
      </c>
      <c r="N1067" s="93">
        <v>2.36</v>
      </c>
      <c r="O1067" s="93">
        <v>4.6399999999999997</v>
      </c>
      <c r="P1067" s="450">
        <v>364.48277543645844</v>
      </c>
    </row>
    <row r="1068" spans="1:16" x14ac:dyDescent="0.2">
      <c r="A1068" s="93" t="s">
        <v>469</v>
      </c>
      <c r="B1068" s="93" t="s">
        <v>478</v>
      </c>
      <c r="C1068" s="93" t="s">
        <v>486</v>
      </c>
      <c r="D1068" s="93" t="s">
        <v>13</v>
      </c>
      <c r="E1068" s="93">
        <v>2001</v>
      </c>
      <c r="F1068" s="93">
        <v>3</v>
      </c>
      <c r="G1068" s="449">
        <v>203</v>
      </c>
      <c r="H1068" s="93">
        <v>0.55000000000000004</v>
      </c>
      <c r="I1068" s="93">
        <v>82.039999999999992</v>
      </c>
      <c r="J1068" s="93">
        <v>0.55000000000000004</v>
      </c>
      <c r="K1068" s="93">
        <v>0.94</v>
      </c>
      <c r="L1068" s="93">
        <v>2.5499999999999998</v>
      </c>
      <c r="M1068" s="93">
        <v>78.55</v>
      </c>
      <c r="N1068" s="93">
        <v>2.7</v>
      </c>
      <c r="O1068" s="93">
        <v>5.21</v>
      </c>
      <c r="P1068" s="450">
        <v>407.24501224335364</v>
      </c>
    </row>
    <row r="1069" spans="1:16" x14ac:dyDescent="0.2">
      <c r="A1069" s="93" t="s">
        <v>469</v>
      </c>
      <c r="B1069" s="93" t="s">
        <v>478</v>
      </c>
      <c r="C1069" s="93" t="s">
        <v>486</v>
      </c>
      <c r="D1069" s="93" t="s">
        <v>13</v>
      </c>
      <c r="E1069" s="93">
        <v>2002</v>
      </c>
      <c r="F1069" s="93">
        <v>3</v>
      </c>
      <c r="G1069" s="449">
        <v>379</v>
      </c>
      <c r="H1069" s="93">
        <v>0.99</v>
      </c>
      <c r="I1069" s="93">
        <v>137.44999999999999</v>
      </c>
      <c r="J1069" s="93">
        <v>0.99</v>
      </c>
      <c r="K1069" s="93">
        <v>1.7</v>
      </c>
      <c r="L1069" s="93">
        <v>3.56</v>
      </c>
      <c r="M1069" s="93">
        <v>132.19</v>
      </c>
      <c r="N1069" s="93">
        <v>4.6500000000000004</v>
      </c>
      <c r="O1069" s="93">
        <v>9.15</v>
      </c>
      <c r="P1069" s="450">
        <v>365.29271283605323</v>
      </c>
    </row>
    <row r="1070" spans="1:16" x14ac:dyDescent="0.2">
      <c r="A1070" s="93" t="s">
        <v>469</v>
      </c>
      <c r="B1070" s="93" t="s">
        <v>478</v>
      </c>
      <c r="C1070" s="93" t="s">
        <v>486</v>
      </c>
      <c r="D1070" s="93" t="s">
        <v>13</v>
      </c>
      <c r="E1070" s="93">
        <v>2003</v>
      </c>
      <c r="F1070" s="93">
        <v>3</v>
      </c>
      <c r="G1070" s="449">
        <v>1384</v>
      </c>
      <c r="H1070" s="93">
        <v>2.06</v>
      </c>
      <c r="I1070" s="93">
        <v>515.27</v>
      </c>
      <c r="J1070" s="93">
        <v>2.06</v>
      </c>
      <c r="K1070" s="93">
        <v>12.65</v>
      </c>
      <c r="L1070" s="93">
        <v>8.66</v>
      </c>
      <c r="M1070" s="93">
        <v>493.96</v>
      </c>
      <c r="N1070" s="93">
        <v>15.1</v>
      </c>
      <c r="O1070" s="93">
        <v>29.95</v>
      </c>
      <c r="P1070" s="450">
        <v>373.85808826896243</v>
      </c>
    </row>
    <row r="1071" spans="1:16" x14ac:dyDescent="0.2">
      <c r="A1071" s="93" t="s">
        <v>469</v>
      </c>
      <c r="B1071" s="93" t="s">
        <v>478</v>
      </c>
      <c r="C1071" s="93" t="s">
        <v>486</v>
      </c>
      <c r="D1071" s="93" t="s">
        <v>13</v>
      </c>
      <c r="E1071" s="93">
        <v>2004</v>
      </c>
      <c r="F1071" s="93">
        <v>3</v>
      </c>
      <c r="G1071" s="449">
        <v>1283</v>
      </c>
      <c r="H1071" s="93">
        <v>2.02</v>
      </c>
      <c r="I1071" s="93">
        <v>544.05000000000007</v>
      </c>
      <c r="J1071" s="93">
        <v>2.02</v>
      </c>
      <c r="K1071" s="93">
        <v>4.1900000000000004</v>
      </c>
      <c r="L1071" s="93">
        <v>8.1300000000000008</v>
      </c>
      <c r="M1071" s="93">
        <v>531.73</v>
      </c>
      <c r="N1071" s="93">
        <v>16.010000000000002</v>
      </c>
      <c r="O1071" s="93">
        <v>31.79</v>
      </c>
      <c r="P1071" s="450">
        <v>425.77803539228472</v>
      </c>
    </row>
    <row r="1072" spans="1:16" x14ac:dyDescent="0.2">
      <c r="A1072" s="93" t="s">
        <v>469</v>
      </c>
      <c r="B1072" s="93" t="s">
        <v>478</v>
      </c>
      <c r="C1072" s="93" t="s">
        <v>486</v>
      </c>
      <c r="D1072" s="93" t="s">
        <v>13</v>
      </c>
      <c r="E1072" s="93">
        <v>2005</v>
      </c>
      <c r="F1072" s="93">
        <v>3</v>
      </c>
      <c r="G1072" s="449">
        <v>2131</v>
      </c>
      <c r="H1072" s="93">
        <v>15.25</v>
      </c>
      <c r="I1072" s="93">
        <v>972.82999999999993</v>
      </c>
      <c r="J1072" s="93">
        <v>15.25</v>
      </c>
      <c r="K1072" s="93">
        <v>16.14</v>
      </c>
      <c r="L1072" s="93">
        <v>28.54</v>
      </c>
      <c r="M1072" s="93">
        <v>928.15</v>
      </c>
      <c r="N1072" s="93">
        <v>24.67</v>
      </c>
      <c r="O1072" s="93">
        <v>44.61</v>
      </c>
      <c r="P1072" s="450">
        <v>463.7508335991426</v>
      </c>
    </row>
    <row r="1073" spans="1:16" x14ac:dyDescent="0.2">
      <c r="A1073" s="93" t="s">
        <v>469</v>
      </c>
      <c r="B1073" s="93" t="s">
        <v>478</v>
      </c>
      <c r="C1073" s="93" t="s">
        <v>486</v>
      </c>
      <c r="D1073" s="93" t="s">
        <v>13</v>
      </c>
      <c r="E1073" s="93">
        <v>2006</v>
      </c>
      <c r="F1073" s="93">
        <v>3</v>
      </c>
      <c r="G1073" s="449">
        <v>920</v>
      </c>
      <c r="H1073" s="93">
        <v>2.87</v>
      </c>
      <c r="I1073" s="93">
        <v>399.97</v>
      </c>
      <c r="J1073" s="93">
        <v>2.87</v>
      </c>
      <c r="K1073" s="93">
        <v>4.95</v>
      </c>
      <c r="L1073" s="93">
        <v>10.36</v>
      </c>
      <c r="M1073" s="93">
        <v>384.66</v>
      </c>
      <c r="N1073" s="93">
        <v>13.54</v>
      </c>
      <c r="O1073" s="93">
        <v>26.63</v>
      </c>
      <c r="P1073" s="450">
        <v>438.02701066181487</v>
      </c>
    </row>
    <row r="1074" spans="1:16" x14ac:dyDescent="0.2">
      <c r="A1074" s="93" t="s">
        <v>469</v>
      </c>
      <c r="B1074" s="93" t="s">
        <v>478</v>
      </c>
      <c r="C1074" s="93" t="s">
        <v>486</v>
      </c>
      <c r="D1074" s="93" t="s">
        <v>13</v>
      </c>
      <c r="E1074" s="93">
        <v>2007</v>
      </c>
      <c r="F1074" s="93">
        <v>3</v>
      </c>
      <c r="G1074" s="449">
        <v>2332</v>
      </c>
      <c r="H1074" s="93">
        <v>25.77</v>
      </c>
      <c r="I1074" s="93">
        <v>1146.69</v>
      </c>
      <c r="J1074" s="93">
        <v>25.77</v>
      </c>
      <c r="K1074" s="93">
        <v>56.1</v>
      </c>
      <c r="L1074" s="93">
        <v>62.71</v>
      </c>
      <c r="M1074" s="93">
        <v>1027.8800000000001</v>
      </c>
      <c r="N1074" s="93">
        <v>29.39</v>
      </c>
      <c r="O1074" s="93">
        <v>51.44</v>
      </c>
      <c r="P1074" s="450">
        <v>502.77176404905481</v>
      </c>
    </row>
    <row r="1075" spans="1:16" x14ac:dyDescent="0.2">
      <c r="A1075" s="93" t="s">
        <v>469</v>
      </c>
      <c r="B1075" s="93" t="s">
        <v>478</v>
      </c>
      <c r="C1075" s="93" t="s">
        <v>486</v>
      </c>
      <c r="D1075" s="93" t="s">
        <v>13</v>
      </c>
      <c r="E1075" s="93">
        <v>2008</v>
      </c>
      <c r="F1075" s="93">
        <v>2</v>
      </c>
      <c r="G1075" s="449">
        <v>2176</v>
      </c>
      <c r="H1075" s="93">
        <v>34.049999999999997</v>
      </c>
      <c r="I1075" s="93">
        <v>1159.47</v>
      </c>
      <c r="J1075" s="93">
        <v>34.049999999999997</v>
      </c>
      <c r="K1075" s="93">
        <v>68.27</v>
      </c>
      <c r="L1075" s="93">
        <v>1091.2</v>
      </c>
      <c r="M1075" s="93">
        <v>0</v>
      </c>
      <c r="N1075" s="93">
        <v>10.39</v>
      </c>
      <c r="O1075" s="93">
        <v>67.47</v>
      </c>
      <c r="P1075" s="450">
        <v>548.38253078513355</v>
      </c>
    </row>
    <row r="1076" spans="1:16" x14ac:dyDescent="0.2">
      <c r="A1076" s="93" t="s">
        <v>469</v>
      </c>
      <c r="B1076" s="93" t="s">
        <v>478</v>
      </c>
      <c r="C1076" s="93" t="s">
        <v>486</v>
      </c>
      <c r="D1076" s="93" t="s">
        <v>13</v>
      </c>
      <c r="E1076" s="93">
        <v>2009</v>
      </c>
      <c r="F1076" s="93">
        <v>2</v>
      </c>
      <c r="G1076" s="449">
        <v>983</v>
      </c>
      <c r="H1076" s="93">
        <v>12.23</v>
      </c>
      <c r="I1076" s="93">
        <v>506.03</v>
      </c>
      <c r="J1076" s="93">
        <v>12.23</v>
      </c>
      <c r="K1076" s="93">
        <v>25.15</v>
      </c>
      <c r="L1076" s="93">
        <v>480.88</v>
      </c>
      <c r="M1076" s="93">
        <v>0</v>
      </c>
      <c r="N1076" s="93">
        <v>4.99</v>
      </c>
      <c r="O1076" s="93">
        <v>32.25</v>
      </c>
      <c r="P1076" s="450">
        <v>527.18117336711634</v>
      </c>
    </row>
    <row r="1077" spans="1:16" x14ac:dyDescent="0.2">
      <c r="A1077" s="93" t="s">
        <v>469</v>
      </c>
      <c r="B1077" s="93" t="s">
        <v>478</v>
      </c>
      <c r="C1077" s="93" t="s">
        <v>486</v>
      </c>
      <c r="D1077" s="93" t="s">
        <v>13</v>
      </c>
      <c r="E1077" s="93">
        <v>2010</v>
      </c>
      <c r="F1077" s="93">
        <v>2</v>
      </c>
      <c r="G1077" s="449">
        <v>679</v>
      </c>
      <c r="H1077" s="93">
        <v>8.5500000000000007</v>
      </c>
      <c r="I1077" s="93">
        <v>368.15</v>
      </c>
      <c r="J1077" s="93">
        <v>8.5500000000000007</v>
      </c>
      <c r="K1077" s="93">
        <v>14.58</v>
      </c>
      <c r="L1077" s="93">
        <v>353.57</v>
      </c>
      <c r="M1077" s="93">
        <v>0</v>
      </c>
      <c r="N1077" s="93">
        <v>3.48</v>
      </c>
      <c r="O1077" s="93">
        <v>29.37</v>
      </c>
      <c r="P1077" s="450">
        <v>554.5064419320463</v>
      </c>
    </row>
    <row r="1078" spans="1:16" x14ac:dyDescent="0.2">
      <c r="A1078" s="93" t="s">
        <v>469</v>
      </c>
      <c r="B1078" s="93" t="s">
        <v>478</v>
      </c>
      <c r="C1078" s="93" t="s">
        <v>486</v>
      </c>
      <c r="D1078" s="93" t="s">
        <v>13</v>
      </c>
      <c r="E1078" s="93">
        <v>2011</v>
      </c>
      <c r="F1078" s="93">
        <v>2</v>
      </c>
      <c r="G1078" s="449">
        <v>1118</v>
      </c>
      <c r="H1078" s="93">
        <v>20.16</v>
      </c>
      <c r="I1078" s="93">
        <v>668.49</v>
      </c>
      <c r="J1078" s="93">
        <v>20.16</v>
      </c>
      <c r="K1078" s="93">
        <v>28.27</v>
      </c>
      <c r="L1078" s="93">
        <v>640.22</v>
      </c>
      <c r="M1078" s="93">
        <v>0</v>
      </c>
      <c r="N1078" s="93">
        <v>6.02</v>
      </c>
      <c r="O1078" s="93">
        <v>48.66</v>
      </c>
      <c r="P1078" s="450">
        <v>616.11167420248955</v>
      </c>
    </row>
    <row r="1079" spans="1:16" x14ac:dyDescent="0.2">
      <c r="A1079" s="93" t="s">
        <v>469</v>
      </c>
      <c r="B1079" s="93" t="s">
        <v>478</v>
      </c>
      <c r="C1079" s="93" t="s">
        <v>486</v>
      </c>
      <c r="D1079" s="93" t="s">
        <v>13</v>
      </c>
      <c r="E1079" s="93">
        <v>2012</v>
      </c>
      <c r="F1079" s="93">
        <v>2</v>
      </c>
      <c r="G1079" s="449">
        <v>1203</v>
      </c>
      <c r="H1079" s="93">
        <v>15.92</v>
      </c>
      <c r="I1079" s="93">
        <v>705.71</v>
      </c>
      <c r="J1079" s="93">
        <v>15.92</v>
      </c>
      <c r="K1079" s="93">
        <v>31.09</v>
      </c>
      <c r="L1079" s="93">
        <v>674.62</v>
      </c>
      <c r="M1079" s="93">
        <v>0</v>
      </c>
      <c r="N1079" s="93">
        <v>5.81</v>
      </c>
      <c r="O1079" s="93">
        <v>54.19</v>
      </c>
      <c r="P1079" s="450">
        <v>599.82872350764399</v>
      </c>
    </row>
    <row r="1080" spans="1:16" x14ac:dyDescent="0.2">
      <c r="A1080" s="93" t="s">
        <v>469</v>
      </c>
      <c r="B1080" s="93" t="s">
        <v>478</v>
      </c>
      <c r="C1080" s="93" t="s">
        <v>486</v>
      </c>
      <c r="D1080" s="93" t="s">
        <v>13</v>
      </c>
      <c r="E1080" s="93">
        <v>2013</v>
      </c>
      <c r="F1080" s="93">
        <v>1</v>
      </c>
      <c r="G1080" s="449">
        <v>1163</v>
      </c>
      <c r="H1080" s="93">
        <v>15.29</v>
      </c>
      <c r="I1080" s="93">
        <v>700.37</v>
      </c>
      <c r="J1080" s="93">
        <v>15.29</v>
      </c>
      <c r="K1080" s="93">
        <v>700.37</v>
      </c>
      <c r="L1080" s="93">
        <v>0</v>
      </c>
      <c r="M1080" s="93">
        <v>0</v>
      </c>
      <c r="N1080" s="93">
        <v>0.56999999999999995</v>
      </c>
      <c r="O1080" s="93">
        <v>19.97</v>
      </c>
      <c r="P1080" s="450">
        <v>615.33597148308559</v>
      </c>
    </row>
    <row r="1081" spans="1:16" x14ac:dyDescent="0.2">
      <c r="A1081" s="93" t="s">
        <v>469</v>
      </c>
      <c r="B1081" s="93" t="s">
        <v>478</v>
      </c>
      <c r="C1081" s="93" t="s">
        <v>486</v>
      </c>
      <c r="D1081" s="93" t="s">
        <v>13</v>
      </c>
      <c r="E1081" s="93">
        <v>2014</v>
      </c>
      <c r="F1081" s="93">
        <v>1</v>
      </c>
      <c r="G1081" s="449">
        <v>507</v>
      </c>
      <c r="H1081" s="93">
        <v>7.7</v>
      </c>
      <c r="I1081" s="93">
        <v>333.79</v>
      </c>
      <c r="J1081" s="93">
        <v>7.7</v>
      </c>
      <c r="K1081" s="93">
        <v>333.79</v>
      </c>
      <c r="L1081" s="93">
        <v>0</v>
      </c>
      <c r="M1081" s="93">
        <v>0</v>
      </c>
      <c r="N1081" s="93">
        <v>0.22</v>
      </c>
      <c r="O1081" s="93">
        <v>11.76</v>
      </c>
      <c r="P1081" s="450">
        <v>674.08020140038116</v>
      </c>
    </row>
    <row r="1082" spans="1:16" x14ac:dyDescent="0.2">
      <c r="A1082" s="93" t="s">
        <v>469</v>
      </c>
      <c r="B1082" s="93" t="s">
        <v>478</v>
      </c>
      <c r="C1082" s="93" t="s">
        <v>486</v>
      </c>
      <c r="D1082" s="93" t="s">
        <v>13</v>
      </c>
      <c r="E1082" s="93">
        <v>2015</v>
      </c>
      <c r="F1082" s="93">
        <v>1</v>
      </c>
      <c r="G1082" s="449">
        <v>895</v>
      </c>
      <c r="H1082" s="93">
        <v>12.11</v>
      </c>
      <c r="I1082" s="93">
        <v>524.86</v>
      </c>
      <c r="J1082" s="93">
        <v>12.11</v>
      </c>
      <c r="K1082" s="93">
        <v>524.86</v>
      </c>
      <c r="L1082" s="93">
        <v>0</v>
      </c>
      <c r="M1082" s="93">
        <v>0</v>
      </c>
      <c r="N1082" s="93">
        <v>0.35</v>
      </c>
      <c r="O1082" s="93">
        <v>18.489999999999998</v>
      </c>
      <c r="P1082" s="450">
        <v>599.71842820520817</v>
      </c>
    </row>
    <row r="1083" spans="1:16" x14ac:dyDescent="0.2">
      <c r="A1083" s="93" t="s">
        <v>469</v>
      </c>
      <c r="B1083" s="93" t="s">
        <v>478</v>
      </c>
      <c r="C1083" s="93" t="s">
        <v>486</v>
      </c>
      <c r="D1083" s="93" t="s">
        <v>13</v>
      </c>
      <c r="E1083" s="93">
        <v>2016</v>
      </c>
      <c r="F1083" s="93">
        <v>0</v>
      </c>
      <c r="G1083" s="449">
        <v>685</v>
      </c>
      <c r="H1083" s="93">
        <v>481.39</v>
      </c>
      <c r="I1083" s="93">
        <v>0</v>
      </c>
      <c r="J1083" s="93">
        <v>481.39</v>
      </c>
      <c r="K1083" s="93">
        <v>0</v>
      </c>
      <c r="L1083" s="93">
        <v>0</v>
      </c>
      <c r="M1083" s="93">
        <v>0</v>
      </c>
      <c r="N1083" s="93">
        <v>0.26</v>
      </c>
      <c r="O1083" s="93">
        <v>1.51</v>
      </c>
      <c r="P1083" s="450">
        <v>702.70694632884022</v>
      </c>
    </row>
    <row r="1084" spans="1:16" x14ac:dyDescent="0.2">
      <c r="A1084" s="93" t="s">
        <v>469</v>
      </c>
      <c r="B1084" s="93" t="s">
        <v>478</v>
      </c>
      <c r="C1084" s="93" t="s">
        <v>486</v>
      </c>
      <c r="D1084" s="93" t="s">
        <v>13</v>
      </c>
      <c r="E1084" s="93">
        <v>2017</v>
      </c>
      <c r="F1084" s="93">
        <v>0</v>
      </c>
      <c r="G1084" s="449">
        <v>1230</v>
      </c>
      <c r="H1084" s="93">
        <v>747.32</v>
      </c>
      <c r="I1084" s="93">
        <v>0</v>
      </c>
      <c r="J1084" s="93">
        <v>747.32</v>
      </c>
      <c r="K1084" s="93">
        <v>0</v>
      </c>
      <c r="L1084" s="93">
        <v>0</v>
      </c>
      <c r="M1084" s="93">
        <v>0</v>
      </c>
      <c r="N1084" s="93">
        <v>0.33</v>
      </c>
      <c r="O1084" s="93">
        <v>1.46</v>
      </c>
      <c r="P1084" s="450">
        <v>607.79408200732564</v>
      </c>
    </row>
    <row r="1085" spans="1:16" x14ac:dyDescent="0.2">
      <c r="A1085" s="93" t="s">
        <v>469</v>
      </c>
      <c r="B1085" s="93" t="s">
        <v>478</v>
      </c>
      <c r="C1085" s="93" t="s">
        <v>487</v>
      </c>
      <c r="D1085" s="93" t="s">
        <v>14</v>
      </c>
      <c r="E1085" s="93">
        <v>1988</v>
      </c>
      <c r="F1085" s="93">
        <v>3</v>
      </c>
      <c r="G1085" s="449">
        <v>20</v>
      </c>
      <c r="H1085" s="93">
        <v>0.16</v>
      </c>
      <c r="I1085" s="93">
        <v>5.05</v>
      </c>
      <c r="J1085" s="93">
        <v>0.16</v>
      </c>
      <c r="K1085" s="93">
        <v>0.1</v>
      </c>
      <c r="L1085" s="93">
        <v>0.15</v>
      </c>
      <c r="M1085" s="93">
        <v>4.8</v>
      </c>
      <c r="N1085" s="93">
        <v>0.06</v>
      </c>
      <c r="O1085" s="93">
        <v>0.24</v>
      </c>
      <c r="P1085" s="450">
        <v>257.98983246438337</v>
      </c>
    </row>
    <row r="1086" spans="1:16" x14ac:dyDescent="0.2">
      <c r="A1086" s="93" t="s">
        <v>469</v>
      </c>
      <c r="B1086" s="93" t="s">
        <v>478</v>
      </c>
      <c r="C1086" s="93" t="s">
        <v>487</v>
      </c>
      <c r="D1086" s="93" t="s">
        <v>14</v>
      </c>
      <c r="E1086" s="93">
        <v>1990</v>
      </c>
      <c r="F1086" s="93">
        <v>3</v>
      </c>
      <c r="G1086" s="449">
        <v>11</v>
      </c>
      <c r="H1086" s="93">
        <v>0.11</v>
      </c>
      <c r="I1086" s="93">
        <v>3.52</v>
      </c>
      <c r="J1086" s="93">
        <v>0.11</v>
      </c>
      <c r="K1086" s="93">
        <v>7.0000000000000007E-2</v>
      </c>
      <c r="L1086" s="93">
        <v>0.1</v>
      </c>
      <c r="M1086" s="93">
        <v>3.35</v>
      </c>
      <c r="N1086" s="93">
        <v>0.04</v>
      </c>
      <c r="O1086" s="93">
        <v>0.17</v>
      </c>
      <c r="P1086" s="450">
        <v>318.42490928803431</v>
      </c>
    </row>
    <row r="1087" spans="1:16" x14ac:dyDescent="0.2">
      <c r="A1087" s="93" t="s">
        <v>469</v>
      </c>
      <c r="B1087" s="93" t="s">
        <v>478</v>
      </c>
      <c r="C1087" s="93" t="s">
        <v>487</v>
      </c>
      <c r="D1087" s="93" t="s">
        <v>14</v>
      </c>
      <c r="E1087" s="93">
        <v>1991</v>
      </c>
      <c r="F1087" s="93">
        <v>3</v>
      </c>
      <c r="G1087" s="449">
        <v>6</v>
      </c>
      <c r="H1087" s="93">
        <v>0.05</v>
      </c>
      <c r="I1087" s="93">
        <v>1.6400000000000001</v>
      </c>
      <c r="J1087" s="93">
        <v>0.05</v>
      </c>
      <c r="K1087" s="93">
        <v>0.03</v>
      </c>
      <c r="L1087" s="93">
        <v>0.05</v>
      </c>
      <c r="M1087" s="93">
        <v>1.56</v>
      </c>
      <c r="N1087" s="93">
        <v>0.02</v>
      </c>
      <c r="O1087" s="93">
        <v>0.08</v>
      </c>
      <c r="P1087" s="450">
        <v>262.24435781098521</v>
      </c>
    </row>
    <row r="1088" spans="1:16" x14ac:dyDescent="0.2">
      <c r="A1088" s="93" t="s">
        <v>469</v>
      </c>
      <c r="B1088" s="93" t="s">
        <v>478</v>
      </c>
      <c r="C1088" s="93" t="s">
        <v>487</v>
      </c>
      <c r="D1088" s="93" t="s">
        <v>14</v>
      </c>
      <c r="E1088" s="93">
        <v>1992</v>
      </c>
      <c r="F1088" s="93">
        <v>3</v>
      </c>
      <c r="G1088" s="449">
        <v>8</v>
      </c>
      <c r="H1088" s="93">
        <v>0.09</v>
      </c>
      <c r="I1088" s="93">
        <v>2.71</v>
      </c>
      <c r="J1088" s="93">
        <v>0.09</v>
      </c>
      <c r="K1088" s="93">
        <v>0.05</v>
      </c>
      <c r="L1088" s="93">
        <v>0.08</v>
      </c>
      <c r="M1088" s="93">
        <v>2.58</v>
      </c>
      <c r="N1088" s="93">
        <v>0.03</v>
      </c>
      <c r="O1088" s="93">
        <v>0.13</v>
      </c>
      <c r="P1088" s="450">
        <v>335.36429367868362</v>
      </c>
    </row>
    <row r="1089" spans="1:16" x14ac:dyDescent="0.2">
      <c r="A1089" s="93" t="s">
        <v>469</v>
      </c>
      <c r="B1089" s="93" t="s">
        <v>478</v>
      </c>
      <c r="C1089" s="93" t="s">
        <v>487</v>
      </c>
      <c r="D1089" s="93" t="s">
        <v>14</v>
      </c>
      <c r="E1089" s="93">
        <v>1993</v>
      </c>
      <c r="F1089" s="93">
        <v>3</v>
      </c>
      <c r="G1089" s="449">
        <v>6</v>
      </c>
      <c r="H1089" s="93">
        <v>0.06</v>
      </c>
      <c r="I1089" s="93">
        <v>1.84</v>
      </c>
      <c r="J1089" s="93">
        <v>0.06</v>
      </c>
      <c r="K1089" s="93">
        <v>0.04</v>
      </c>
      <c r="L1089" s="93">
        <v>0.05</v>
      </c>
      <c r="M1089" s="93">
        <v>1.75</v>
      </c>
      <c r="N1089" s="93">
        <v>0.02</v>
      </c>
      <c r="O1089" s="93">
        <v>0.09</v>
      </c>
      <c r="P1089" s="450">
        <v>332.90408619351956</v>
      </c>
    </row>
    <row r="1090" spans="1:16" x14ac:dyDescent="0.2">
      <c r="A1090" s="93" t="s">
        <v>469</v>
      </c>
      <c r="B1090" s="93" t="s">
        <v>478</v>
      </c>
      <c r="C1090" s="93" t="s">
        <v>487</v>
      </c>
      <c r="D1090" s="93" t="s">
        <v>14</v>
      </c>
      <c r="E1090" s="93">
        <v>1994</v>
      </c>
      <c r="F1090" s="93">
        <v>3</v>
      </c>
      <c r="G1090" s="449">
        <v>8</v>
      </c>
      <c r="H1090" s="93">
        <v>0.08</v>
      </c>
      <c r="I1090" s="93">
        <v>2.48</v>
      </c>
      <c r="J1090" s="93">
        <v>0.08</v>
      </c>
      <c r="K1090" s="93">
        <v>0.05</v>
      </c>
      <c r="L1090" s="93">
        <v>7.0000000000000007E-2</v>
      </c>
      <c r="M1090" s="93">
        <v>2.36</v>
      </c>
      <c r="N1090" s="93">
        <v>0.03</v>
      </c>
      <c r="O1090" s="93">
        <v>0.12</v>
      </c>
      <c r="P1090" s="450">
        <v>337.5947290456125</v>
      </c>
    </row>
    <row r="1091" spans="1:16" x14ac:dyDescent="0.2">
      <c r="A1091" s="93" t="s">
        <v>469</v>
      </c>
      <c r="B1091" s="93" t="s">
        <v>478</v>
      </c>
      <c r="C1091" s="93" t="s">
        <v>487</v>
      </c>
      <c r="D1091" s="93" t="s">
        <v>14</v>
      </c>
      <c r="E1091" s="93">
        <v>1995</v>
      </c>
      <c r="F1091" s="93">
        <v>3</v>
      </c>
      <c r="G1091" s="449">
        <v>44</v>
      </c>
      <c r="H1091" s="93">
        <v>0.47</v>
      </c>
      <c r="I1091" s="93">
        <v>14.63</v>
      </c>
      <c r="J1091" s="93">
        <v>0.47</v>
      </c>
      <c r="K1091" s="93">
        <v>0.28999999999999998</v>
      </c>
      <c r="L1091" s="93">
        <v>0.43</v>
      </c>
      <c r="M1091" s="93">
        <v>13.91</v>
      </c>
      <c r="N1091" s="93">
        <v>0.18</v>
      </c>
      <c r="O1091" s="93">
        <v>0.7</v>
      </c>
      <c r="P1091" s="450">
        <v>346.79318648382332</v>
      </c>
    </row>
    <row r="1092" spans="1:16" x14ac:dyDescent="0.2">
      <c r="A1092" s="93" t="s">
        <v>469</v>
      </c>
      <c r="B1092" s="93" t="s">
        <v>478</v>
      </c>
      <c r="C1092" s="93" t="s">
        <v>487</v>
      </c>
      <c r="D1092" s="93" t="s">
        <v>14</v>
      </c>
      <c r="E1092" s="93">
        <v>1996</v>
      </c>
      <c r="F1092" s="93">
        <v>3</v>
      </c>
      <c r="G1092" s="449">
        <v>45</v>
      </c>
      <c r="H1092" s="93">
        <v>0.65</v>
      </c>
      <c r="I1092" s="93">
        <v>20.119999999999997</v>
      </c>
      <c r="J1092" s="93">
        <v>0.65</v>
      </c>
      <c r="K1092" s="93">
        <v>0.4</v>
      </c>
      <c r="L1092" s="93">
        <v>0.59</v>
      </c>
      <c r="M1092" s="93">
        <v>19.13</v>
      </c>
      <c r="N1092" s="93">
        <v>0.24</v>
      </c>
      <c r="O1092" s="93">
        <v>0.96</v>
      </c>
      <c r="P1092" s="450">
        <v>458.68975048300501</v>
      </c>
    </row>
    <row r="1093" spans="1:16" x14ac:dyDescent="0.2">
      <c r="A1093" s="93" t="s">
        <v>469</v>
      </c>
      <c r="B1093" s="93" t="s">
        <v>478</v>
      </c>
      <c r="C1093" s="93" t="s">
        <v>487</v>
      </c>
      <c r="D1093" s="93" t="s">
        <v>14</v>
      </c>
      <c r="E1093" s="93">
        <v>1997</v>
      </c>
      <c r="F1093" s="93">
        <v>3</v>
      </c>
      <c r="G1093" s="449">
        <v>191</v>
      </c>
      <c r="H1093" s="93">
        <v>0.04</v>
      </c>
      <c r="I1093" s="93">
        <v>71.22999999999999</v>
      </c>
      <c r="J1093" s="93">
        <v>0.04</v>
      </c>
      <c r="K1093" s="93">
        <v>0.03</v>
      </c>
      <c r="L1093" s="93">
        <v>0.28999999999999998</v>
      </c>
      <c r="M1093" s="93">
        <v>70.91</v>
      </c>
      <c r="N1093" s="93">
        <v>2.2799999999999998</v>
      </c>
      <c r="O1093" s="93">
        <v>2.56</v>
      </c>
      <c r="P1093" s="450">
        <v>373.62764421547143</v>
      </c>
    </row>
    <row r="1094" spans="1:16" x14ac:dyDescent="0.2">
      <c r="A1094" s="93" t="s">
        <v>469</v>
      </c>
      <c r="B1094" s="93" t="s">
        <v>478</v>
      </c>
      <c r="C1094" s="93" t="s">
        <v>487</v>
      </c>
      <c r="D1094" s="93" t="s">
        <v>14</v>
      </c>
      <c r="E1094" s="93">
        <v>1998</v>
      </c>
      <c r="F1094" s="93">
        <v>3</v>
      </c>
      <c r="G1094" s="449">
        <v>584</v>
      </c>
      <c r="H1094" s="93">
        <v>0.11</v>
      </c>
      <c r="I1094" s="93">
        <v>206.74</v>
      </c>
      <c r="J1094" s="93">
        <v>0.11</v>
      </c>
      <c r="K1094" s="93">
        <v>7.0000000000000007E-2</v>
      </c>
      <c r="L1094" s="93">
        <v>0.77</v>
      </c>
      <c r="M1094" s="93">
        <v>205.9</v>
      </c>
      <c r="N1094" s="93">
        <v>6.93</v>
      </c>
      <c r="O1094" s="93">
        <v>7.76</v>
      </c>
      <c r="P1094" s="450">
        <v>354.38624961961324</v>
      </c>
    </row>
    <row r="1095" spans="1:16" x14ac:dyDescent="0.2">
      <c r="A1095" s="93" t="s">
        <v>469</v>
      </c>
      <c r="B1095" s="93" t="s">
        <v>478</v>
      </c>
      <c r="C1095" s="93" t="s">
        <v>487</v>
      </c>
      <c r="D1095" s="93" t="s">
        <v>14</v>
      </c>
      <c r="E1095" s="93">
        <v>1999</v>
      </c>
      <c r="F1095" s="93">
        <v>3</v>
      </c>
      <c r="G1095" s="449">
        <v>83</v>
      </c>
      <c r="H1095" s="93">
        <v>0.83</v>
      </c>
      <c r="I1095" s="93">
        <v>25.66</v>
      </c>
      <c r="J1095" s="93">
        <v>0.83</v>
      </c>
      <c r="K1095" s="93">
        <v>0.52</v>
      </c>
      <c r="L1095" s="93">
        <v>0.75</v>
      </c>
      <c r="M1095" s="93">
        <v>24.39</v>
      </c>
      <c r="N1095" s="93">
        <v>0.31</v>
      </c>
      <c r="O1095" s="93">
        <v>1.22</v>
      </c>
      <c r="P1095" s="450">
        <v>317.87064000554602</v>
      </c>
    </row>
    <row r="1096" spans="1:16" x14ac:dyDescent="0.2">
      <c r="A1096" s="93" t="s">
        <v>469</v>
      </c>
      <c r="B1096" s="93" t="s">
        <v>478</v>
      </c>
      <c r="C1096" s="93" t="s">
        <v>487</v>
      </c>
      <c r="D1096" s="93" t="s">
        <v>14</v>
      </c>
      <c r="E1096" s="93">
        <v>2000</v>
      </c>
      <c r="F1096" s="93">
        <v>3</v>
      </c>
      <c r="G1096" s="449">
        <v>158</v>
      </c>
      <c r="H1096" s="93">
        <v>1.63</v>
      </c>
      <c r="I1096" s="93">
        <v>50.65</v>
      </c>
      <c r="J1096" s="93">
        <v>1.63</v>
      </c>
      <c r="K1096" s="93">
        <v>1.02</v>
      </c>
      <c r="L1096" s="93">
        <v>1.48</v>
      </c>
      <c r="M1096" s="93">
        <v>48.15</v>
      </c>
      <c r="N1096" s="93">
        <v>0.61</v>
      </c>
      <c r="O1096" s="93">
        <v>2.42</v>
      </c>
      <c r="P1096" s="450">
        <v>329.94475441945991</v>
      </c>
    </row>
    <row r="1097" spans="1:16" x14ac:dyDescent="0.2">
      <c r="A1097" s="93" t="s">
        <v>469</v>
      </c>
      <c r="B1097" s="93" t="s">
        <v>478</v>
      </c>
      <c r="C1097" s="93" t="s">
        <v>487</v>
      </c>
      <c r="D1097" s="93" t="s">
        <v>14</v>
      </c>
      <c r="E1097" s="93">
        <v>2001</v>
      </c>
      <c r="F1097" s="93">
        <v>3</v>
      </c>
      <c r="G1097" s="449">
        <v>222</v>
      </c>
      <c r="H1097" s="93">
        <v>2.06</v>
      </c>
      <c r="I1097" s="93">
        <v>79.819999999999993</v>
      </c>
      <c r="J1097" s="93">
        <v>2.06</v>
      </c>
      <c r="K1097" s="93">
        <v>1.28</v>
      </c>
      <c r="L1097" s="93">
        <v>1.88</v>
      </c>
      <c r="M1097" s="93">
        <v>76.66</v>
      </c>
      <c r="N1097" s="93">
        <v>1.46</v>
      </c>
      <c r="O1097" s="93">
        <v>3.8</v>
      </c>
      <c r="P1097" s="450">
        <v>368.60079620872307</v>
      </c>
    </row>
    <row r="1098" spans="1:16" x14ac:dyDescent="0.2">
      <c r="A1098" s="93" t="s">
        <v>469</v>
      </c>
      <c r="B1098" s="93" t="s">
        <v>478</v>
      </c>
      <c r="C1098" s="93" t="s">
        <v>487</v>
      </c>
      <c r="D1098" s="93" t="s">
        <v>14</v>
      </c>
      <c r="E1098" s="93">
        <v>2002</v>
      </c>
      <c r="F1098" s="93">
        <v>3</v>
      </c>
      <c r="G1098" s="449">
        <v>651</v>
      </c>
      <c r="H1098" s="93">
        <v>6.75</v>
      </c>
      <c r="I1098" s="93">
        <v>209.18</v>
      </c>
      <c r="J1098" s="93">
        <v>6.75</v>
      </c>
      <c r="K1098" s="93">
        <v>4.21</v>
      </c>
      <c r="L1098" s="93">
        <v>6.13</v>
      </c>
      <c r="M1098" s="93">
        <v>198.84</v>
      </c>
      <c r="N1098" s="93">
        <v>2.5299999999999998</v>
      </c>
      <c r="O1098" s="93">
        <v>9.98</v>
      </c>
      <c r="P1098" s="450">
        <v>331.74671214746633</v>
      </c>
    </row>
    <row r="1099" spans="1:16" x14ac:dyDescent="0.2">
      <c r="A1099" s="93" t="s">
        <v>469</v>
      </c>
      <c r="B1099" s="93" t="s">
        <v>478</v>
      </c>
      <c r="C1099" s="93" t="s">
        <v>487</v>
      </c>
      <c r="D1099" s="93" t="s">
        <v>14</v>
      </c>
      <c r="E1099" s="93">
        <v>2003</v>
      </c>
      <c r="F1099" s="93">
        <v>3</v>
      </c>
      <c r="G1099" s="449">
        <v>1383</v>
      </c>
      <c r="H1099" s="93">
        <v>8.93</v>
      </c>
      <c r="I1099" s="93">
        <v>419.88</v>
      </c>
      <c r="J1099" s="93">
        <v>8.93</v>
      </c>
      <c r="K1099" s="93">
        <v>5.57</v>
      </c>
      <c r="L1099" s="93">
        <v>16.91</v>
      </c>
      <c r="M1099" s="93">
        <v>397.4</v>
      </c>
      <c r="N1099" s="93">
        <v>7.61</v>
      </c>
      <c r="O1099" s="93">
        <v>69.89</v>
      </c>
      <c r="P1099" s="450">
        <v>310.11007903623829</v>
      </c>
    </row>
    <row r="1100" spans="1:16" x14ac:dyDescent="0.2">
      <c r="A1100" s="93" t="s">
        <v>469</v>
      </c>
      <c r="B1100" s="93" t="s">
        <v>478</v>
      </c>
      <c r="C1100" s="93" t="s">
        <v>487</v>
      </c>
      <c r="D1100" s="93" t="s">
        <v>14</v>
      </c>
      <c r="E1100" s="93">
        <v>2004</v>
      </c>
      <c r="F1100" s="93">
        <v>3</v>
      </c>
      <c r="G1100" s="449">
        <v>938</v>
      </c>
      <c r="H1100" s="93">
        <v>13.23</v>
      </c>
      <c r="I1100" s="93">
        <v>338.02</v>
      </c>
      <c r="J1100" s="93">
        <v>13.23</v>
      </c>
      <c r="K1100" s="93">
        <v>12.56</v>
      </c>
      <c r="L1100" s="93">
        <v>12.34</v>
      </c>
      <c r="M1100" s="93">
        <v>313.12</v>
      </c>
      <c r="N1100" s="93">
        <v>4.6500000000000004</v>
      </c>
      <c r="O1100" s="93">
        <v>28.22</v>
      </c>
      <c r="P1100" s="450">
        <v>374.39074917474545</v>
      </c>
    </row>
    <row r="1101" spans="1:16" x14ac:dyDescent="0.2">
      <c r="A1101" s="93" t="s">
        <v>469</v>
      </c>
      <c r="B1101" s="93" t="s">
        <v>478</v>
      </c>
      <c r="C1101" s="93" t="s">
        <v>487</v>
      </c>
      <c r="D1101" s="93" t="s">
        <v>14</v>
      </c>
      <c r="E1101" s="93">
        <v>2005</v>
      </c>
      <c r="F1101" s="93">
        <v>3</v>
      </c>
      <c r="G1101" s="449">
        <v>1770</v>
      </c>
      <c r="H1101" s="93">
        <v>17.22</v>
      </c>
      <c r="I1101" s="93">
        <v>692.8</v>
      </c>
      <c r="J1101" s="93">
        <v>17.22</v>
      </c>
      <c r="K1101" s="93">
        <v>26.93</v>
      </c>
      <c r="L1101" s="93">
        <v>17.97</v>
      </c>
      <c r="M1101" s="93">
        <v>647.9</v>
      </c>
      <c r="N1101" s="93">
        <v>12.87</v>
      </c>
      <c r="O1101" s="93">
        <v>74.239999999999995</v>
      </c>
      <c r="P1101" s="450">
        <v>401.12416998057927</v>
      </c>
    </row>
    <row r="1102" spans="1:16" x14ac:dyDescent="0.2">
      <c r="A1102" s="93" t="s">
        <v>469</v>
      </c>
      <c r="B1102" s="93" t="s">
        <v>478</v>
      </c>
      <c r="C1102" s="93" t="s">
        <v>487</v>
      </c>
      <c r="D1102" s="93" t="s">
        <v>14</v>
      </c>
      <c r="E1102" s="93">
        <v>2006</v>
      </c>
      <c r="F1102" s="93">
        <v>3</v>
      </c>
      <c r="G1102" s="449">
        <v>852</v>
      </c>
      <c r="H1102" s="93">
        <v>11.24</v>
      </c>
      <c r="I1102" s="93">
        <v>351.09000000000003</v>
      </c>
      <c r="J1102" s="93">
        <v>11.24</v>
      </c>
      <c r="K1102" s="93">
        <v>7.21</v>
      </c>
      <c r="L1102" s="93">
        <v>10.72</v>
      </c>
      <c r="M1102" s="93">
        <v>333.16</v>
      </c>
      <c r="N1102" s="93">
        <v>4.33</v>
      </c>
      <c r="O1102" s="93">
        <v>16.75</v>
      </c>
      <c r="P1102" s="450">
        <v>425.48161529851785</v>
      </c>
    </row>
    <row r="1103" spans="1:16" x14ac:dyDescent="0.2">
      <c r="A1103" s="93" t="s">
        <v>469</v>
      </c>
      <c r="B1103" s="93" t="s">
        <v>478</v>
      </c>
      <c r="C1103" s="93" t="s">
        <v>487</v>
      </c>
      <c r="D1103" s="93" t="s">
        <v>14</v>
      </c>
      <c r="E1103" s="93">
        <v>2007</v>
      </c>
      <c r="F1103" s="93">
        <v>3</v>
      </c>
      <c r="G1103" s="449">
        <v>2278</v>
      </c>
      <c r="H1103" s="93">
        <v>51.18</v>
      </c>
      <c r="I1103" s="93">
        <v>1033.67</v>
      </c>
      <c r="J1103" s="93">
        <v>51.18</v>
      </c>
      <c r="K1103" s="93">
        <v>97.35</v>
      </c>
      <c r="L1103" s="93">
        <v>71.849999999999994</v>
      </c>
      <c r="M1103" s="93">
        <v>864.47</v>
      </c>
      <c r="N1103" s="93">
        <v>23.03</v>
      </c>
      <c r="O1103" s="93">
        <v>43.53</v>
      </c>
      <c r="P1103" s="450">
        <v>476.20223408850364</v>
      </c>
    </row>
    <row r="1104" spans="1:16" x14ac:dyDescent="0.2">
      <c r="A1104" s="93" t="s">
        <v>469</v>
      </c>
      <c r="B1104" s="93" t="s">
        <v>478</v>
      </c>
      <c r="C1104" s="93" t="s">
        <v>487</v>
      </c>
      <c r="D1104" s="93" t="s">
        <v>14</v>
      </c>
      <c r="E1104" s="93">
        <v>2008</v>
      </c>
      <c r="F1104" s="93">
        <v>2</v>
      </c>
      <c r="G1104" s="449">
        <v>1317</v>
      </c>
      <c r="H1104" s="93">
        <v>21.37</v>
      </c>
      <c r="I1104" s="93">
        <v>675</v>
      </c>
      <c r="J1104" s="93">
        <v>21.37</v>
      </c>
      <c r="K1104" s="93">
        <v>52.24</v>
      </c>
      <c r="L1104" s="93">
        <v>622.76</v>
      </c>
      <c r="M1104" s="93">
        <v>0</v>
      </c>
      <c r="N1104" s="93">
        <v>2.67</v>
      </c>
      <c r="O1104" s="93">
        <v>8.65</v>
      </c>
      <c r="P1104" s="450">
        <v>528.76588796824001</v>
      </c>
    </row>
    <row r="1105" spans="1:16" x14ac:dyDescent="0.2">
      <c r="A1105" s="93" t="s">
        <v>469</v>
      </c>
      <c r="B1105" s="93" t="s">
        <v>478</v>
      </c>
      <c r="C1105" s="93" t="s">
        <v>487</v>
      </c>
      <c r="D1105" s="93" t="s">
        <v>14</v>
      </c>
      <c r="E1105" s="93">
        <v>2009</v>
      </c>
      <c r="F1105" s="93">
        <v>2</v>
      </c>
      <c r="G1105" s="449">
        <v>406</v>
      </c>
      <c r="H1105" s="93">
        <v>7.72</v>
      </c>
      <c r="I1105" s="93">
        <v>197.09</v>
      </c>
      <c r="J1105" s="93">
        <v>7.72</v>
      </c>
      <c r="K1105" s="93">
        <v>15.26</v>
      </c>
      <c r="L1105" s="93">
        <v>181.83</v>
      </c>
      <c r="M1105" s="93">
        <v>0</v>
      </c>
      <c r="N1105" s="93">
        <v>0.77</v>
      </c>
      <c r="O1105" s="93">
        <v>2.8</v>
      </c>
      <c r="P1105" s="450">
        <v>504.07759385117686</v>
      </c>
    </row>
    <row r="1106" spans="1:16" x14ac:dyDescent="0.2">
      <c r="A1106" s="93" t="s">
        <v>469</v>
      </c>
      <c r="B1106" s="93" t="s">
        <v>478</v>
      </c>
      <c r="C1106" s="93" t="s">
        <v>487</v>
      </c>
      <c r="D1106" s="93" t="s">
        <v>14</v>
      </c>
      <c r="E1106" s="93">
        <v>2010</v>
      </c>
      <c r="F1106" s="93">
        <v>2</v>
      </c>
      <c r="G1106" s="449">
        <v>360</v>
      </c>
      <c r="H1106" s="93">
        <v>9.66</v>
      </c>
      <c r="I1106" s="93">
        <v>176.61</v>
      </c>
      <c r="J1106" s="93">
        <v>9.66</v>
      </c>
      <c r="K1106" s="93">
        <v>5.8</v>
      </c>
      <c r="L1106" s="93">
        <v>170.81</v>
      </c>
      <c r="M1106" s="93">
        <v>0</v>
      </c>
      <c r="N1106" s="93">
        <v>0.46</v>
      </c>
      <c r="O1106" s="93">
        <v>3.32</v>
      </c>
      <c r="P1106" s="450">
        <v>517.09658858804312</v>
      </c>
    </row>
    <row r="1107" spans="1:16" x14ac:dyDescent="0.2">
      <c r="A1107" s="93" t="s">
        <v>469</v>
      </c>
      <c r="B1107" s="93" t="s">
        <v>478</v>
      </c>
      <c r="C1107" s="93" t="s">
        <v>487</v>
      </c>
      <c r="D1107" s="93" t="s">
        <v>14</v>
      </c>
      <c r="E1107" s="93">
        <v>2011</v>
      </c>
      <c r="F1107" s="93">
        <v>2</v>
      </c>
      <c r="G1107" s="449">
        <v>630</v>
      </c>
      <c r="H1107" s="93">
        <v>22.45</v>
      </c>
      <c r="I1107" s="93">
        <v>348.18</v>
      </c>
      <c r="J1107" s="93">
        <v>22.45</v>
      </c>
      <c r="K1107" s="93">
        <v>8.27</v>
      </c>
      <c r="L1107" s="93">
        <v>339.91</v>
      </c>
      <c r="M1107" s="93">
        <v>0</v>
      </c>
      <c r="N1107" s="93">
        <v>1.34</v>
      </c>
      <c r="O1107" s="93">
        <v>5.04</v>
      </c>
      <c r="P1107" s="450">
        <v>588.72456793371839</v>
      </c>
    </row>
    <row r="1108" spans="1:16" x14ac:dyDescent="0.2">
      <c r="A1108" s="93" t="s">
        <v>469</v>
      </c>
      <c r="B1108" s="93" t="s">
        <v>478</v>
      </c>
      <c r="C1108" s="93" t="s">
        <v>487</v>
      </c>
      <c r="D1108" s="93" t="s">
        <v>14</v>
      </c>
      <c r="E1108" s="93">
        <v>2012</v>
      </c>
      <c r="F1108" s="93">
        <v>2</v>
      </c>
      <c r="G1108" s="449">
        <v>353</v>
      </c>
      <c r="H1108" s="93">
        <v>12.21</v>
      </c>
      <c r="I1108" s="93">
        <v>196.26000000000002</v>
      </c>
      <c r="J1108" s="93">
        <v>12.21</v>
      </c>
      <c r="K1108" s="93">
        <v>7.24</v>
      </c>
      <c r="L1108" s="93">
        <v>189.02</v>
      </c>
      <c r="M1108" s="93">
        <v>0</v>
      </c>
      <c r="N1108" s="93">
        <v>0.56999999999999995</v>
      </c>
      <c r="O1108" s="93">
        <v>3.47</v>
      </c>
      <c r="P1108" s="450">
        <v>590.82062500818904</v>
      </c>
    </row>
    <row r="1109" spans="1:16" x14ac:dyDescent="0.2">
      <c r="A1109" s="93" t="s">
        <v>469</v>
      </c>
      <c r="B1109" s="93" t="s">
        <v>478</v>
      </c>
      <c r="C1109" s="93" t="s">
        <v>487</v>
      </c>
      <c r="D1109" s="93" t="s">
        <v>14</v>
      </c>
      <c r="E1109" s="93">
        <v>2013</v>
      </c>
      <c r="F1109" s="93">
        <v>1</v>
      </c>
      <c r="G1109" s="449">
        <v>690</v>
      </c>
      <c r="H1109" s="93">
        <v>40.869999999999997</v>
      </c>
      <c r="I1109" s="93">
        <v>420.35</v>
      </c>
      <c r="J1109" s="93">
        <v>40.869999999999997</v>
      </c>
      <c r="K1109" s="93">
        <v>420.35</v>
      </c>
      <c r="L1109" s="93">
        <v>0</v>
      </c>
      <c r="M1109" s="93">
        <v>0</v>
      </c>
      <c r="N1109" s="93">
        <v>2.83</v>
      </c>
      <c r="O1109" s="93">
        <v>13.56</v>
      </c>
      <c r="P1109" s="450">
        <v>668.55363281573204</v>
      </c>
    </row>
    <row r="1110" spans="1:16" x14ac:dyDescent="0.2">
      <c r="A1110" s="93" t="s">
        <v>469</v>
      </c>
      <c r="B1110" s="93" t="s">
        <v>478</v>
      </c>
      <c r="C1110" s="93" t="s">
        <v>487</v>
      </c>
      <c r="D1110" s="93" t="s">
        <v>14</v>
      </c>
      <c r="E1110" s="93">
        <v>2014</v>
      </c>
      <c r="F1110" s="93">
        <v>1</v>
      </c>
      <c r="G1110" s="449">
        <v>362</v>
      </c>
      <c r="H1110" s="93">
        <v>25.53</v>
      </c>
      <c r="I1110" s="93">
        <v>230.56</v>
      </c>
      <c r="J1110" s="93">
        <v>25.53</v>
      </c>
      <c r="K1110" s="93">
        <v>230.56</v>
      </c>
      <c r="L1110" s="93">
        <v>0</v>
      </c>
      <c r="M1110" s="93">
        <v>0</v>
      </c>
      <c r="N1110" s="93">
        <v>0.37</v>
      </c>
      <c r="O1110" s="93">
        <v>5.67</v>
      </c>
      <c r="P1110" s="450">
        <v>707.44416809081099</v>
      </c>
    </row>
    <row r="1111" spans="1:16" x14ac:dyDescent="0.2">
      <c r="A1111" s="93" t="s">
        <v>469</v>
      </c>
      <c r="B1111" s="93" t="s">
        <v>478</v>
      </c>
      <c r="C1111" s="93" t="s">
        <v>487</v>
      </c>
      <c r="D1111" s="93" t="s">
        <v>14</v>
      </c>
      <c r="E1111" s="93">
        <v>2015</v>
      </c>
      <c r="F1111" s="93">
        <v>1</v>
      </c>
      <c r="G1111" s="449">
        <v>280</v>
      </c>
      <c r="H1111" s="93">
        <v>17.54</v>
      </c>
      <c r="I1111" s="93">
        <v>160.77000000000001</v>
      </c>
      <c r="J1111" s="93">
        <v>17.54</v>
      </c>
      <c r="K1111" s="93">
        <v>160.77000000000001</v>
      </c>
      <c r="L1111" s="93">
        <v>0</v>
      </c>
      <c r="M1111" s="93">
        <v>0</v>
      </c>
      <c r="N1111" s="93">
        <v>0.3</v>
      </c>
      <c r="O1111" s="93">
        <v>3.96</v>
      </c>
      <c r="P1111" s="450">
        <v>637.71632407125549</v>
      </c>
    </row>
    <row r="1112" spans="1:16" x14ac:dyDescent="0.2">
      <c r="A1112" s="93" t="s">
        <v>469</v>
      </c>
      <c r="B1112" s="93" t="s">
        <v>478</v>
      </c>
      <c r="C1112" s="93" t="s">
        <v>487</v>
      </c>
      <c r="D1112" s="93" t="s">
        <v>14</v>
      </c>
      <c r="E1112" s="93">
        <v>2016</v>
      </c>
      <c r="F1112" s="93">
        <v>0</v>
      </c>
      <c r="G1112" s="449">
        <v>409</v>
      </c>
      <c r="H1112" s="93">
        <v>288.20999999999998</v>
      </c>
      <c r="I1112" s="93">
        <v>0</v>
      </c>
      <c r="J1112" s="93">
        <v>288.20999999999998</v>
      </c>
      <c r="K1112" s="93">
        <v>0</v>
      </c>
      <c r="L1112" s="93">
        <v>0</v>
      </c>
      <c r="M1112" s="93">
        <v>0</v>
      </c>
      <c r="N1112" s="93">
        <v>1.18</v>
      </c>
      <c r="O1112" s="93">
        <v>2.2200000000000002</v>
      </c>
      <c r="P1112" s="450">
        <v>704.78241514127876</v>
      </c>
    </row>
    <row r="1113" spans="1:16" x14ac:dyDescent="0.2">
      <c r="A1113" s="93" t="s">
        <v>469</v>
      </c>
      <c r="B1113" s="93" t="s">
        <v>478</v>
      </c>
      <c r="C1113" s="93" t="s">
        <v>487</v>
      </c>
      <c r="D1113" s="93" t="s">
        <v>14</v>
      </c>
      <c r="E1113" s="93">
        <v>2017</v>
      </c>
      <c r="F1113" s="93">
        <v>0</v>
      </c>
      <c r="G1113" s="449">
        <v>508</v>
      </c>
      <c r="H1113" s="93">
        <v>312.64</v>
      </c>
      <c r="I1113" s="93">
        <v>0</v>
      </c>
      <c r="J1113" s="93">
        <v>312.64</v>
      </c>
      <c r="K1113" s="93">
        <v>0</v>
      </c>
      <c r="L1113" s="93">
        <v>0</v>
      </c>
      <c r="M1113" s="93">
        <v>0</v>
      </c>
      <c r="N1113" s="93">
        <v>1</v>
      </c>
      <c r="O1113" s="93">
        <v>2.08</v>
      </c>
      <c r="P1113" s="450">
        <v>615.0813826398296</v>
      </c>
    </row>
    <row r="1114" spans="1:16" x14ac:dyDescent="0.2">
      <c r="A1114" s="93" t="s">
        <v>469</v>
      </c>
      <c r="B1114" s="93" t="s">
        <v>478</v>
      </c>
      <c r="C1114" s="93" t="s">
        <v>487</v>
      </c>
      <c r="D1114" s="93" t="s">
        <v>1522</v>
      </c>
      <c r="E1114" s="93">
        <v>1991</v>
      </c>
      <c r="F1114" s="93">
        <v>3</v>
      </c>
      <c r="G1114" s="449">
        <v>10</v>
      </c>
      <c r="H1114" s="93">
        <v>0.16</v>
      </c>
      <c r="I1114" s="93">
        <v>4.9300000000000006</v>
      </c>
      <c r="J1114" s="93">
        <v>0.16</v>
      </c>
      <c r="K1114" s="93">
        <v>0.1</v>
      </c>
      <c r="L1114" s="93">
        <v>0.14000000000000001</v>
      </c>
      <c r="M1114" s="93">
        <v>4.6900000000000004</v>
      </c>
      <c r="N1114" s="93">
        <v>0.06</v>
      </c>
      <c r="O1114" s="93">
        <v>0.24</v>
      </c>
      <c r="P1114" s="450">
        <v>525.82350906670331</v>
      </c>
    </row>
    <row r="1115" spans="1:16" x14ac:dyDescent="0.2">
      <c r="A1115" s="93" t="s">
        <v>469</v>
      </c>
      <c r="B1115" s="93" t="s">
        <v>478</v>
      </c>
      <c r="C1115" s="93" t="s">
        <v>487</v>
      </c>
      <c r="D1115" s="93" t="s">
        <v>1522</v>
      </c>
      <c r="E1115" s="93">
        <v>1995</v>
      </c>
      <c r="F1115" s="93">
        <v>3</v>
      </c>
      <c r="G1115" s="449">
        <v>7</v>
      </c>
      <c r="H1115" s="93">
        <v>0.12</v>
      </c>
      <c r="I1115" s="93">
        <v>3.7</v>
      </c>
      <c r="J1115" s="93">
        <v>0.12</v>
      </c>
      <c r="K1115" s="93">
        <v>7.0000000000000007E-2</v>
      </c>
      <c r="L1115" s="93">
        <v>0.11</v>
      </c>
      <c r="M1115" s="93">
        <v>3.52</v>
      </c>
      <c r="N1115" s="93">
        <v>0.04</v>
      </c>
      <c r="O1115" s="93">
        <v>0.18</v>
      </c>
      <c r="P1115" s="450">
        <v>527.22739494712437</v>
      </c>
    </row>
    <row r="1116" spans="1:16" x14ac:dyDescent="0.2">
      <c r="A1116" s="93" t="s">
        <v>469</v>
      </c>
      <c r="B1116" s="93" t="s">
        <v>478</v>
      </c>
      <c r="C1116" s="93" t="s">
        <v>487</v>
      </c>
      <c r="D1116" s="93" t="s">
        <v>1522</v>
      </c>
      <c r="E1116" s="93">
        <v>1996</v>
      </c>
      <c r="F1116" s="93">
        <v>3</v>
      </c>
      <c r="G1116" s="449">
        <v>229</v>
      </c>
      <c r="H1116" s="93">
        <v>3.75</v>
      </c>
      <c r="I1116" s="93">
        <v>116.23</v>
      </c>
      <c r="J1116" s="93">
        <v>3.75</v>
      </c>
      <c r="K1116" s="93">
        <v>2.34</v>
      </c>
      <c r="L1116" s="93">
        <v>3.41</v>
      </c>
      <c r="M1116" s="93">
        <v>110.48</v>
      </c>
      <c r="N1116" s="93">
        <v>1.4</v>
      </c>
      <c r="O1116" s="93">
        <v>5.54</v>
      </c>
      <c r="P1116" s="450">
        <v>524.8729221252587</v>
      </c>
    </row>
    <row r="1117" spans="1:16" x14ac:dyDescent="0.2">
      <c r="A1117" s="93" t="s">
        <v>469</v>
      </c>
      <c r="B1117" s="93" t="s">
        <v>478</v>
      </c>
      <c r="C1117" s="93" t="s">
        <v>487</v>
      </c>
      <c r="D1117" s="93" t="s">
        <v>1522</v>
      </c>
      <c r="E1117" s="93">
        <v>1997</v>
      </c>
      <c r="F1117" s="93">
        <v>3</v>
      </c>
      <c r="G1117" s="449">
        <v>37</v>
      </c>
      <c r="H1117" s="93">
        <v>0.59</v>
      </c>
      <c r="I1117" s="93">
        <v>18.3</v>
      </c>
      <c r="J1117" s="93">
        <v>0.59</v>
      </c>
      <c r="K1117" s="93">
        <v>0.37</v>
      </c>
      <c r="L1117" s="93">
        <v>0.54</v>
      </c>
      <c r="M1117" s="93">
        <v>17.39</v>
      </c>
      <c r="N1117" s="93">
        <v>0.22</v>
      </c>
      <c r="O1117" s="93">
        <v>0.87</v>
      </c>
      <c r="P1117" s="450">
        <v>514.33388576858329</v>
      </c>
    </row>
    <row r="1118" spans="1:16" x14ac:dyDescent="0.2">
      <c r="A1118" s="93" t="s">
        <v>469</v>
      </c>
      <c r="B1118" s="93" t="s">
        <v>478</v>
      </c>
      <c r="C1118" s="93" t="s">
        <v>487</v>
      </c>
      <c r="D1118" s="93" t="s">
        <v>1522</v>
      </c>
      <c r="E1118" s="93">
        <v>1998</v>
      </c>
      <c r="F1118" s="93">
        <v>3</v>
      </c>
      <c r="G1118" s="449">
        <v>202</v>
      </c>
      <c r="H1118" s="93">
        <v>3.45</v>
      </c>
      <c r="I1118" s="93">
        <v>107.02000000000001</v>
      </c>
      <c r="J1118" s="93">
        <v>3.45</v>
      </c>
      <c r="K1118" s="93">
        <v>2.15</v>
      </c>
      <c r="L1118" s="93">
        <v>3.14</v>
      </c>
      <c r="M1118" s="93">
        <v>101.73</v>
      </c>
      <c r="N1118" s="93">
        <v>1.29</v>
      </c>
      <c r="O1118" s="93">
        <v>5.0999999999999996</v>
      </c>
      <c r="P1118" s="450">
        <v>547.72785308867537</v>
      </c>
    </row>
    <row r="1119" spans="1:16" x14ac:dyDescent="0.2">
      <c r="A1119" s="93" t="s">
        <v>469</v>
      </c>
      <c r="B1119" s="93" t="s">
        <v>478</v>
      </c>
      <c r="C1119" s="93" t="s">
        <v>487</v>
      </c>
      <c r="D1119" s="93" t="s">
        <v>1522</v>
      </c>
      <c r="E1119" s="93">
        <v>2000</v>
      </c>
      <c r="F1119" s="93">
        <v>3</v>
      </c>
      <c r="G1119" s="449">
        <v>33</v>
      </c>
      <c r="H1119" s="93">
        <v>0.39</v>
      </c>
      <c r="I1119" s="93">
        <v>12.07</v>
      </c>
      <c r="J1119" s="93">
        <v>0.39</v>
      </c>
      <c r="K1119" s="93">
        <v>0.24</v>
      </c>
      <c r="L1119" s="93">
        <v>0.35</v>
      </c>
      <c r="M1119" s="93">
        <v>11.48</v>
      </c>
      <c r="N1119" s="93">
        <v>0.15</v>
      </c>
      <c r="O1119" s="93">
        <v>0.57999999999999996</v>
      </c>
      <c r="P1119" s="450">
        <v>378.65441629211136</v>
      </c>
    </row>
    <row r="1120" spans="1:16" x14ac:dyDescent="0.2">
      <c r="A1120" s="93" t="s">
        <v>469</v>
      </c>
      <c r="B1120" s="93" t="s">
        <v>478</v>
      </c>
      <c r="C1120" s="93" t="s">
        <v>487</v>
      </c>
      <c r="D1120" s="93" t="s">
        <v>1522</v>
      </c>
      <c r="E1120" s="93">
        <v>2001</v>
      </c>
      <c r="F1120" s="93">
        <v>3</v>
      </c>
      <c r="G1120" s="449">
        <v>86</v>
      </c>
      <c r="H1120" s="93">
        <v>1.02</v>
      </c>
      <c r="I1120" s="93">
        <v>31.73</v>
      </c>
      <c r="J1120" s="93">
        <v>1.02</v>
      </c>
      <c r="K1120" s="93">
        <v>0.64</v>
      </c>
      <c r="L1120" s="93">
        <v>0.93</v>
      </c>
      <c r="M1120" s="93">
        <v>30.16</v>
      </c>
      <c r="N1120" s="93">
        <v>0.38</v>
      </c>
      <c r="O1120" s="93">
        <v>1.51</v>
      </c>
      <c r="P1120" s="450">
        <v>380.8871190485396</v>
      </c>
    </row>
    <row r="1121" spans="1:16" x14ac:dyDescent="0.2">
      <c r="A1121" s="93" t="s">
        <v>469</v>
      </c>
      <c r="B1121" s="93" t="s">
        <v>478</v>
      </c>
      <c r="C1121" s="93" t="s">
        <v>487</v>
      </c>
      <c r="D1121" s="93" t="s">
        <v>1522</v>
      </c>
      <c r="E1121" s="93">
        <v>2002</v>
      </c>
      <c r="F1121" s="93">
        <v>3</v>
      </c>
      <c r="G1121" s="449">
        <v>12</v>
      </c>
      <c r="H1121" s="93">
        <v>0.17</v>
      </c>
      <c r="I1121" s="93">
        <v>5.14</v>
      </c>
      <c r="J1121" s="93">
        <v>0.17</v>
      </c>
      <c r="K1121" s="93">
        <v>0.1</v>
      </c>
      <c r="L1121" s="93">
        <v>0.15</v>
      </c>
      <c r="M1121" s="93">
        <v>4.8899999999999997</v>
      </c>
      <c r="N1121" s="93">
        <v>0.06</v>
      </c>
      <c r="O1121" s="93">
        <v>0.25</v>
      </c>
      <c r="P1121" s="450">
        <v>447.72445833628518</v>
      </c>
    </row>
    <row r="1122" spans="1:16" x14ac:dyDescent="0.2">
      <c r="A1122" s="93" t="s">
        <v>469</v>
      </c>
      <c r="B1122" s="93" t="s">
        <v>478</v>
      </c>
      <c r="C1122" s="93" t="s">
        <v>487</v>
      </c>
      <c r="D1122" s="93" t="s">
        <v>1522</v>
      </c>
      <c r="E1122" s="93">
        <v>2003</v>
      </c>
      <c r="F1122" s="93">
        <v>3</v>
      </c>
      <c r="G1122" s="449">
        <v>45</v>
      </c>
      <c r="H1122" s="93">
        <v>0.47</v>
      </c>
      <c r="I1122" s="93">
        <v>14.610000000000001</v>
      </c>
      <c r="J1122" s="93">
        <v>0.47</v>
      </c>
      <c r="K1122" s="93">
        <v>0.28999999999999998</v>
      </c>
      <c r="L1122" s="93">
        <v>0.43</v>
      </c>
      <c r="M1122" s="93">
        <v>13.89</v>
      </c>
      <c r="N1122" s="93">
        <v>0.18</v>
      </c>
      <c r="O1122" s="93">
        <v>0.7</v>
      </c>
      <c r="P1122" s="450">
        <v>336.008629514549</v>
      </c>
    </row>
    <row r="1123" spans="1:16" x14ac:dyDescent="0.2">
      <c r="A1123" s="93" t="s">
        <v>469</v>
      </c>
      <c r="B1123" s="93" t="s">
        <v>478</v>
      </c>
      <c r="C1123" s="93" t="s">
        <v>487</v>
      </c>
      <c r="D1123" s="93" t="s">
        <v>1522</v>
      </c>
      <c r="E1123" s="93">
        <v>2004</v>
      </c>
      <c r="F1123" s="93">
        <v>3</v>
      </c>
      <c r="G1123" s="449">
        <v>103</v>
      </c>
      <c r="H1123" s="93">
        <v>1.41</v>
      </c>
      <c r="I1123" s="93">
        <v>43.75</v>
      </c>
      <c r="J1123" s="93">
        <v>1.41</v>
      </c>
      <c r="K1123" s="93">
        <v>0.88</v>
      </c>
      <c r="L1123" s="93">
        <v>1.28</v>
      </c>
      <c r="M1123" s="93">
        <v>41.59</v>
      </c>
      <c r="N1123" s="93">
        <v>0.53</v>
      </c>
      <c r="O1123" s="93">
        <v>2.09</v>
      </c>
      <c r="P1123" s="450">
        <v>437.22254625885353</v>
      </c>
    </row>
    <row r="1124" spans="1:16" x14ac:dyDescent="0.2">
      <c r="A1124" s="93" t="s">
        <v>469</v>
      </c>
      <c r="B1124" s="93" t="s">
        <v>478</v>
      </c>
      <c r="C1124" s="93" t="s">
        <v>487</v>
      </c>
      <c r="D1124" s="93" t="s">
        <v>1522</v>
      </c>
      <c r="E1124" s="93">
        <v>2005</v>
      </c>
      <c r="F1124" s="93">
        <v>3</v>
      </c>
      <c r="G1124" s="449">
        <v>224</v>
      </c>
      <c r="H1124" s="93">
        <v>3.02</v>
      </c>
      <c r="I1124" s="93">
        <v>93.600000000000009</v>
      </c>
      <c r="J1124" s="93">
        <v>3.02</v>
      </c>
      <c r="K1124" s="93">
        <v>1.88</v>
      </c>
      <c r="L1124" s="93">
        <v>2.74</v>
      </c>
      <c r="M1124" s="93">
        <v>88.98</v>
      </c>
      <c r="N1124" s="93">
        <v>1.1299999999999999</v>
      </c>
      <c r="O1124" s="93">
        <v>4.46</v>
      </c>
      <c r="P1124" s="450">
        <v>431.63634158092606</v>
      </c>
    </row>
    <row r="1125" spans="1:16" x14ac:dyDescent="0.2">
      <c r="A1125" s="93" t="s">
        <v>469</v>
      </c>
      <c r="B1125" s="93" t="s">
        <v>478</v>
      </c>
      <c r="C1125" s="93" t="s">
        <v>487</v>
      </c>
      <c r="D1125" s="93" t="s">
        <v>1522</v>
      </c>
      <c r="E1125" s="93">
        <v>2006</v>
      </c>
      <c r="F1125" s="93">
        <v>3</v>
      </c>
      <c r="G1125" s="449">
        <v>109</v>
      </c>
      <c r="H1125" s="93">
        <v>1.67</v>
      </c>
      <c r="I1125" s="93">
        <v>51.65</v>
      </c>
      <c r="J1125" s="93">
        <v>1.67</v>
      </c>
      <c r="K1125" s="93">
        <v>1.04</v>
      </c>
      <c r="L1125" s="93">
        <v>1.51</v>
      </c>
      <c r="M1125" s="93">
        <v>49.1</v>
      </c>
      <c r="N1125" s="93">
        <v>0.62</v>
      </c>
      <c r="O1125" s="93">
        <v>2.46</v>
      </c>
      <c r="P1125" s="450">
        <v>488.42527715030826</v>
      </c>
    </row>
    <row r="1126" spans="1:16" x14ac:dyDescent="0.2">
      <c r="A1126" s="93" t="s">
        <v>469</v>
      </c>
      <c r="B1126" s="93" t="s">
        <v>478</v>
      </c>
      <c r="C1126" s="93" t="s">
        <v>487</v>
      </c>
      <c r="D1126" s="93" t="s">
        <v>1522</v>
      </c>
      <c r="E1126" s="93">
        <v>2007</v>
      </c>
      <c r="F1126" s="93">
        <v>3</v>
      </c>
      <c r="G1126" s="449">
        <v>216</v>
      </c>
      <c r="H1126" s="93">
        <v>3.72</v>
      </c>
      <c r="I1126" s="93">
        <v>115.29</v>
      </c>
      <c r="J1126" s="93">
        <v>3.72</v>
      </c>
      <c r="K1126" s="93">
        <v>2.3199999999999998</v>
      </c>
      <c r="L1126" s="93">
        <v>3.38</v>
      </c>
      <c r="M1126" s="93">
        <v>109.59</v>
      </c>
      <c r="N1126" s="93">
        <v>1.39</v>
      </c>
      <c r="O1126" s="93">
        <v>5.5</v>
      </c>
      <c r="P1126" s="450">
        <v>550.55537955003331</v>
      </c>
    </row>
    <row r="1127" spans="1:16" x14ac:dyDescent="0.2">
      <c r="A1127" s="93" t="s">
        <v>469</v>
      </c>
      <c r="B1127" s="93" t="s">
        <v>478</v>
      </c>
      <c r="C1127" s="93" t="s">
        <v>487</v>
      </c>
      <c r="D1127" s="93" t="s">
        <v>1522</v>
      </c>
      <c r="E1127" s="93">
        <v>2008</v>
      </c>
      <c r="F1127" s="93">
        <v>2</v>
      </c>
      <c r="G1127" s="449">
        <v>210</v>
      </c>
      <c r="H1127" s="93">
        <v>6.08</v>
      </c>
      <c r="I1127" s="93">
        <v>111.15</v>
      </c>
      <c r="J1127" s="93">
        <v>6.08</v>
      </c>
      <c r="K1127" s="93">
        <v>3.65</v>
      </c>
      <c r="L1127" s="93">
        <v>107.5</v>
      </c>
      <c r="M1127" s="93">
        <v>0</v>
      </c>
      <c r="N1127" s="93">
        <v>0.28999999999999998</v>
      </c>
      <c r="O1127" s="93">
        <v>2.09</v>
      </c>
      <c r="P1127" s="450">
        <v>557.46767258783427</v>
      </c>
    </row>
    <row r="1128" spans="1:16" x14ac:dyDescent="0.2">
      <c r="A1128" s="93" t="s">
        <v>469</v>
      </c>
      <c r="B1128" s="93" t="s">
        <v>478</v>
      </c>
      <c r="C1128" s="93" t="s">
        <v>487</v>
      </c>
      <c r="D1128" s="93" t="s">
        <v>1522</v>
      </c>
      <c r="E1128" s="93">
        <v>2009</v>
      </c>
      <c r="F1128" s="93">
        <v>2</v>
      </c>
      <c r="G1128" s="449">
        <v>104</v>
      </c>
      <c r="H1128" s="93">
        <v>3.06</v>
      </c>
      <c r="I1128" s="93">
        <v>55.96</v>
      </c>
      <c r="J1128" s="93">
        <v>3.06</v>
      </c>
      <c r="K1128" s="93">
        <v>1.84</v>
      </c>
      <c r="L1128" s="93">
        <v>54.12</v>
      </c>
      <c r="M1128" s="93">
        <v>0</v>
      </c>
      <c r="N1128" s="93">
        <v>0.15</v>
      </c>
      <c r="O1128" s="93">
        <v>1.05</v>
      </c>
      <c r="P1128" s="450">
        <v>567.39657080751977</v>
      </c>
    </row>
    <row r="1129" spans="1:16" x14ac:dyDescent="0.2">
      <c r="A1129" s="93" t="s">
        <v>469</v>
      </c>
      <c r="B1129" s="93" t="s">
        <v>478</v>
      </c>
      <c r="C1129" s="93" t="s">
        <v>487</v>
      </c>
      <c r="D1129" s="93" t="s">
        <v>1522</v>
      </c>
      <c r="E1129" s="93">
        <v>2010</v>
      </c>
      <c r="F1129" s="93">
        <v>2</v>
      </c>
      <c r="G1129" s="449">
        <v>113</v>
      </c>
      <c r="H1129" s="93">
        <v>3.42</v>
      </c>
      <c r="I1129" s="93">
        <v>62.580000000000005</v>
      </c>
      <c r="J1129" s="93">
        <v>3.42</v>
      </c>
      <c r="K1129" s="93">
        <v>2.06</v>
      </c>
      <c r="L1129" s="93">
        <v>60.52</v>
      </c>
      <c r="M1129" s="93">
        <v>0</v>
      </c>
      <c r="N1129" s="93">
        <v>0.16</v>
      </c>
      <c r="O1129" s="93">
        <v>1.18</v>
      </c>
      <c r="P1129" s="450">
        <v>584.64172869340769</v>
      </c>
    </row>
    <row r="1130" spans="1:16" x14ac:dyDescent="0.2">
      <c r="A1130" s="93" t="s">
        <v>469</v>
      </c>
      <c r="B1130" s="93" t="s">
        <v>478</v>
      </c>
      <c r="C1130" s="93" t="s">
        <v>487</v>
      </c>
      <c r="D1130" s="93" t="s">
        <v>1522</v>
      </c>
      <c r="E1130" s="93">
        <v>2011</v>
      </c>
      <c r="F1130" s="93">
        <v>2</v>
      </c>
      <c r="G1130" s="449">
        <v>146</v>
      </c>
      <c r="H1130" s="93">
        <v>6.1</v>
      </c>
      <c r="I1130" s="93">
        <v>111.46</v>
      </c>
      <c r="J1130" s="93">
        <v>6.1</v>
      </c>
      <c r="K1130" s="93">
        <v>3.66</v>
      </c>
      <c r="L1130" s="93">
        <v>107.8</v>
      </c>
      <c r="M1130" s="93">
        <v>0</v>
      </c>
      <c r="N1130" s="93">
        <v>0.28999999999999998</v>
      </c>
      <c r="O1130" s="93">
        <v>2.1</v>
      </c>
      <c r="P1130" s="450">
        <v>803.88101251529042</v>
      </c>
    </row>
    <row r="1131" spans="1:16" x14ac:dyDescent="0.2">
      <c r="A1131" s="93" t="s">
        <v>469</v>
      </c>
      <c r="B1131" s="93" t="s">
        <v>478</v>
      </c>
      <c r="C1131" s="93" t="s">
        <v>487</v>
      </c>
      <c r="D1131" s="93" t="s">
        <v>1522</v>
      </c>
      <c r="E1131" s="93">
        <v>2012</v>
      </c>
      <c r="F1131" s="93">
        <v>2</v>
      </c>
      <c r="G1131" s="449">
        <v>80</v>
      </c>
      <c r="H1131" s="93">
        <v>2.4300000000000002</v>
      </c>
      <c r="I1131" s="93">
        <v>44.410000000000004</v>
      </c>
      <c r="J1131" s="93">
        <v>2.4300000000000002</v>
      </c>
      <c r="K1131" s="93">
        <v>1.46</v>
      </c>
      <c r="L1131" s="93">
        <v>42.95</v>
      </c>
      <c r="M1131" s="93">
        <v>0</v>
      </c>
      <c r="N1131" s="93">
        <v>0.12</v>
      </c>
      <c r="O1131" s="93">
        <v>0.84</v>
      </c>
      <c r="P1131" s="450">
        <v>584.88614582382377</v>
      </c>
    </row>
    <row r="1132" spans="1:16" x14ac:dyDescent="0.2">
      <c r="A1132" s="93" t="s">
        <v>469</v>
      </c>
      <c r="B1132" s="93" t="s">
        <v>478</v>
      </c>
      <c r="C1132" s="93" t="s">
        <v>487</v>
      </c>
      <c r="D1132" s="93" t="s">
        <v>1522</v>
      </c>
      <c r="E1132" s="93">
        <v>2013</v>
      </c>
      <c r="F1132" s="93">
        <v>1</v>
      </c>
      <c r="G1132" s="449">
        <v>162</v>
      </c>
      <c r="H1132" s="93">
        <v>12.26</v>
      </c>
      <c r="I1132" s="93">
        <v>106.24</v>
      </c>
      <c r="J1132" s="93">
        <v>12.26</v>
      </c>
      <c r="K1132" s="93">
        <v>106.24</v>
      </c>
      <c r="L1132" s="93">
        <v>0</v>
      </c>
      <c r="M1132" s="93">
        <v>0</v>
      </c>
      <c r="N1132" s="93">
        <v>0.03</v>
      </c>
      <c r="O1132" s="93">
        <v>2.5099999999999998</v>
      </c>
      <c r="P1132" s="450">
        <v>733.72706585323078</v>
      </c>
    </row>
    <row r="1133" spans="1:16" x14ac:dyDescent="0.2">
      <c r="A1133" s="93" t="s">
        <v>469</v>
      </c>
      <c r="B1133" s="93" t="s">
        <v>478</v>
      </c>
      <c r="C1133" s="93" t="s">
        <v>487</v>
      </c>
      <c r="D1133" s="93" t="s">
        <v>1522</v>
      </c>
      <c r="E1133" s="93">
        <v>2014</v>
      </c>
      <c r="F1133" s="93">
        <v>1</v>
      </c>
      <c r="G1133" s="449">
        <v>32</v>
      </c>
      <c r="H1133" s="93">
        <v>2.09</v>
      </c>
      <c r="I1133" s="93">
        <v>18.100000000000001</v>
      </c>
      <c r="J1133" s="93">
        <v>2.09</v>
      </c>
      <c r="K1133" s="93">
        <v>18.100000000000001</v>
      </c>
      <c r="L1133" s="93">
        <v>0</v>
      </c>
      <c r="M1133" s="93">
        <v>0</v>
      </c>
      <c r="N1133" s="93">
        <v>0.01</v>
      </c>
      <c r="O1133" s="93">
        <v>0.43</v>
      </c>
      <c r="P1133" s="450">
        <v>627.68300020539721</v>
      </c>
    </row>
    <row r="1134" spans="1:16" x14ac:dyDescent="0.2">
      <c r="A1134" s="93" t="s">
        <v>469</v>
      </c>
      <c r="B1134" s="93" t="s">
        <v>478</v>
      </c>
      <c r="C1134" s="93" t="s">
        <v>487</v>
      </c>
      <c r="D1134" s="93" t="s">
        <v>1522</v>
      </c>
      <c r="E1134" s="93">
        <v>2015</v>
      </c>
      <c r="F1134" s="93">
        <v>1</v>
      </c>
      <c r="G1134" s="449">
        <v>169</v>
      </c>
      <c r="H1134" s="93">
        <v>11.19</v>
      </c>
      <c r="I1134" s="93">
        <v>96.93</v>
      </c>
      <c r="J1134" s="93">
        <v>11.19</v>
      </c>
      <c r="K1134" s="93">
        <v>96.93</v>
      </c>
      <c r="L1134" s="93">
        <v>0</v>
      </c>
      <c r="M1134" s="93">
        <v>0</v>
      </c>
      <c r="N1134" s="93">
        <v>0.03</v>
      </c>
      <c r="O1134" s="93">
        <v>2.29</v>
      </c>
      <c r="P1134" s="450">
        <v>640.65975423845123</v>
      </c>
    </row>
    <row r="1135" spans="1:16" x14ac:dyDescent="0.2">
      <c r="A1135" s="93" t="s">
        <v>469</v>
      </c>
      <c r="B1135" s="93" t="s">
        <v>478</v>
      </c>
      <c r="C1135" s="93" t="s">
        <v>487</v>
      </c>
      <c r="D1135" s="93" t="s">
        <v>1522</v>
      </c>
      <c r="E1135" s="93">
        <v>2016</v>
      </c>
      <c r="F1135" s="93">
        <v>0</v>
      </c>
      <c r="G1135" s="449">
        <v>60</v>
      </c>
      <c r="H1135" s="93">
        <v>46.06</v>
      </c>
      <c r="I1135" s="93">
        <v>0</v>
      </c>
      <c r="J1135" s="93">
        <v>46.06</v>
      </c>
      <c r="K1135" s="93">
        <v>0</v>
      </c>
      <c r="L1135" s="93">
        <v>0</v>
      </c>
      <c r="M1135" s="93">
        <v>0</v>
      </c>
      <c r="N1135" s="93">
        <v>0.14000000000000001</v>
      </c>
      <c r="O1135" s="93">
        <v>0.3</v>
      </c>
      <c r="P1135" s="450">
        <v>767.45168176915479</v>
      </c>
    </row>
    <row r="1136" spans="1:16" x14ac:dyDescent="0.2">
      <c r="A1136" s="93" t="s">
        <v>469</v>
      </c>
      <c r="B1136" s="93" t="s">
        <v>478</v>
      </c>
      <c r="C1136" s="93" t="s">
        <v>487</v>
      </c>
      <c r="D1136" s="93" t="s">
        <v>1522</v>
      </c>
      <c r="E1136" s="93">
        <v>2017</v>
      </c>
      <c r="F1136" s="93">
        <v>0</v>
      </c>
      <c r="G1136" s="449">
        <v>98</v>
      </c>
      <c r="H1136" s="93">
        <v>49.21</v>
      </c>
      <c r="I1136" s="93">
        <v>0</v>
      </c>
      <c r="J1136" s="93">
        <v>49.21</v>
      </c>
      <c r="K1136" s="93">
        <v>0</v>
      </c>
      <c r="L1136" s="93">
        <v>0</v>
      </c>
      <c r="M1136" s="93">
        <v>0</v>
      </c>
      <c r="N1136" s="93">
        <v>0.15</v>
      </c>
      <c r="O1136" s="93">
        <v>0.32</v>
      </c>
      <c r="P1136" s="450">
        <v>503.94497465700624</v>
      </c>
    </row>
    <row r="1137" spans="1:16" x14ac:dyDescent="0.2">
      <c r="A1137" s="93" t="s">
        <v>469</v>
      </c>
      <c r="B1137" s="93" t="s">
        <v>478</v>
      </c>
      <c r="C1137" s="93" t="s">
        <v>488</v>
      </c>
      <c r="D1137" s="93" t="s">
        <v>9</v>
      </c>
      <c r="E1137" s="93">
        <v>1988</v>
      </c>
      <c r="F1137" s="93">
        <v>3</v>
      </c>
      <c r="G1137" s="449">
        <v>3</v>
      </c>
      <c r="H1137" s="93">
        <v>0.01</v>
      </c>
      <c r="I1137" s="93">
        <v>0.62000000000000011</v>
      </c>
      <c r="J1137" s="93">
        <v>0.01</v>
      </c>
      <c r="K1137" s="93">
        <v>0.03</v>
      </c>
      <c r="L1137" s="93">
        <v>0.04</v>
      </c>
      <c r="M1137" s="93">
        <v>0.55000000000000004</v>
      </c>
      <c r="N1137" s="93">
        <v>0.01</v>
      </c>
      <c r="O1137" s="93">
        <v>0.04</v>
      </c>
      <c r="P1137" s="450">
        <v>239.58660623361652</v>
      </c>
    </row>
    <row r="1138" spans="1:16" x14ac:dyDescent="0.2">
      <c r="A1138" s="93" t="s">
        <v>469</v>
      </c>
      <c r="B1138" s="93" t="s">
        <v>478</v>
      </c>
      <c r="C1138" s="93" t="s">
        <v>488</v>
      </c>
      <c r="D1138" s="93" t="s">
        <v>9</v>
      </c>
      <c r="E1138" s="93">
        <v>1992</v>
      </c>
      <c r="F1138" s="93">
        <v>3</v>
      </c>
      <c r="G1138" s="449">
        <v>37</v>
      </c>
      <c r="H1138" s="93">
        <v>0.21</v>
      </c>
      <c r="I1138" s="93">
        <v>9.33</v>
      </c>
      <c r="J1138" s="93">
        <v>0.21</v>
      </c>
      <c r="K1138" s="93">
        <v>0.39</v>
      </c>
      <c r="L1138" s="93">
        <v>0.56000000000000005</v>
      </c>
      <c r="M1138" s="93">
        <v>8.3800000000000008</v>
      </c>
      <c r="N1138" s="93">
        <v>0.19</v>
      </c>
      <c r="O1138" s="93">
        <v>0.68</v>
      </c>
      <c r="P1138" s="450">
        <v>254.98550347587951</v>
      </c>
    </row>
    <row r="1139" spans="1:16" x14ac:dyDescent="0.2">
      <c r="A1139" s="93" t="s">
        <v>469</v>
      </c>
      <c r="B1139" s="93" t="s">
        <v>478</v>
      </c>
      <c r="C1139" s="93" t="s">
        <v>488</v>
      </c>
      <c r="D1139" s="93" t="s">
        <v>9</v>
      </c>
      <c r="E1139" s="93">
        <v>1994</v>
      </c>
      <c r="F1139" s="93">
        <v>3</v>
      </c>
      <c r="G1139" s="449">
        <v>79</v>
      </c>
      <c r="H1139" s="93">
        <v>0.44</v>
      </c>
      <c r="I1139" s="93">
        <v>19.170000000000002</v>
      </c>
      <c r="J1139" s="93">
        <v>0.44</v>
      </c>
      <c r="K1139" s="93">
        <v>0.81</v>
      </c>
      <c r="L1139" s="93">
        <v>1.1499999999999999</v>
      </c>
      <c r="M1139" s="93">
        <v>17.21</v>
      </c>
      <c r="N1139" s="93">
        <v>0.4</v>
      </c>
      <c r="O1139" s="93">
        <v>1.4</v>
      </c>
      <c r="P1139" s="450">
        <v>248.99602269549979</v>
      </c>
    </row>
    <row r="1140" spans="1:16" x14ac:dyDescent="0.2">
      <c r="A1140" s="93" t="s">
        <v>469</v>
      </c>
      <c r="B1140" s="93" t="s">
        <v>478</v>
      </c>
      <c r="C1140" s="93" t="s">
        <v>488</v>
      </c>
      <c r="D1140" s="93" t="s">
        <v>9</v>
      </c>
      <c r="E1140" s="93">
        <v>1995</v>
      </c>
      <c r="F1140" s="93">
        <v>3</v>
      </c>
      <c r="G1140" s="449">
        <v>61</v>
      </c>
      <c r="H1140" s="93">
        <v>0.62</v>
      </c>
      <c r="I1140" s="93">
        <v>27.14</v>
      </c>
      <c r="J1140" s="93">
        <v>0.62</v>
      </c>
      <c r="K1140" s="93">
        <v>1.1399999999999999</v>
      </c>
      <c r="L1140" s="93">
        <v>1.62</v>
      </c>
      <c r="M1140" s="93">
        <v>24.38</v>
      </c>
      <c r="N1140" s="93">
        <v>0.56000000000000005</v>
      </c>
      <c r="O1140" s="93">
        <v>1.98</v>
      </c>
      <c r="P1140" s="450">
        <v>458.40077126696474</v>
      </c>
    </row>
    <row r="1141" spans="1:16" x14ac:dyDescent="0.2">
      <c r="A1141" s="93" t="s">
        <v>469</v>
      </c>
      <c r="B1141" s="93" t="s">
        <v>478</v>
      </c>
      <c r="C1141" s="93" t="s">
        <v>488</v>
      </c>
      <c r="D1141" s="93" t="s">
        <v>9</v>
      </c>
      <c r="E1141" s="93">
        <v>1996</v>
      </c>
      <c r="F1141" s="93">
        <v>3</v>
      </c>
      <c r="G1141" s="449">
        <v>120</v>
      </c>
      <c r="H1141" s="93">
        <v>0.85</v>
      </c>
      <c r="I1141" s="93">
        <v>37.11</v>
      </c>
      <c r="J1141" s="93">
        <v>0.85</v>
      </c>
      <c r="K1141" s="93">
        <v>1.56</v>
      </c>
      <c r="L1141" s="93">
        <v>2.2200000000000002</v>
      </c>
      <c r="M1141" s="93">
        <v>33.33</v>
      </c>
      <c r="N1141" s="93">
        <v>0.77</v>
      </c>
      <c r="O1141" s="93">
        <v>2.71</v>
      </c>
      <c r="P1141" s="450">
        <v>315.4784014164033</v>
      </c>
    </row>
    <row r="1142" spans="1:16" x14ac:dyDescent="0.2">
      <c r="A1142" s="93" t="s">
        <v>469</v>
      </c>
      <c r="B1142" s="93" t="s">
        <v>478</v>
      </c>
      <c r="C1142" s="93" t="s">
        <v>488</v>
      </c>
      <c r="D1142" s="93" t="s">
        <v>9</v>
      </c>
      <c r="E1142" s="93">
        <v>1997</v>
      </c>
      <c r="F1142" s="93">
        <v>3</v>
      </c>
      <c r="G1142" s="449">
        <v>243</v>
      </c>
      <c r="H1142" s="93">
        <v>1.86</v>
      </c>
      <c r="I1142" s="93">
        <v>81.459999999999994</v>
      </c>
      <c r="J1142" s="93">
        <v>1.86</v>
      </c>
      <c r="K1142" s="93">
        <v>3.43</v>
      </c>
      <c r="L1142" s="93">
        <v>4.87</v>
      </c>
      <c r="M1142" s="93">
        <v>73.16</v>
      </c>
      <c r="N1142" s="93">
        <v>1.68</v>
      </c>
      <c r="O1142" s="93">
        <v>5.94</v>
      </c>
      <c r="P1142" s="450">
        <v>342.75868545218862</v>
      </c>
    </row>
    <row r="1143" spans="1:16" x14ac:dyDescent="0.2">
      <c r="A1143" s="93" t="s">
        <v>469</v>
      </c>
      <c r="B1143" s="93" t="s">
        <v>478</v>
      </c>
      <c r="C1143" s="93" t="s">
        <v>488</v>
      </c>
      <c r="D1143" s="93" t="s">
        <v>9</v>
      </c>
      <c r="E1143" s="93">
        <v>1998</v>
      </c>
      <c r="F1143" s="93">
        <v>3</v>
      </c>
      <c r="G1143" s="449">
        <v>32</v>
      </c>
      <c r="H1143" s="93">
        <v>0.22</v>
      </c>
      <c r="I1143" s="93">
        <v>9.74</v>
      </c>
      <c r="J1143" s="93">
        <v>0.22</v>
      </c>
      <c r="K1143" s="93">
        <v>0.41</v>
      </c>
      <c r="L1143" s="93">
        <v>0.57999999999999996</v>
      </c>
      <c r="M1143" s="93">
        <v>8.75</v>
      </c>
      <c r="N1143" s="93">
        <v>0.2</v>
      </c>
      <c r="O1143" s="93">
        <v>0.71</v>
      </c>
      <c r="P1143" s="450">
        <v>306.95483426850427</v>
      </c>
    </row>
    <row r="1144" spans="1:16" x14ac:dyDescent="0.2">
      <c r="A1144" s="93" t="s">
        <v>469</v>
      </c>
      <c r="B1144" s="93" t="s">
        <v>478</v>
      </c>
      <c r="C1144" s="93" t="s">
        <v>488</v>
      </c>
      <c r="D1144" s="93" t="s">
        <v>9</v>
      </c>
      <c r="E1144" s="93">
        <v>1999</v>
      </c>
      <c r="F1144" s="93">
        <v>3</v>
      </c>
      <c r="G1144" s="449">
        <v>5</v>
      </c>
      <c r="H1144" s="93">
        <v>0.06</v>
      </c>
      <c r="I1144" s="93">
        <v>2.4300000000000002</v>
      </c>
      <c r="J1144" s="93">
        <v>0.06</v>
      </c>
      <c r="K1144" s="93">
        <v>0.1</v>
      </c>
      <c r="L1144" s="93">
        <v>0.15</v>
      </c>
      <c r="M1144" s="93">
        <v>2.1800000000000002</v>
      </c>
      <c r="N1144" s="93">
        <v>0.05</v>
      </c>
      <c r="O1144" s="93">
        <v>0.18</v>
      </c>
      <c r="P1144" s="450">
        <v>499.07073264425571</v>
      </c>
    </row>
    <row r="1145" spans="1:16" x14ac:dyDescent="0.2">
      <c r="A1145" s="93" t="s">
        <v>469</v>
      </c>
      <c r="B1145" s="93" t="s">
        <v>478</v>
      </c>
      <c r="C1145" s="93" t="s">
        <v>488</v>
      </c>
      <c r="D1145" s="93" t="s">
        <v>9</v>
      </c>
      <c r="E1145" s="93">
        <v>2000</v>
      </c>
      <c r="F1145" s="93">
        <v>3</v>
      </c>
      <c r="G1145" s="449">
        <v>40</v>
      </c>
      <c r="H1145" s="93">
        <v>0.32</v>
      </c>
      <c r="I1145" s="93">
        <v>13.85</v>
      </c>
      <c r="J1145" s="93">
        <v>0.32</v>
      </c>
      <c r="K1145" s="93">
        <v>0.57999999999999996</v>
      </c>
      <c r="L1145" s="93">
        <v>0.83</v>
      </c>
      <c r="M1145" s="93">
        <v>12.44</v>
      </c>
      <c r="N1145" s="93">
        <v>0.28999999999999998</v>
      </c>
      <c r="O1145" s="93">
        <v>1.01</v>
      </c>
      <c r="P1145" s="450">
        <v>352.26260153117715</v>
      </c>
    </row>
    <row r="1146" spans="1:16" x14ac:dyDescent="0.2">
      <c r="A1146" s="93" t="s">
        <v>469</v>
      </c>
      <c r="B1146" s="93" t="s">
        <v>478</v>
      </c>
      <c r="C1146" s="93" t="s">
        <v>488</v>
      </c>
      <c r="D1146" s="93" t="s">
        <v>9</v>
      </c>
      <c r="E1146" s="93">
        <v>2001</v>
      </c>
      <c r="F1146" s="93">
        <v>3</v>
      </c>
      <c r="G1146" s="449">
        <v>140</v>
      </c>
      <c r="H1146" s="93">
        <v>1.03</v>
      </c>
      <c r="I1146" s="93">
        <v>45.019999999999996</v>
      </c>
      <c r="J1146" s="93">
        <v>1.03</v>
      </c>
      <c r="K1146" s="93">
        <v>1.9</v>
      </c>
      <c r="L1146" s="93">
        <v>2.69</v>
      </c>
      <c r="M1146" s="93">
        <v>40.43</v>
      </c>
      <c r="N1146" s="93">
        <v>0.93</v>
      </c>
      <c r="O1146" s="93">
        <v>3.28</v>
      </c>
      <c r="P1146" s="450">
        <v>329.26113047928322</v>
      </c>
    </row>
    <row r="1147" spans="1:16" x14ac:dyDescent="0.2">
      <c r="A1147" s="93" t="s">
        <v>469</v>
      </c>
      <c r="B1147" s="93" t="s">
        <v>478</v>
      </c>
      <c r="C1147" s="93" t="s">
        <v>488</v>
      </c>
      <c r="D1147" s="93" t="s">
        <v>9</v>
      </c>
      <c r="E1147" s="93">
        <v>2002</v>
      </c>
      <c r="F1147" s="93">
        <v>3</v>
      </c>
      <c r="G1147" s="449">
        <v>236</v>
      </c>
      <c r="H1147" s="93">
        <v>1.8</v>
      </c>
      <c r="I1147" s="93">
        <v>78.459999999999994</v>
      </c>
      <c r="J1147" s="93">
        <v>1.8</v>
      </c>
      <c r="K1147" s="93">
        <v>3.3</v>
      </c>
      <c r="L1147" s="93">
        <v>4.6900000000000004</v>
      </c>
      <c r="M1147" s="93">
        <v>70.47</v>
      </c>
      <c r="N1147" s="93">
        <v>1.62</v>
      </c>
      <c r="O1147" s="93">
        <v>5.72</v>
      </c>
      <c r="P1147" s="450">
        <v>339.9850301819352</v>
      </c>
    </row>
    <row r="1148" spans="1:16" x14ac:dyDescent="0.2">
      <c r="A1148" s="93" t="s">
        <v>469</v>
      </c>
      <c r="B1148" s="93" t="s">
        <v>478</v>
      </c>
      <c r="C1148" s="93" t="s">
        <v>488</v>
      </c>
      <c r="D1148" s="93" t="s">
        <v>9</v>
      </c>
      <c r="E1148" s="93">
        <v>2003</v>
      </c>
      <c r="F1148" s="93">
        <v>3</v>
      </c>
      <c r="G1148" s="449">
        <v>405</v>
      </c>
      <c r="H1148" s="93">
        <v>2.74</v>
      </c>
      <c r="I1148" s="93">
        <v>147.28</v>
      </c>
      <c r="J1148" s="93">
        <v>2.74</v>
      </c>
      <c r="K1148" s="93">
        <v>7.58</v>
      </c>
      <c r="L1148" s="93">
        <v>8.83</v>
      </c>
      <c r="M1148" s="93">
        <v>130.87</v>
      </c>
      <c r="N1148" s="93">
        <v>2.9</v>
      </c>
      <c r="O1148" s="93">
        <v>14.42</v>
      </c>
      <c r="P1148" s="450">
        <v>370.09220277143015</v>
      </c>
    </row>
    <row r="1149" spans="1:16" x14ac:dyDescent="0.2">
      <c r="A1149" s="93" t="s">
        <v>469</v>
      </c>
      <c r="B1149" s="93" t="s">
        <v>478</v>
      </c>
      <c r="C1149" s="93" t="s">
        <v>488</v>
      </c>
      <c r="D1149" s="93" t="s">
        <v>9</v>
      </c>
      <c r="E1149" s="93">
        <v>2004</v>
      </c>
      <c r="F1149" s="93">
        <v>3</v>
      </c>
      <c r="G1149" s="449">
        <v>1032</v>
      </c>
      <c r="H1149" s="93">
        <v>7.58</v>
      </c>
      <c r="I1149" s="93">
        <v>400.37</v>
      </c>
      <c r="J1149" s="93">
        <v>7.58</v>
      </c>
      <c r="K1149" s="93">
        <v>13.14</v>
      </c>
      <c r="L1149" s="93">
        <v>8.1</v>
      </c>
      <c r="M1149" s="93">
        <v>379.13</v>
      </c>
      <c r="N1149" s="93">
        <v>7</v>
      </c>
      <c r="O1149" s="93">
        <v>65.45</v>
      </c>
      <c r="P1149" s="450">
        <v>395.40882858805878</v>
      </c>
    </row>
    <row r="1150" spans="1:16" x14ac:dyDescent="0.2">
      <c r="A1150" s="93" t="s">
        <v>469</v>
      </c>
      <c r="B1150" s="93" t="s">
        <v>478</v>
      </c>
      <c r="C1150" s="93" t="s">
        <v>488</v>
      </c>
      <c r="D1150" s="93" t="s">
        <v>9</v>
      </c>
      <c r="E1150" s="93">
        <v>2005</v>
      </c>
      <c r="F1150" s="93">
        <v>3</v>
      </c>
      <c r="G1150" s="449">
        <v>700</v>
      </c>
      <c r="H1150" s="93">
        <v>8.3000000000000007</v>
      </c>
      <c r="I1150" s="93">
        <v>270.81</v>
      </c>
      <c r="J1150" s="93">
        <v>8.3000000000000007</v>
      </c>
      <c r="K1150" s="93">
        <v>11.81</v>
      </c>
      <c r="L1150" s="93">
        <v>14.09</v>
      </c>
      <c r="M1150" s="93">
        <v>244.91</v>
      </c>
      <c r="N1150" s="93">
        <v>5.45</v>
      </c>
      <c r="O1150" s="93">
        <v>24.94</v>
      </c>
      <c r="P1150" s="450">
        <v>398.78848485748523</v>
      </c>
    </row>
    <row r="1151" spans="1:16" x14ac:dyDescent="0.2">
      <c r="A1151" s="93" t="s">
        <v>469</v>
      </c>
      <c r="B1151" s="93" t="s">
        <v>478</v>
      </c>
      <c r="C1151" s="93" t="s">
        <v>488</v>
      </c>
      <c r="D1151" s="93" t="s">
        <v>9</v>
      </c>
      <c r="E1151" s="93">
        <v>2006</v>
      </c>
      <c r="F1151" s="93">
        <v>3</v>
      </c>
      <c r="G1151" s="449">
        <v>564</v>
      </c>
      <c r="H1151" s="93">
        <v>5.13</v>
      </c>
      <c r="I1151" s="93">
        <v>223.98000000000002</v>
      </c>
      <c r="J1151" s="93">
        <v>5.13</v>
      </c>
      <c r="K1151" s="93">
        <v>9.43</v>
      </c>
      <c r="L1151" s="93">
        <v>13.4</v>
      </c>
      <c r="M1151" s="93">
        <v>201.15</v>
      </c>
      <c r="N1151" s="93">
        <v>4.63</v>
      </c>
      <c r="O1151" s="93">
        <v>16.34</v>
      </c>
      <c r="P1151" s="450">
        <v>406.25283145220345</v>
      </c>
    </row>
    <row r="1152" spans="1:16" x14ac:dyDescent="0.2">
      <c r="A1152" s="93" t="s">
        <v>469</v>
      </c>
      <c r="B1152" s="93" t="s">
        <v>478</v>
      </c>
      <c r="C1152" s="93" t="s">
        <v>488</v>
      </c>
      <c r="D1152" s="93" t="s">
        <v>9</v>
      </c>
      <c r="E1152" s="93">
        <v>2007</v>
      </c>
      <c r="F1152" s="93">
        <v>3</v>
      </c>
      <c r="G1152" s="449">
        <v>705</v>
      </c>
      <c r="H1152" s="93">
        <v>7.12</v>
      </c>
      <c r="I1152" s="93">
        <v>311.07</v>
      </c>
      <c r="J1152" s="93">
        <v>7.12</v>
      </c>
      <c r="K1152" s="93">
        <v>13.1</v>
      </c>
      <c r="L1152" s="93">
        <v>18.61</v>
      </c>
      <c r="M1152" s="93">
        <v>279.36</v>
      </c>
      <c r="N1152" s="93">
        <v>6.42</v>
      </c>
      <c r="O1152" s="93">
        <v>22.69</v>
      </c>
      <c r="P1152" s="450">
        <v>451.34563882680328</v>
      </c>
    </row>
    <row r="1153" spans="1:16" x14ac:dyDescent="0.2">
      <c r="A1153" s="93" t="s">
        <v>469</v>
      </c>
      <c r="B1153" s="93" t="s">
        <v>478</v>
      </c>
      <c r="C1153" s="93" t="s">
        <v>488</v>
      </c>
      <c r="D1153" s="93" t="s">
        <v>9</v>
      </c>
      <c r="E1153" s="93">
        <v>2008</v>
      </c>
      <c r="F1153" s="93">
        <v>2</v>
      </c>
      <c r="G1153" s="449">
        <v>451</v>
      </c>
      <c r="H1153" s="93">
        <v>21.35</v>
      </c>
      <c r="I1153" s="93">
        <v>195.26000000000002</v>
      </c>
      <c r="J1153" s="93">
        <v>21.35</v>
      </c>
      <c r="K1153" s="93">
        <v>8.9</v>
      </c>
      <c r="L1153" s="93">
        <v>186.36</v>
      </c>
      <c r="M1153" s="93">
        <v>0</v>
      </c>
      <c r="N1153" s="93">
        <v>0.41</v>
      </c>
      <c r="O1153" s="93">
        <v>9.2899999999999991</v>
      </c>
      <c r="P1153" s="450">
        <v>479.95203255111153</v>
      </c>
    </row>
    <row r="1154" spans="1:16" x14ac:dyDescent="0.2">
      <c r="A1154" s="93" t="s">
        <v>469</v>
      </c>
      <c r="B1154" s="93" t="s">
        <v>478</v>
      </c>
      <c r="C1154" s="93" t="s">
        <v>488</v>
      </c>
      <c r="D1154" s="93" t="s">
        <v>9</v>
      </c>
      <c r="E1154" s="93">
        <v>2009</v>
      </c>
      <c r="F1154" s="93">
        <v>2</v>
      </c>
      <c r="G1154" s="449">
        <v>50</v>
      </c>
      <c r="H1154" s="93">
        <v>2.13</v>
      </c>
      <c r="I1154" s="93">
        <v>19.45</v>
      </c>
      <c r="J1154" s="93">
        <v>2.13</v>
      </c>
      <c r="K1154" s="93">
        <v>0.89</v>
      </c>
      <c r="L1154" s="93">
        <v>18.559999999999999</v>
      </c>
      <c r="M1154" s="93">
        <v>0</v>
      </c>
      <c r="N1154" s="93">
        <v>0.04</v>
      </c>
      <c r="O1154" s="93">
        <v>0.93</v>
      </c>
      <c r="P1154" s="450">
        <v>435.31783999658609</v>
      </c>
    </row>
    <row r="1155" spans="1:16" x14ac:dyDescent="0.2">
      <c r="A1155" s="93" t="s">
        <v>469</v>
      </c>
      <c r="B1155" s="93" t="s">
        <v>478</v>
      </c>
      <c r="C1155" s="93" t="s">
        <v>488</v>
      </c>
      <c r="D1155" s="93" t="s">
        <v>9</v>
      </c>
      <c r="E1155" s="93">
        <v>2010</v>
      </c>
      <c r="F1155" s="93">
        <v>2</v>
      </c>
      <c r="G1155" s="449">
        <v>255</v>
      </c>
      <c r="H1155" s="93">
        <v>13.77</v>
      </c>
      <c r="I1155" s="93">
        <v>125.96</v>
      </c>
      <c r="J1155" s="93">
        <v>13.77</v>
      </c>
      <c r="K1155" s="93">
        <v>5.74</v>
      </c>
      <c r="L1155" s="93">
        <v>120.22</v>
      </c>
      <c r="M1155" s="93">
        <v>0</v>
      </c>
      <c r="N1155" s="93">
        <v>0.26</v>
      </c>
      <c r="O1155" s="93">
        <v>6</v>
      </c>
      <c r="P1155" s="450">
        <v>548.1681214021944</v>
      </c>
    </row>
    <row r="1156" spans="1:16" x14ac:dyDescent="0.2">
      <c r="A1156" s="93" t="s">
        <v>469</v>
      </c>
      <c r="B1156" s="93" t="s">
        <v>478</v>
      </c>
      <c r="C1156" s="93" t="s">
        <v>488</v>
      </c>
      <c r="D1156" s="93" t="s">
        <v>9</v>
      </c>
      <c r="E1156" s="93">
        <v>2011</v>
      </c>
      <c r="F1156" s="93">
        <v>2</v>
      </c>
      <c r="G1156" s="449">
        <v>113</v>
      </c>
      <c r="H1156" s="93">
        <v>7.19</v>
      </c>
      <c r="I1156" s="93">
        <v>65.75</v>
      </c>
      <c r="J1156" s="93">
        <v>7.19</v>
      </c>
      <c r="K1156" s="93">
        <v>3</v>
      </c>
      <c r="L1156" s="93">
        <v>62.75</v>
      </c>
      <c r="M1156" s="93">
        <v>0</v>
      </c>
      <c r="N1156" s="93">
        <v>0.14000000000000001</v>
      </c>
      <c r="O1156" s="93">
        <v>3.13</v>
      </c>
      <c r="P1156" s="450">
        <v>642.85018669581393</v>
      </c>
    </row>
    <row r="1157" spans="1:16" x14ac:dyDescent="0.2">
      <c r="A1157" s="93" t="s">
        <v>469</v>
      </c>
      <c r="B1157" s="93" t="s">
        <v>478</v>
      </c>
      <c r="C1157" s="93" t="s">
        <v>488</v>
      </c>
      <c r="D1157" s="93" t="s">
        <v>9</v>
      </c>
      <c r="E1157" s="93">
        <v>2012</v>
      </c>
      <c r="F1157" s="93">
        <v>2</v>
      </c>
      <c r="G1157" s="449">
        <v>354</v>
      </c>
      <c r="H1157" s="93">
        <v>23.6</v>
      </c>
      <c r="I1157" s="93">
        <v>215.82</v>
      </c>
      <c r="J1157" s="93">
        <v>23.6</v>
      </c>
      <c r="K1157" s="93">
        <v>9.84</v>
      </c>
      <c r="L1157" s="93">
        <v>205.98</v>
      </c>
      <c r="M1157" s="93">
        <v>0</v>
      </c>
      <c r="N1157" s="93">
        <v>0.45</v>
      </c>
      <c r="O1157" s="93">
        <v>10.27</v>
      </c>
      <c r="P1157" s="450">
        <v>677.07912323757557</v>
      </c>
    </row>
    <row r="1158" spans="1:16" x14ac:dyDescent="0.2">
      <c r="A1158" s="93" t="s">
        <v>469</v>
      </c>
      <c r="B1158" s="93" t="s">
        <v>478</v>
      </c>
      <c r="C1158" s="93" t="s">
        <v>488</v>
      </c>
      <c r="D1158" s="93" t="s">
        <v>9</v>
      </c>
      <c r="E1158" s="93">
        <v>2013</v>
      </c>
      <c r="F1158" s="93">
        <v>1</v>
      </c>
      <c r="G1158" s="449">
        <v>542</v>
      </c>
      <c r="H1158" s="93">
        <v>0.63</v>
      </c>
      <c r="I1158" s="93">
        <v>315.82</v>
      </c>
      <c r="J1158" s="93">
        <v>0.63</v>
      </c>
      <c r="K1158" s="93">
        <v>315.82</v>
      </c>
      <c r="L1158" s="93">
        <v>0</v>
      </c>
      <c r="M1158" s="93">
        <v>0</v>
      </c>
      <c r="N1158" s="93">
        <v>0.02</v>
      </c>
      <c r="O1158" s="93">
        <v>26.66</v>
      </c>
      <c r="P1158" s="450">
        <v>583.91468018559033</v>
      </c>
    </row>
    <row r="1159" spans="1:16" x14ac:dyDescent="0.2">
      <c r="A1159" s="93" t="s">
        <v>469</v>
      </c>
      <c r="B1159" s="93" t="s">
        <v>478</v>
      </c>
      <c r="C1159" s="93" t="s">
        <v>488</v>
      </c>
      <c r="D1159" s="93" t="s">
        <v>9</v>
      </c>
      <c r="E1159" s="93">
        <v>2014</v>
      </c>
      <c r="F1159" s="93">
        <v>1</v>
      </c>
      <c r="G1159" s="449">
        <v>51</v>
      </c>
      <c r="H1159" s="93">
        <v>0.24</v>
      </c>
      <c r="I1159" s="93">
        <v>36.83</v>
      </c>
      <c r="J1159" s="93">
        <v>0.24</v>
      </c>
      <c r="K1159" s="93">
        <v>36.83</v>
      </c>
      <c r="L1159" s="93">
        <v>0</v>
      </c>
      <c r="M1159" s="93">
        <v>0</v>
      </c>
      <c r="N1159" s="93">
        <v>0.01</v>
      </c>
      <c r="O1159" s="93">
        <v>1</v>
      </c>
      <c r="P1159" s="450">
        <v>722.01299417223584</v>
      </c>
    </row>
    <row r="1160" spans="1:16" x14ac:dyDescent="0.2">
      <c r="A1160" s="93" t="s">
        <v>469</v>
      </c>
      <c r="B1160" s="93" t="s">
        <v>478</v>
      </c>
      <c r="C1160" s="93" t="s">
        <v>488</v>
      </c>
      <c r="D1160" s="93" t="s">
        <v>9</v>
      </c>
      <c r="E1160" s="93">
        <v>2015</v>
      </c>
      <c r="F1160" s="93">
        <v>1</v>
      </c>
      <c r="G1160" s="449">
        <v>59</v>
      </c>
      <c r="H1160" s="93">
        <v>0.26</v>
      </c>
      <c r="I1160" s="93">
        <v>40.119999999999997</v>
      </c>
      <c r="J1160" s="93">
        <v>0.26</v>
      </c>
      <c r="K1160" s="93">
        <v>40.119999999999997</v>
      </c>
      <c r="L1160" s="93">
        <v>0</v>
      </c>
      <c r="M1160" s="93">
        <v>0</v>
      </c>
      <c r="N1160" s="93">
        <v>0.01</v>
      </c>
      <c r="O1160" s="93">
        <v>1.08</v>
      </c>
      <c r="P1160" s="450">
        <v>682.43888284466232</v>
      </c>
    </row>
    <row r="1161" spans="1:16" x14ac:dyDescent="0.2">
      <c r="A1161" s="93" t="s">
        <v>469</v>
      </c>
      <c r="B1161" s="93" t="s">
        <v>478</v>
      </c>
      <c r="C1161" s="93" t="s">
        <v>488</v>
      </c>
      <c r="D1161" s="93" t="s">
        <v>9</v>
      </c>
      <c r="E1161" s="93">
        <v>2016</v>
      </c>
      <c r="F1161" s="93">
        <v>0</v>
      </c>
      <c r="G1161" s="449">
        <v>233</v>
      </c>
      <c r="H1161" s="93">
        <v>136.43</v>
      </c>
      <c r="I1161" s="93">
        <v>0</v>
      </c>
      <c r="J1161" s="93">
        <v>136.43</v>
      </c>
      <c r="K1161" s="93">
        <v>0</v>
      </c>
      <c r="L1161" s="93">
        <v>0</v>
      </c>
      <c r="M1161" s="93">
        <v>0</v>
      </c>
      <c r="N1161" s="93">
        <v>0.03</v>
      </c>
      <c r="O1161" s="93">
        <v>0.06</v>
      </c>
      <c r="P1161" s="450">
        <v>585.23948622662749</v>
      </c>
    </row>
    <row r="1162" spans="1:16" x14ac:dyDescent="0.2">
      <c r="A1162" s="93" t="s">
        <v>469</v>
      </c>
      <c r="B1162" s="93" t="s">
        <v>478</v>
      </c>
      <c r="C1162" s="93" t="s">
        <v>488</v>
      </c>
      <c r="D1162" s="93" t="s">
        <v>9</v>
      </c>
      <c r="E1162" s="93">
        <v>2017</v>
      </c>
      <c r="F1162" s="93">
        <v>0</v>
      </c>
      <c r="G1162" s="449">
        <v>203</v>
      </c>
      <c r="H1162" s="93">
        <v>122.28</v>
      </c>
      <c r="I1162" s="93">
        <v>0</v>
      </c>
      <c r="J1162" s="93">
        <v>122.28</v>
      </c>
      <c r="K1162" s="93">
        <v>0</v>
      </c>
      <c r="L1162" s="93">
        <v>0</v>
      </c>
      <c r="M1162" s="93">
        <v>0</v>
      </c>
      <c r="N1162" s="93">
        <v>0.03</v>
      </c>
      <c r="O1162" s="93">
        <v>0.05</v>
      </c>
      <c r="P1162" s="450">
        <v>603.33791354050811</v>
      </c>
    </row>
    <row r="1163" spans="1:16" x14ac:dyDescent="0.2">
      <c r="A1163" s="93" t="s">
        <v>469</v>
      </c>
      <c r="B1163" s="93" t="s">
        <v>479</v>
      </c>
      <c r="C1163" s="93" t="s">
        <v>484</v>
      </c>
      <c r="D1163" s="93" t="s">
        <v>6</v>
      </c>
      <c r="E1163" s="93">
        <v>1983</v>
      </c>
      <c r="F1163" s="93">
        <v>3</v>
      </c>
      <c r="G1163" s="449">
        <v>13</v>
      </c>
      <c r="H1163" s="93">
        <v>0</v>
      </c>
      <c r="I1163" s="93">
        <v>4.57</v>
      </c>
      <c r="J1163" s="93">
        <v>0</v>
      </c>
      <c r="K1163" s="93">
        <v>0.02</v>
      </c>
      <c r="L1163" s="93">
        <v>0.54</v>
      </c>
      <c r="M1163" s="93">
        <v>4.01</v>
      </c>
      <c r="N1163" s="93">
        <v>0.32</v>
      </c>
      <c r="O1163" s="93">
        <v>0.44</v>
      </c>
      <c r="P1163" s="450">
        <v>362.02449489907639</v>
      </c>
    </row>
    <row r="1164" spans="1:16" x14ac:dyDescent="0.2">
      <c r="A1164" s="93" t="s">
        <v>469</v>
      </c>
      <c r="B1164" s="93" t="s">
        <v>479</v>
      </c>
      <c r="C1164" s="93" t="s">
        <v>484</v>
      </c>
      <c r="D1164" s="93" t="s">
        <v>6</v>
      </c>
      <c r="E1164" s="93">
        <v>1985</v>
      </c>
      <c r="F1164" s="93">
        <v>3</v>
      </c>
      <c r="G1164" s="449">
        <v>10</v>
      </c>
      <c r="H1164" s="93">
        <v>0</v>
      </c>
      <c r="I1164" s="93">
        <v>2.92</v>
      </c>
      <c r="J1164" s="93">
        <v>0</v>
      </c>
      <c r="K1164" s="93">
        <v>0.01</v>
      </c>
      <c r="L1164" s="93">
        <v>0.34</v>
      </c>
      <c r="M1164" s="93">
        <v>2.57</v>
      </c>
      <c r="N1164" s="93">
        <v>0.21</v>
      </c>
      <c r="O1164" s="93">
        <v>0.28000000000000003</v>
      </c>
      <c r="P1164" s="450">
        <v>291.48584012382634</v>
      </c>
    </row>
    <row r="1165" spans="1:16" x14ac:dyDescent="0.2">
      <c r="A1165" s="93" t="s">
        <v>469</v>
      </c>
      <c r="B1165" s="93" t="s">
        <v>479</v>
      </c>
      <c r="C1165" s="93" t="s">
        <v>484</v>
      </c>
      <c r="D1165" s="93" t="s">
        <v>6</v>
      </c>
      <c r="E1165" s="93">
        <v>1988</v>
      </c>
      <c r="F1165" s="93">
        <v>3</v>
      </c>
      <c r="G1165" s="449">
        <v>60</v>
      </c>
      <c r="H1165" s="93">
        <v>0.02</v>
      </c>
      <c r="I1165" s="93">
        <v>18.850000000000001</v>
      </c>
      <c r="J1165" s="93">
        <v>0.02</v>
      </c>
      <c r="K1165" s="93">
        <v>0.09</v>
      </c>
      <c r="L1165" s="93">
        <v>2.21</v>
      </c>
      <c r="M1165" s="93">
        <v>16.55</v>
      </c>
      <c r="N1165" s="93">
        <v>1.32</v>
      </c>
      <c r="O1165" s="93">
        <v>1.82</v>
      </c>
      <c r="P1165" s="450">
        <v>312.57135020475909</v>
      </c>
    </row>
    <row r="1166" spans="1:16" x14ac:dyDescent="0.2">
      <c r="A1166" s="93" t="s">
        <v>469</v>
      </c>
      <c r="B1166" s="93" t="s">
        <v>479</v>
      </c>
      <c r="C1166" s="93" t="s">
        <v>484</v>
      </c>
      <c r="D1166" s="93" t="s">
        <v>6</v>
      </c>
      <c r="E1166" s="93">
        <v>1989</v>
      </c>
      <c r="F1166" s="93">
        <v>3</v>
      </c>
      <c r="G1166" s="449">
        <v>11</v>
      </c>
      <c r="H1166" s="93">
        <v>0</v>
      </c>
      <c r="I1166" s="93">
        <v>2.59</v>
      </c>
      <c r="J1166" s="93">
        <v>0</v>
      </c>
      <c r="K1166" s="93">
        <v>0.01</v>
      </c>
      <c r="L1166" s="93">
        <v>0.3</v>
      </c>
      <c r="M1166" s="93">
        <v>2.2799999999999998</v>
      </c>
      <c r="N1166" s="93">
        <v>0.18</v>
      </c>
      <c r="O1166" s="93">
        <v>0.25</v>
      </c>
      <c r="P1166" s="450">
        <v>238.23641762197826</v>
      </c>
    </row>
    <row r="1167" spans="1:16" x14ac:dyDescent="0.2">
      <c r="A1167" s="93" t="s">
        <v>469</v>
      </c>
      <c r="B1167" s="93" t="s">
        <v>479</v>
      </c>
      <c r="C1167" s="93" t="s">
        <v>484</v>
      </c>
      <c r="D1167" s="93" t="s">
        <v>6</v>
      </c>
      <c r="E1167" s="93">
        <v>1990</v>
      </c>
      <c r="F1167" s="93">
        <v>3</v>
      </c>
      <c r="G1167" s="449">
        <v>24</v>
      </c>
      <c r="H1167" s="93">
        <v>0.01</v>
      </c>
      <c r="I1167" s="93">
        <v>8.7200000000000006</v>
      </c>
      <c r="J1167" s="93">
        <v>0.01</v>
      </c>
      <c r="K1167" s="93">
        <v>0.04</v>
      </c>
      <c r="L1167" s="93">
        <v>1.02</v>
      </c>
      <c r="M1167" s="93">
        <v>7.66</v>
      </c>
      <c r="N1167" s="93">
        <v>0.61</v>
      </c>
      <c r="O1167" s="93">
        <v>0.84</v>
      </c>
      <c r="P1167" s="450">
        <v>362.02449489907644</v>
      </c>
    </row>
    <row r="1168" spans="1:16" x14ac:dyDescent="0.2">
      <c r="A1168" s="93" t="s">
        <v>469</v>
      </c>
      <c r="B1168" s="93" t="s">
        <v>479</v>
      </c>
      <c r="C1168" s="93" t="s">
        <v>484</v>
      </c>
      <c r="D1168" s="93" t="s">
        <v>6</v>
      </c>
      <c r="E1168" s="93">
        <v>1991</v>
      </c>
      <c r="F1168" s="93">
        <v>3</v>
      </c>
      <c r="G1168" s="449">
        <v>21</v>
      </c>
      <c r="H1168" s="93">
        <v>0.01</v>
      </c>
      <c r="I1168" s="93">
        <v>7.53</v>
      </c>
      <c r="J1168" s="93">
        <v>0.01</v>
      </c>
      <c r="K1168" s="93">
        <v>0.04</v>
      </c>
      <c r="L1168" s="93">
        <v>0.88</v>
      </c>
      <c r="M1168" s="93">
        <v>6.61</v>
      </c>
      <c r="N1168" s="93">
        <v>0.53</v>
      </c>
      <c r="O1168" s="93">
        <v>0.73</v>
      </c>
      <c r="P1168" s="450">
        <v>362.0244948990765</v>
      </c>
    </row>
    <row r="1169" spans="1:16" x14ac:dyDescent="0.2">
      <c r="A1169" s="93" t="s">
        <v>469</v>
      </c>
      <c r="B1169" s="93" t="s">
        <v>479</v>
      </c>
      <c r="C1169" s="93" t="s">
        <v>484</v>
      </c>
      <c r="D1169" s="93" t="s">
        <v>6</v>
      </c>
      <c r="E1169" s="93">
        <v>1995</v>
      </c>
      <c r="F1169" s="93">
        <v>3</v>
      </c>
      <c r="G1169" s="449">
        <v>6</v>
      </c>
      <c r="H1169" s="93">
        <v>0</v>
      </c>
      <c r="I1169" s="93">
        <v>1.5999999999999999</v>
      </c>
      <c r="J1169" s="93">
        <v>0</v>
      </c>
      <c r="K1169" s="93">
        <v>0.01</v>
      </c>
      <c r="L1169" s="93">
        <v>0.19</v>
      </c>
      <c r="M1169" s="93">
        <v>1.4</v>
      </c>
      <c r="N1169" s="93">
        <v>0.11</v>
      </c>
      <c r="O1169" s="93">
        <v>0.15</v>
      </c>
      <c r="P1169" s="450">
        <v>277.91514784320407</v>
      </c>
    </row>
    <row r="1170" spans="1:16" x14ac:dyDescent="0.2">
      <c r="A1170" s="93" t="s">
        <v>469</v>
      </c>
      <c r="B1170" s="93" t="s">
        <v>479</v>
      </c>
      <c r="C1170" s="93" t="s">
        <v>484</v>
      </c>
      <c r="D1170" s="93" t="s">
        <v>6</v>
      </c>
      <c r="E1170" s="93">
        <v>1998</v>
      </c>
      <c r="F1170" s="93">
        <v>3</v>
      </c>
      <c r="G1170" s="449">
        <v>193</v>
      </c>
      <c r="H1170" s="93">
        <v>7.0000000000000007E-2</v>
      </c>
      <c r="I1170" s="93">
        <v>67.87</v>
      </c>
      <c r="J1170" s="93">
        <v>7.0000000000000007E-2</v>
      </c>
      <c r="K1170" s="93">
        <v>0.34</v>
      </c>
      <c r="L1170" s="93">
        <v>7.95</v>
      </c>
      <c r="M1170" s="93">
        <v>59.58</v>
      </c>
      <c r="N1170" s="93">
        <v>4.76</v>
      </c>
      <c r="O1170" s="93">
        <v>6.55</v>
      </c>
      <c r="P1170" s="450">
        <v>352.58653298029867</v>
      </c>
    </row>
    <row r="1171" spans="1:16" x14ac:dyDescent="0.2">
      <c r="A1171" s="93" t="s">
        <v>469</v>
      </c>
      <c r="B1171" s="93" t="s">
        <v>479</v>
      </c>
      <c r="C1171" s="93" t="s">
        <v>484</v>
      </c>
      <c r="D1171" s="93" t="s">
        <v>6</v>
      </c>
      <c r="E1171" s="93">
        <v>2000</v>
      </c>
      <c r="F1171" s="93">
        <v>3</v>
      </c>
      <c r="G1171" s="449">
        <v>71</v>
      </c>
      <c r="H1171" s="93">
        <v>0.02</v>
      </c>
      <c r="I1171" s="93">
        <v>19.57</v>
      </c>
      <c r="J1171" s="93">
        <v>0.02</v>
      </c>
      <c r="K1171" s="93">
        <v>0.1</v>
      </c>
      <c r="L1171" s="93">
        <v>2.29</v>
      </c>
      <c r="M1171" s="93">
        <v>17.18</v>
      </c>
      <c r="N1171" s="93">
        <v>1.37</v>
      </c>
      <c r="O1171" s="93">
        <v>1.89</v>
      </c>
      <c r="P1171" s="450">
        <v>277.02306503244199</v>
      </c>
    </row>
    <row r="1172" spans="1:16" x14ac:dyDescent="0.2">
      <c r="A1172" s="93" t="s">
        <v>469</v>
      </c>
      <c r="B1172" s="93" t="s">
        <v>479</v>
      </c>
      <c r="C1172" s="93" t="s">
        <v>484</v>
      </c>
      <c r="D1172" s="93" t="s">
        <v>6</v>
      </c>
      <c r="E1172" s="93">
        <v>2001</v>
      </c>
      <c r="F1172" s="93">
        <v>3</v>
      </c>
      <c r="G1172" s="449">
        <v>8</v>
      </c>
      <c r="H1172" s="93">
        <v>0.01</v>
      </c>
      <c r="I1172" s="93">
        <v>5.91</v>
      </c>
      <c r="J1172" s="93">
        <v>0.01</v>
      </c>
      <c r="K1172" s="93">
        <v>0.03</v>
      </c>
      <c r="L1172" s="93">
        <v>0.69</v>
      </c>
      <c r="M1172" s="93">
        <v>5.19</v>
      </c>
      <c r="N1172" s="93">
        <v>0.41</v>
      </c>
      <c r="O1172" s="93">
        <v>0.56999999999999995</v>
      </c>
      <c r="P1172" s="450">
        <v>729.26070410964701</v>
      </c>
    </row>
    <row r="1173" spans="1:16" x14ac:dyDescent="0.2">
      <c r="A1173" s="93" t="s">
        <v>469</v>
      </c>
      <c r="B1173" s="93" t="s">
        <v>479</v>
      </c>
      <c r="C1173" s="93" t="s">
        <v>484</v>
      </c>
      <c r="D1173" s="93" t="s">
        <v>6</v>
      </c>
      <c r="E1173" s="93">
        <v>2002</v>
      </c>
      <c r="F1173" s="93">
        <v>3</v>
      </c>
      <c r="G1173" s="449">
        <v>332</v>
      </c>
      <c r="H1173" s="93">
        <v>1.63</v>
      </c>
      <c r="I1173" s="93">
        <v>139.4</v>
      </c>
      <c r="J1173" s="93">
        <v>1.63</v>
      </c>
      <c r="K1173" s="93">
        <v>7.46</v>
      </c>
      <c r="L1173" s="93">
        <v>18.75</v>
      </c>
      <c r="M1173" s="93">
        <v>113.19</v>
      </c>
      <c r="N1173" s="93">
        <v>4.53</v>
      </c>
      <c r="O1173" s="93">
        <v>6.51</v>
      </c>
      <c r="P1173" s="450">
        <v>424.56333861398366</v>
      </c>
    </row>
    <row r="1174" spans="1:16" x14ac:dyDescent="0.2">
      <c r="A1174" s="93" t="s">
        <v>469</v>
      </c>
      <c r="B1174" s="93" t="s">
        <v>479</v>
      </c>
      <c r="C1174" s="93" t="s">
        <v>484</v>
      </c>
      <c r="D1174" s="93" t="s">
        <v>6</v>
      </c>
      <c r="E1174" s="93">
        <v>2003</v>
      </c>
      <c r="F1174" s="93">
        <v>3</v>
      </c>
      <c r="G1174" s="449">
        <v>57</v>
      </c>
      <c r="H1174" s="93">
        <v>1.63</v>
      </c>
      <c r="I1174" s="93">
        <v>25.810000000000002</v>
      </c>
      <c r="J1174" s="93">
        <v>1.63</v>
      </c>
      <c r="K1174" s="93">
        <v>2.29</v>
      </c>
      <c r="L1174" s="93">
        <v>5.65</v>
      </c>
      <c r="M1174" s="93">
        <v>17.87</v>
      </c>
      <c r="N1174" s="93">
        <v>0.57999999999999996</v>
      </c>
      <c r="O1174" s="93">
        <v>2.17</v>
      </c>
      <c r="P1174" s="450">
        <v>482.78570224517574</v>
      </c>
    </row>
    <row r="1175" spans="1:16" x14ac:dyDescent="0.2">
      <c r="A1175" s="93" t="s">
        <v>469</v>
      </c>
      <c r="B1175" s="93" t="s">
        <v>479</v>
      </c>
      <c r="C1175" s="93" t="s">
        <v>484</v>
      </c>
      <c r="D1175" s="93" t="s">
        <v>6</v>
      </c>
      <c r="E1175" s="93">
        <v>2004</v>
      </c>
      <c r="F1175" s="93">
        <v>3</v>
      </c>
      <c r="G1175" s="449">
        <v>149</v>
      </c>
      <c r="H1175" s="93">
        <v>0.56999999999999995</v>
      </c>
      <c r="I1175" s="93">
        <v>45.71</v>
      </c>
      <c r="J1175" s="93">
        <v>0.56999999999999995</v>
      </c>
      <c r="K1175" s="93">
        <v>1.5</v>
      </c>
      <c r="L1175" s="93">
        <v>6.24</v>
      </c>
      <c r="M1175" s="93">
        <v>37.97</v>
      </c>
      <c r="N1175" s="93">
        <v>2.71</v>
      </c>
      <c r="O1175" s="93">
        <v>4.26</v>
      </c>
      <c r="P1175" s="450">
        <v>311.24728868518315</v>
      </c>
    </row>
    <row r="1176" spans="1:16" x14ac:dyDescent="0.2">
      <c r="A1176" s="93" t="s">
        <v>469</v>
      </c>
      <c r="B1176" s="93" t="s">
        <v>479</v>
      </c>
      <c r="C1176" s="93" t="s">
        <v>484</v>
      </c>
      <c r="D1176" s="93" t="s">
        <v>6</v>
      </c>
      <c r="E1176" s="93">
        <v>2005</v>
      </c>
      <c r="F1176" s="93">
        <v>3</v>
      </c>
      <c r="G1176" s="449">
        <v>356</v>
      </c>
      <c r="H1176" s="93">
        <v>0.95</v>
      </c>
      <c r="I1176" s="93">
        <v>144</v>
      </c>
      <c r="J1176" s="93">
        <v>0.95</v>
      </c>
      <c r="K1176" s="93">
        <v>5.15</v>
      </c>
      <c r="L1176" s="93">
        <v>19.98</v>
      </c>
      <c r="M1176" s="93">
        <v>118.87</v>
      </c>
      <c r="N1176" s="93">
        <v>8.18</v>
      </c>
      <c r="O1176" s="93">
        <v>13.33</v>
      </c>
      <c r="P1176" s="450">
        <v>407.33492802673544</v>
      </c>
    </row>
    <row r="1177" spans="1:16" x14ac:dyDescent="0.2">
      <c r="A1177" s="93" t="s">
        <v>469</v>
      </c>
      <c r="B1177" s="93" t="s">
        <v>479</v>
      </c>
      <c r="C1177" s="93" t="s">
        <v>484</v>
      </c>
      <c r="D1177" s="93" t="s">
        <v>6</v>
      </c>
      <c r="E1177" s="93">
        <v>2006</v>
      </c>
      <c r="F1177" s="93">
        <v>3</v>
      </c>
      <c r="G1177" s="449">
        <v>145</v>
      </c>
      <c r="H1177" s="93">
        <v>0.56000000000000005</v>
      </c>
      <c r="I1177" s="93">
        <v>58.440000000000005</v>
      </c>
      <c r="J1177" s="93">
        <v>0.56000000000000005</v>
      </c>
      <c r="K1177" s="93">
        <v>4.97</v>
      </c>
      <c r="L1177" s="93">
        <v>8.3800000000000008</v>
      </c>
      <c r="M1177" s="93">
        <v>45.09</v>
      </c>
      <c r="N1177" s="93">
        <v>2.61</v>
      </c>
      <c r="O1177" s="93">
        <v>5.39</v>
      </c>
      <c r="P1177" s="450">
        <v>406.89137239161755</v>
      </c>
    </row>
    <row r="1178" spans="1:16" x14ac:dyDescent="0.2">
      <c r="A1178" s="93" t="s">
        <v>469</v>
      </c>
      <c r="B1178" s="93" t="s">
        <v>479</v>
      </c>
      <c r="C1178" s="93" t="s">
        <v>484</v>
      </c>
      <c r="D1178" s="93" t="s">
        <v>6</v>
      </c>
      <c r="E1178" s="93">
        <v>2007</v>
      </c>
      <c r="F1178" s="93">
        <v>3</v>
      </c>
      <c r="G1178" s="449">
        <v>184</v>
      </c>
      <c r="H1178" s="93">
        <v>0.08</v>
      </c>
      <c r="I1178" s="93">
        <v>72.97</v>
      </c>
      <c r="J1178" s="93">
        <v>0.08</v>
      </c>
      <c r="K1178" s="93">
        <v>0.37</v>
      </c>
      <c r="L1178" s="93">
        <v>8.5500000000000007</v>
      </c>
      <c r="M1178" s="93">
        <v>64.05</v>
      </c>
      <c r="N1178" s="93">
        <v>5.12</v>
      </c>
      <c r="O1178" s="93">
        <v>7.04</v>
      </c>
      <c r="P1178" s="450">
        <v>397.20801553747322</v>
      </c>
    </row>
    <row r="1179" spans="1:16" x14ac:dyDescent="0.2">
      <c r="A1179" s="93" t="s">
        <v>469</v>
      </c>
      <c r="B1179" s="93" t="s">
        <v>479</v>
      </c>
      <c r="C1179" s="93" t="s">
        <v>484</v>
      </c>
      <c r="D1179" s="93" t="s">
        <v>6</v>
      </c>
      <c r="E1179" s="93">
        <v>2008</v>
      </c>
      <c r="F1179" s="93">
        <v>2</v>
      </c>
      <c r="G1179" s="449">
        <v>488</v>
      </c>
      <c r="H1179" s="93">
        <v>1.59</v>
      </c>
      <c r="I1179" s="93">
        <v>248.09</v>
      </c>
      <c r="J1179" s="93">
        <v>1.59</v>
      </c>
      <c r="K1179" s="93">
        <v>11.73</v>
      </c>
      <c r="L1179" s="93">
        <v>236.36</v>
      </c>
      <c r="M1179" s="93">
        <v>0</v>
      </c>
      <c r="N1179" s="93">
        <v>0.56999999999999995</v>
      </c>
      <c r="O1179" s="93">
        <v>9.5399999999999991</v>
      </c>
      <c r="P1179" s="450">
        <v>511.44534608410896</v>
      </c>
    </row>
    <row r="1180" spans="1:16" x14ac:dyDescent="0.2">
      <c r="A1180" s="93" t="s">
        <v>469</v>
      </c>
      <c r="B1180" s="93" t="s">
        <v>479</v>
      </c>
      <c r="C1180" s="93" t="s">
        <v>484</v>
      </c>
      <c r="D1180" s="93" t="s">
        <v>6</v>
      </c>
      <c r="E1180" s="93">
        <v>2009</v>
      </c>
      <c r="F1180" s="93">
        <v>2</v>
      </c>
      <c r="G1180" s="449">
        <v>7</v>
      </c>
      <c r="H1180" s="93">
        <v>0</v>
      </c>
      <c r="I1180" s="93">
        <v>3.22</v>
      </c>
      <c r="J1180" s="93">
        <v>0</v>
      </c>
      <c r="K1180" s="93">
        <v>0.08</v>
      </c>
      <c r="L1180" s="93">
        <v>3.14</v>
      </c>
      <c r="M1180" s="93">
        <v>0</v>
      </c>
      <c r="N1180" s="93">
        <v>0.01</v>
      </c>
      <c r="O1180" s="93">
        <v>0.31</v>
      </c>
      <c r="P1180" s="450">
        <v>491.44241549478312</v>
      </c>
    </row>
    <row r="1181" spans="1:16" x14ac:dyDescent="0.2">
      <c r="A1181" s="93" t="s">
        <v>469</v>
      </c>
      <c r="B1181" s="93" t="s">
        <v>479</v>
      </c>
      <c r="C1181" s="93" t="s">
        <v>484</v>
      </c>
      <c r="D1181" s="93" t="s">
        <v>6</v>
      </c>
      <c r="E1181" s="93">
        <v>2010</v>
      </c>
      <c r="F1181" s="93">
        <v>2</v>
      </c>
      <c r="G1181" s="449">
        <v>20</v>
      </c>
      <c r="H1181" s="93">
        <v>0.55000000000000004</v>
      </c>
      <c r="I1181" s="93">
        <v>12.09</v>
      </c>
      <c r="J1181" s="93">
        <v>0.55000000000000004</v>
      </c>
      <c r="K1181" s="93">
        <v>0.22</v>
      </c>
      <c r="L1181" s="93">
        <v>11.87</v>
      </c>
      <c r="M1181" s="93">
        <v>0</v>
      </c>
      <c r="N1181" s="93">
        <v>0.04</v>
      </c>
      <c r="O1181" s="93">
        <v>0.84</v>
      </c>
      <c r="P1181" s="450">
        <v>643.8912396296987</v>
      </c>
    </row>
    <row r="1182" spans="1:16" x14ac:dyDescent="0.2">
      <c r="A1182" s="93" t="s">
        <v>469</v>
      </c>
      <c r="B1182" s="93" t="s">
        <v>479</v>
      </c>
      <c r="C1182" s="93" t="s">
        <v>484</v>
      </c>
      <c r="D1182" s="93" t="s">
        <v>6</v>
      </c>
      <c r="E1182" s="93">
        <v>2011</v>
      </c>
      <c r="F1182" s="93">
        <v>2</v>
      </c>
      <c r="G1182" s="449">
        <v>16</v>
      </c>
      <c r="H1182" s="93">
        <v>0.13</v>
      </c>
      <c r="I1182" s="93">
        <v>7.63</v>
      </c>
      <c r="J1182" s="93">
        <v>0.13</v>
      </c>
      <c r="K1182" s="93">
        <v>0.91</v>
      </c>
      <c r="L1182" s="93">
        <v>6.72</v>
      </c>
      <c r="M1182" s="93">
        <v>0</v>
      </c>
      <c r="N1182" s="93">
        <v>0.03</v>
      </c>
      <c r="O1182" s="93">
        <v>0.59</v>
      </c>
      <c r="P1182" s="450">
        <v>479.74458919645872</v>
      </c>
    </row>
    <row r="1183" spans="1:16" x14ac:dyDescent="0.2">
      <c r="A1183" s="93" t="s">
        <v>469</v>
      </c>
      <c r="B1183" s="93" t="s">
        <v>479</v>
      </c>
      <c r="C1183" s="93" t="s">
        <v>484</v>
      </c>
      <c r="D1183" s="93" t="s">
        <v>6</v>
      </c>
      <c r="E1183" s="93">
        <v>2012</v>
      </c>
      <c r="F1183" s="93">
        <v>2</v>
      </c>
      <c r="G1183" s="449">
        <v>281</v>
      </c>
      <c r="H1183" s="93">
        <v>15.02</v>
      </c>
      <c r="I1183" s="93">
        <v>141.47</v>
      </c>
      <c r="J1183" s="93">
        <v>15.02</v>
      </c>
      <c r="K1183" s="93">
        <v>12.79</v>
      </c>
      <c r="L1183" s="93">
        <v>128.68</v>
      </c>
      <c r="M1183" s="93">
        <v>0</v>
      </c>
      <c r="N1183" s="93">
        <v>0.26</v>
      </c>
      <c r="O1183" s="93">
        <v>3.58</v>
      </c>
      <c r="P1183" s="450">
        <v>557.39661814317094</v>
      </c>
    </row>
    <row r="1184" spans="1:16" x14ac:dyDescent="0.2">
      <c r="A1184" s="93" t="s">
        <v>469</v>
      </c>
      <c r="B1184" s="93" t="s">
        <v>479</v>
      </c>
      <c r="C1184" s="93" t="s">
        <v>484</v>
      </c>
      <c r="D1184" s="93" t="s">
        <v>6</v>
      </c>
      <c r="E1184" s="93">
        <v>2013</v>
      </c>
      <c r="F1184" s="93">
        <v>1</v>
      </c>
      <c r="G1184" s="449">
        <v>12</v>
      </c>
      <c r="H1184" s="93">
        <v>0.21</v>
      </c>
      <c r="I1184" s="93">
        <v>7.66</v>
      </c>
      <c r="J1184" s="93">
        <v>0.21</v>
      </c>
      <c r="K1184" s="93">
        <v>7.66</v>
      </c>
      <c r="L1184" s="93">
        <v>0</v>
      </c>
      <c r="M1184" s="93">
        <v>0</v>
      </c>
      <c r="N1184" s="93">
        <v>0.01</v>
      </c>
      <c r="O1184" s="93">
        <v>0.14000000000000001</v>
      </c>
      <c r="P1184" s="450">
        <v>647.42563418111683</v>
      </c>
    </row>
    <row r="1185" spans="1:16" x14ac:dyDescent="0.2">
      <c r="A1185" s="93" t="s">
        <v>469</v>
      </c>
      <c r="B1185" s="93" t="s">
        <v>479</v>
      </c>
      <c r="C1185" s="93" t="s">
        <v>484</v>
      </c>
      <c r="D1185" s="93" t="s">
        <v>6</v>
      </c>
      <c r="E1185" s="93">
        <v>2016</v>
      </c>
      <c r="F1185" s="93">
        <v>0</v>
      </c>
      <c r="G1185" s="449">
        <v>12</v>
      </c>
      <c r="H1185" s="93">
        <v>7.97</v>
      </c>
      <c r="I1185" s="93">
        <v>0</v>
      </c>
      <c r="J1185" s="93">
        <v>7.97</v>
      </c>
      <c r="K1185" s="93">
        <v>0</v>
      </c>
      <c r="L1185" s="93">
        <v>0</v>
      </c>
      <c r="M1185" s="93">
        <v>0</v>
      </c>
      <c r="N1185" s="93">
        <v>0</v>
      </c>
      <c r="O1185" s="93">
        <v>0</v>
      </c>
      <c r="P1185" s="450">
        <v>658.63955782814458</v>
      </c>
    </row>
    <row r="1186" spans="1:16" x14ac:dyDescent="0.2">
      <c r="A1186" s="93" t="s">
        <v>469</v>
      </c>
      <c r="B1186" s="93" t="s">
        <v>479</v>
      </c>
      <c r="C1186" s="93" t="s">
        <v>484</v>
      </c>
      <c r="D1186" s="93" t="s">
        <v>7</v>
      </c>
      <c r="E1186" s="93">
        <v>1998</v>
      </c>
      <c r="F1186" s="93">
        <v>3</v>
      </c>
      <c r="G1186" s="449">
        <v>32</v>
      </c>
      <c r="H1186" s="93">
        <v>0.01</v>
      </c>
      <c r="I1186" s="93">
        <v>11.75</v>
      </c>
      <c r="J1186" s="93">
        <v>0.01</v>
      </c>
      <c r="K1186" s="93">
        <v>0.06</v>
      </c>
      <c r="L1186" s="93">
        <v>1.38</v>
      </c>
      <c r="M1186" s="93">
        <v>10.31</v>
      </c>
      <c r="N1186" s="93">
        <v>0.82</v>
      </c>
      <c r="O1186" s="93">
        <v>1.1299999999999999</v>
      </c>
      <c r="P1186" s="450">
        <v>362.02449489907644</v>
      </c>
    </row>
    <row r="1187" spans="1:16" x14ac:dyDescent="0.2">
      <c r="A1187" s="93" t="s">
        <v>469</v>
      </c>
      <c r="B1187" s="93" t="s">
        <v>479</v>
      </c>
      <c r="C1187" s="93" t="s">
        <v>484</v>
      </c>
      <c r="D1187" s="93" t="s">
        <v>7</v>
      </c>
      <c r="E1187" s="93">
        <v>2000</v>
      </c>
      <c r="F1187" s="93">
        <v>3</v>
      </c>
      <c r="G1187" s="449">
        <v>10</v>
      </c>
      <c r="H1187" s="93">
        <v>0</v>
      </c>
      <c r="I1187" s="93">
        <v>4.24</v>
      </c>
      <c r="J1187" s="93">
        <v>0</v>
      </c>
      <c r="K1187" s="93">
        <v>0.02</v>
      </c>
      <c r="L1187" s="93">
        <v>0.5</v>
      </c>
      <c r="M1187" s="93">
        <v>3.72</v>
      </c>
      <c r="N1187" s="93">
        <v>0.3</v>
      </c>
      <c r="O1187" s="93">
        <v>0.41</v>
      </c>
      <c r="P1187" s="450">
        <v>446.54975128341368</v>
      </c>
    </row>
    <row r="1188" spans="1:16" x14ac:dyDescent="0.2">
      <c r="A1188" s="93" t="s">
        <v>469</v>
      </c>
      <c r="B1188" s="93" t="s">
        <v>479</v>
      </c>
      <c r="C1188" s="93" t="s">
        <v>484</v>
      </c>
      <c r="D1188" s="93" t="s">
        <v>7</v>
      </c>
      <c r="E1188" s="93">
        <v>2002</v>
      </c>
      <c r="F1188" s="93">
        <v>3</v>
      </c>
      <c r="G1188" s="449">
        <v>5</v>
      </c>
      <c r="H1188" s="93">
        <v>0</v>
      </c>
      <c r="I1188" s="93">
        <v>1.94</v>
      </c>
      <c r="J1188" s="93">
        <v>0</v>
      </c>
      <c r="K1188" s="93">
        <v>0.01</v>
      </c>
      <c r="L1188" s="93">
        <v>0.23</v>
      </c>
      <c r="M1188" s="93">
        <v>1.7</v>
      </c>
      <c r="N1188" s="93">
        <v>0.14000000000000001</v>
      </c>
      <c r="O1188" s="93">
        <v>0.19</v>
      </c>
      <c r="P1188" s="450">
        <v>362.02449489907644</v>
      </c>
    </row>
    <row r="1189" spans="1:16" x14ac:dyDescent="0.2">
      <c r="A1189" s="93" t="s">
        <v>469</v>
      </c>
      <c r="B1189" s="93" t="s">
        <v>479</v>
      </c>
      <c r="C1189" s="93" t="s">
        <v>484</v>
      </c>
      <c r="D1189" s="93" t="s">
        <v>7</v>
      </c>
      <c r="E1189" s="93">
        <v>2006</v>
      </c>
      <c r="F1189" s="93">
        <v>3</v>
      </c>
      <c r="G1189" s="449">
        <v>9</v>
      </c>
      <c r="H1189" s="93">
        <v>0</v>
      </c>
      <c r="I1189" s="93">
        <v>3.66</v>
      </c>
      <c r="J1189" s="93">
        <v>0</v>
      </c>
      <c r="K1189" s="93">
        <v>0.01</v>
      </c>
      <c r="L1189" s="93">
        <v>0.48</v>
      </c>
      <c r="M1189" s="93">
        <v>3.17</v>
      </c>
      <c r="N1189" s="93">
        <v>0.01</v>
      </c>
      <c r="O1189" s="93">
        <v>0.28999999999999998</v>
      </c>
      <c r="P1189" s="450">
        <v>389.3029149858516</v>
      </c>
    </row>
    <row r="1190" spans="1:16" x14ac:dyDescent="0.2">
      <c r="A1190" s="93" t="s">
        <v>469</v>
      </c>
      <c r="B1190" s="93" t="s">
        <v>479</v>
      </c>
      <c r="C1190" s="93" t="s">
        <v>484</v>
      </c>
      <c r="D1190" s="93" t="s">
        <v>7</v>
      </c>
      <c r="E1190" s="93">
        <v>2008</v>
      </c>
      <c r="F1190" s="93">
        <v>2</v>
      </c>
      <c r="G1190" s="449">
        <v>4</v>
      </c>
      <c r="H1190" s="93">
        <v>0</v>
      </c>
      <c r="I1190" s="93">
        <v>1.59</v>
      </c>
      <c r="J1190" s="93">
        <v>0</v>
      </c>
      <c r="K1190" s="93">
        <v>0.04</v>
      </c>
      <c r="L1190" s="93">
        <v>1.55</v>
      </c>
      <c r="M1190" s="93">
        <v>0</v>
      </c>
      <c r="N1190" s="93">
        <v>0.01</v>
      </c>
      <c r="O1190" s="93">
        <v>0.15</v>
      </c>
      <c r="P1190" s="450">
        <v>449.93206337104709</v>
      </c>
    </row>
    <row r="1191" spans="1:16" x14ac:dyDescent="0.2">
      <c r="A1191" s="93" t="s">
        <v>469</v>
      </c>
      <c r="B1191" s="93" t="s">
        <v>479</v>
      </c>
      <c r="C1191" s="93" t="s">
        <v>484</v>
      </c>
      <c r="D1191" s="93" t="s">
        <v>7</v>
      </c>
      <c r="E1191" s="93">
        <v>2015</v>
      </c>
      <c r="F1191" s="93">
        <v>1</v>
      </c>
      <c r="G1191" s="449">
        <v>1</v>
      </c>
      <c r="H1191" s="93">
        <v>0.02</v>
      </c>
      <c r="I1191" s="93">
        <v>0.63</v>
      </c>
      <c r="J1191" s="93">
        <v>0.02</v>
      </c>
      <c r="K1191" s="93">
        <v>0.63</v>
      </c>
      <c r="L1191" s="93">
        <v>0</v>
      </c>
      <c r="M1191" s="93">
        <v>0</v>
      </c>
      <c r="N1191" s="93">
        <v>0</v>
      </c>
      <c r="O1191" s="93">
        <v>0.01</v>
      </c>
      <c r="P1191" s="450">
        <v>503.21963157049612</v>
      </c>
    </row>
    <row r="1192" spans="1:16" x14ac:dyDescent="0.2">
      <c r="A1192" s="93" t="s">
        <v>469</v>
      </c>
      <c r="B1192" s="93" t="s">
        <v>479</v>
      </c>
      <c r="C1192" s="93" t="s">
        <v>484</v>
      </c>
      <c r="D1192" s="93" t="s">
        <v>8</v>
      </c>
      <c r="E1192" s="93">
        <v>1990</v>
      </c>
      <c r="F1192" s="93">
        <v>3</v>
      </c>
      <c r="G1192" s="449">
        <v>18</v>
      </c>
      <c r="H1192" s="93">
        <v>0.01</v>
      </c>
      <c r="I1192" s="93">
        <v>6.6</v>
      </c>
      <c r="J1192" s="93">
        <v>0.01</v>
      </c>
      <c r="K1192" s="93">
        <v>0.03</v>
      </c>
      <c r="L1192" s="93">
        <v>0.77</v>
      </c>
      <c r="M1192" s="93">
        <v>5.8</v>
      </c>
      <c r="N1192" s="93">
        <v>0.46</v>
      </c>
      <c r="O1192" s="93">
        <v>0.64</v>
      </c>
      <c r="P1192" s="450">
        <v>362.02449489907644</v>
      </c>
    </row>
    <row r="1193" spans="1:16" x14ac:dyDescent="0.2">
      <c r="A1193" s="93" t="s">
        <v>469</v>
      </c>
      <c r="B1193" s="93" t="s">
        <v>479</v>
      </c>
      <c r="C1193" s="93" t="s">
        <v>484</v>
      </c>
      <c r="D1193" s="93" t="s">
        <v>8</v>
      </c>
      <c r="E1193" s="93">
        <v>1998</v>
      </c>
      <c r="F1193" s="93">
        <v>3</v>
      </c>
      <c r="G1193" s="449">
        <v>20</v>
      </c>
      <c r="H1193" s="93">
        <v>0.01</v>
      </c>
      <c r="I1193" s="93">
        <v>6.38</v>
      </c>
      <c r="J1193" s="93">
        <v>0.01</v>
      </c>
      <c r="K1193" s="93">
        <v>0.03</v>
      </c>
      <c r="L1193" s="93">
        <v>0.75</v>
      </c>
      <c r="M1193" s="93">
        <v>5.6</v>
      </c>
      <c r="N1193" s="93">
        <v>0.45</v>
      </c>
      <c r="O1193" s="93">
        <v>0.62</v>
      </c>
      <c r="P1193" s="450">
        <v>326.59970866947805</v>
      </c>
    </row>
    <row r="1194" spans="1:16" x14ac:dyDescent="0.2">
      <c r="A1194" s="93" t="s">
        <v>469</v>
      </c>
      <c r="B1194" s="93" t="s">
        <v>479</v>
      </c>
      <c r="C1194" s="93" t="s">
        <v>484</v>
      </c>
      <c r="D1194" s="93" t="s">
        <v>8</v>
      </c>
      <c r="E1194" s="93">
        <v>1999</v>
      </c>
      <c r="F1194" s="93">
        <v>3</v>
      </c>
      <c r="G1194" s="449">
        <v>29</v>
      </c>
      <c r="H1194" s="93">
        <v>0.01</v>
      </c>
      <c r="I1194" s="93">
        <v>10.620000000000001</v>
      </c>
      <c r="J1194" s="93">
        <v>0.01</v>
      </c>
      <c r="K1194" s="93">
        <v>0.05</v>
      </c>
      <c r="L1194" s="93">
        <v>1.24</v>
      </c>
      <c r="M1194" s="93">
        <v>9.33</v>
      </c>
      <c r="N1194" s="93">
        <v>0.75</v>
      </c>
      <c r="O1194" s="93">
        <v>1.03</v>
      </c>
      <c r="P1194" s="450">
        <v>362.0244948990765</v>
      </c>
    </row>
    <row r="1195" spans="1:16" x14ac:dyDescent="0.2">
      <c r="A1195" s="93" t="s">
        <v>469</v>
      </c>
      <c r="B1195" s="93" t="s">
        <v>479</v>
      </c>
      <c r="C1195" s="93" t="s">
        <v>484</v>
      </c>
      <c r="D1195" s="93" t="s">
        <v>8</v>
      </c>
      <c r="E1195" s="93">
        <v>2000</v>
      </c>
      <c r="F1195" s="93">
        <v>3</v>
      </c>
      <c r="G1195" s="449">
        <v>46</v>
      </c>
      <c r="H1195" s="93">
        <v>0.02</v>
      </c>
      <c r="I1195" s="93">
        <v>18.5</v>
      </c>
      <c r="J1195" s="93">
        <v>0.02</v>
      </c>
      <c r="K1195" s="93">
        <v>0.09</v>
      </c>
      <c r="L1195" s="93">
        <v>2.17</v>
      </c>
      <c r="M1195" s="93">
        <v>16.239999999999998</v>
      </c>
      <c r="N1195" s="93">
        <v>1.3</v>
      </c>
      <c r="O1195" s="93">
        <v>1.78</v>
      </c>
      <c r="P1195" s="450">
        <v>405.62385964102816</v>
      </c>
    </row>
    <row r="1196" spans="1:16" x14ac:dyDescent="0.2">
      <c r="A1196" s="93" t="s">
        <v>469</v>
      </c>
      <c r="B1196" s="93" t="s">
        <v>479</v>
      </c>
      <c r="C1196" s="93" t="s">
        <v>484</v>
      </c>
      <c r="D1196" s="93" t="s">
        <v>8</v>
      </c>
      <c r="E1196" s="93">
        <v>2005</v>
      </c>
      <c r="F1196" s="93">
        <v>3</v>
      </c>
      <c r="G1196" s="449">
        <v>66</v>
      </c>
      <c r="H1196" s="93">
        <v>0.02</v>
      </c>
      <c r="I1196" s="93">
        <v>23.4</v>
      </c>
      <c r="J1196" s="93">
        <v>0.02</v>
      </c>
      <c r="K1196" s="93">
        <v>0.12</v>
      </c>
      <c r="L1196" s="93">
        <v>2.74</v>
      </c>
      <c r="M1196" s="93">
        <v>20.54</v>
      </c>
      <c r="N1196" s="93">
        <v>1.64</v>
      </c>
      <c r="O1196" s="93">
        <v>2.2599999999999998</v>
      </c>
      <c r="P1196" s="450">
        <v>356.09419363525353</v>
      </c>
    </row>
    <row r="1197" spans="1:16" x14ac:dyDescent="0.2">
      <c r="A1197" s="93" t="s">
        <v>469</v>
      </c>
      <c r="B1197" s="93" t="s">
        <v>479</v>
      </c>
      <c r="C1197" s="93" t="s">
        <v>484</v>
      </c>
      <c r="D1197" s="93" t="s">
        <v>8</v>
      </c>
      <c r="E1197" s="93">
        <v>2006</v>
      </c>
      <c r="F1197" s="93">
        <v>3</v>
      </c>
      <c r="G1197" s="449">
        <v>5</v>
      </c>
      <c r="H1197" s="93">
        <v>0</v>
      </c>
      <c r="I1197" s="93">
        <v>1.8</v>
      </c>
      <c r="J1197" s="93">
        <v>0</v>
      </c>
      <c r="K1197" s="93">
        <v>0.01</v>
      </c>
      <c r="L1197" s="93">
        <v>0.21</v>
      </c>
      <c r="M1197" s="93">
        <v>1.58</v>
      </c>
      <c r="N1197" s="93">
        <v>0.13</v>
      </c>
      <c r="O1197" s="93">
        <v>0.17</v>
      </c>
      <c r="P1197" s="450">
        <v>334.84489766326072</v>
      </c>
    </row>
    <row r="1198" spans="1:16" x14ac:dyDescent="0.2">
      <c r="A1198" s="93" t="s">
        <v>469</v>
      </c>
      <c r="B1198" s="93" t="s">
        <v>479</v>
      </c>
      <c r="C1198" s="93" t="s">
        <v>484</v>
      </c>
      <c r="D1198" s="93" t="s">
        <v>8</v>
      </c>
      <c r="E1198" s="93">
        <v>2010</v>
      </c>
      <c r="F1198" s="93">
        <v>2</v>
      </c>
      <c r="G1198" s="449">
        <v>1</v>
      </c>
      <c r="H1198" s="93">
        <v>0</v>
      </c>
      <c r="I1198" s="93">
        <v>1.1100000000000001</v>
      </c>
      <c r="J1198" s="93">
        <v>0</v>
      </c>
      <c r="K1198" s="93">
        <v>0.03</v>
      </c>
      <c r="L1198" s="93">
        <v>1.08</v>
      </c>
      <c r="M1198" s="93">
        <v>0</v>
      </c>
      <c r="N1198" s="93">
        <v>0</v>
      </c>
      <c r="O1198" s="93">
        <v>0.11</v>
      </c>
      <c r="P1198" s="450">
        <v>774.23299105499586</v>
      </c>
    </row>
    <row r="1199" spans="1:16" x14ac:dyDescent="0.2">
      <c r="A1199" s="93" t="s">
        <v>469</v>
      </c>
      <c r="B1199" s="93" t="s">
        <v>479</v>
      </c>
      <c r="C1199" s="93" t="s">
        <v>484</v>
      </c>
      <c r="D1199" s="93" t="s">
        <v>8</v>
      </c>
      <c r="E1199" s="93">
        <v>2011</v>
      </c>
      <c r="F1199" s="93">
        <v>2</v>
      </c>
      <c r="G1199" s="449">
        <v>13</v>
      </c>
      <c r="H1199" s="93">
        <v>0</v>
      </c>
      <c r="I1199" s="93">
        <v>7.32</v>
      </c>
      <c r="J1199" s="93">
        <v>0</v>
      </c>
      <c r="K1199" s="93">
        <v>0.19</v>
      </c>
      <c r="L1199" s="93">
        <v>7.13</v>
      </c>
      <c r="M1199" s="93">
        <v>0</v>
      </c>
      <c r="N1199" s="93">
        <v>0.03</v>
      </c>
      <c r="O1199" s="93">
        <v>0.7</v>
      </c>
      <c r="P1199" s="450">
        <v>574.66658189498946</v>
      </c>
    </row>
    <row r="1200" spans="1:16" x14ac:dyDescent="0.2">
      <c r="A1200" s="93" t="s">
        <v>469</v>
      </c>
      <c r="B1200" s="93" t="s">
        <v>479</v>
      </c>
      <c r="C1200" s="93" t="s">
        <v>484</v>
      </c>
      <c r="D1200" s="93" t="s">
        <v>8</v>
      </c>
      <c r="E1200" s="93">
        <v>2012</v>
      </c>
      <c r="F1200" s="93">
        <v>2</v>
      </c>
      <c r="G1200" s="449">
        <v>17</v>
      </c>
      <c r="H1200" s="93">
        <v>0</v>
      </c>
      <c r="I1200" s="93">
        <v>7.8</v>
      </c>
      <c r="J1200" s="93">
        <v>0</v>
      </c>
      <c r="K1200" s="93">
        <v>0.2</v>
      </c>
      <c r="L1200" s="93">
        <v>7.6</v>
      </c>
      <c r="M1200" s="93">
        <v>0</v>
      </c>
      <c r="N1200" s="93">
        <v>0.03</v>
      </c>
      <c r="O1200" s="93">
        <v>0.74</v>
      </c>
      <c r="P1200" s="450">
        <v>449.93206337104698</v>
      </c>
    </row>
    <row r="1201" spans="1:16" x14ac:dyDescent="0.2">
      <c r="A1201" s="93" t="s">
        <v>469</v>
      </c>
      <c r="B1201" s="93" t="s">
        <v>479</v>
      </c>
      <c r="C1201" s="93" t="s">
        <v>484</v>
      </c>
      <c r="D1201" s="93" t="s">
        <v>8</v>
      </c>
      <c r="E1201" s="93">
        <v>2014</v>
      </c>
      <c r="F1201" s="93">
        <v>1</v>
      </c>
      <c r="G1201" s="449">
        <v>3</v>
      </c>
      <c r="H1201" s="93">
        <v>0.04</v>
      </c>
      <c r="I1201" s="93">
        <v>1.48</v>
      </c>
      <c r="J1201" s="93">
        <v>0.04</v>
      </c>
      <c r="K1201" s="93">
        <v>1.48</v>
      </c>
      <c r="L1201" s="93">
        <v>0</v>
      </c>
      <c r="M1201" s="93">
        <v>0</v>
      </c>
      <c r="N1201" s="93">
        <v>0</v>
      </c>
      <c r="O1201" s="93">
        <v>0.03</v>
      </c>
      <c r="P1201" s="450">
        <v>567.70585550132455</v>
      </c>
    </row>
    <row r="1202" spans="1:16" x14ac:dyDescent="0.2">
      <c r="A1202" s="93" t="s">
        <v>469</v>
      </c>
      <c r="B1202" s="93" t="s">
        <v>479</v>
      </c>
      <c r="C1202" s="93" t="s">
        <v>484</v>
      </c>
      <c r="D1202" s="93" t="s">
        <v>8</v>
      </c>
      <c r="E1202" s="93">
        <v>2015</v>
      </c>
      <c r="F1202" s="93">
        <v>1</v>
      </c>
      <c r="G1202" s="449">
        <v>5</v>
      </c>
      <c r="H1202" s="93">
        <v>7.0000000000000007E-2</v>
      </c>
      <c r="I1202" s="93">
        <v>2.69</v>
      </c>
      <c r="J1202" s="93">
        <v>7.0000000000000007E-2</v>
      </c>
      <c r="K1202" s="93">
        <v>2.69</v>
      </c>
      <c r="L1202" s="93">
        <v>0</v>
      </c>
      <c r="M1202" s="93">
        <v>0</v>
      </c>
      <c r="N1202" s="93">
        <v>0</v>
      </c>
      <c r="O1202" s="93">
        <v>0.05</v>
      </c>
      <c r="P1202" s="450">
        <v>567.70585550132444</v>
      </c>
    </row>
    <row r="1203" spans="1:16" x14ac:dyDescent="0.2">
      <c r="A1203" s="93" t="s">
        <v>469</v>
      </c>
      <c r="B1203" s="93" t="s">
        <v>479</v>
      </c>
      <c r="C1203" s="93" t="s">
        <v>484</v>
      </c>
      <c r="D1203" s="93" t="s">
        <v>8</v>
      </c>
      <c r="E1203" s="93">
        <v>2016</v>
      </c>
      <c r="F1203" s="93">
        <v>0</v>
      </c>
      <c r="G1203" s="449">
        <v>0</v>
      </c>
      <c r="H1203" s="93">
        <v>0.28000000000000003</v>
      </c>
      <c r="I1203" s="93">
        <v>0</v>
      </c>
      <c r="J1203" s="93">
        <v>0.28000000000000003</v>
      </c>
      <c r="K1203" s="93">
        <v>0</v>
      </c>
      <c r="L1203" s="93">
        <v>0</v>
      </c>
      <c r="M1203" s="93">
        <v>0</v>
      </c>
      <c r="N1203" s="93">
        <v>0</v>
      </c>
      <c r="O1203" s="93">
        <v>0</v>
      </c>
      <c r="P1203" s="450">
        <v>1046.9232699793831</v>
      </c>
    </row>
    <row r="1204" spans="1:16" x14ac:dyDescent="0.2">
      <c r="A1204" s="93" t="s">
        <v>469</v>
      </c>
      <c r="B1204" s="93" t="s">
        <v>479</v>
      </c>
      <c r="C1204" s="93" t="s">
        <v>484</v>
      </c>
      <c r="D1204" s="93" t="s">
        <v>8</v>
      </c>
      <c r="E1204" s="93">
        <v>2017</v>
      </c>
      <c r="F1204" s="93">
        <v>0</v>
      </c>
      <c r="G1204" s="449">
        <v>10</v>
      </c>
      <c r="H1204" s="93">
        <v>5.83</v>
      </c>
      <c r="I1204" s="93">
        <v>0</v>
      </c>
      <c r="J1204" s="93">
        <v>5.83</v>
      </c>
      <c r="K1204" s="93">
        <v>0</v>
      </c>
      <c r="L1204" s="93">
        <v>0</v>
      </c>
      <c r="M1204" s="93">
        <v>0</v>
      </c>
      <c r="N1204" s="93">
        <v>0</v>
      </c>
      <c r="O1204" s="93">
        <v>0</v>
      </c>
      <c r="P1204" s="450">
        <v>555.17125511734525</v>
      </c>
    </row>
    <row r="1205" spans="1:16" x14ac:dyDescent="0.2">
      <c r="A1205" s="93" t="s">
        <v>469</v>
      </c>
      <c r="B1205" s="93" t="s">
        <v>479</v>
      </c>
      <c r="C1205" s="93" t="s">
        <v>485</v>
      </c>
      <c r="D1205" s="93" t="s">
        <v>11</v>
      </c>
      <c r="E1205" s="93">
        <v>2008</v>
      </c>
      <c r="F1205" s="93">
        <v>2</v>
      </c>
      <c r="G1205" s="449">
        <v>7</v>
      </c>
      <c r="H1205" s="93">
        <v>0</v>
      </c>
      <c r="I1205" s="93">
        <v>3.5100000000000002</v>
      </c>
      <c r="J1205" s="93">
        <v>0</v>
      </c>
      <c r="K1205" s="93">
        <v>0.08</v>
      </c>
      <c r="L1205" s="93">
        <v>3.43</v>
      </c>
      <c r="M1205" s="93">
        <v>0</v>
      </c>
      <c r="N1205" s="93">
        <v>0.03</v>
      </c>
      <c r="O1205" s="93">
        <v>0.52</v>
      </c>
      <c r="P1205" s="450">
        <v>479.80687699986544</v>
      </c>
    </row>
    <row r="1206" spans="1:16" x14ac:dyDescent="0.2">
      <c r="A1206" s="93" t="s">
        <v>469</v>
      </c>
      <c r="B1206" s="93" t="s">
        <v>479</v>
      </c>
      <c r="C1206" s="93" t="s">
        <v>485</v>
      </c>
      <c r="D1206" s="93" t="s">
        <v>11</v>
      </c>
      <c r="E1206" s="93">
        <v>2014</v>
      </c>
      <c r="F1206" s="93">
        <v>1</v>
      </c>
      <c r="G1206" s="449">
        <v>152</v>
      </c>
      <c r="H1206" s="93">
        <v>2.1</v>
      </c>
      <c r="I1206" s="93">
        <v>98.44</v>
      </c>
      <c r="J1206" s="93">
        <v>2.1</v>
      </c>
      <c r="K1206" s="93">
        <v>98.44</v>
      </c>
      <c r="L1206" s="93">
        <v>0</v>
      </c>
      <c r="M1206" s="93">
        <v>0</v>
      </c>
      <c r="N1206" s="93">
        <v>0</v>
      </c>
      <c r="O1206" s="93">
        <v>0.01</v>
      </c>
      <c r="P1206" s="450">
        <v>661.11549780221412</v>
      </c>
    </row>
    <row r="1207" spans="1:16" x14ac:dyDescent="0.2">
      <c r="A1207" s="93" t="s">
        <v>469</v>
      </c>
      <c r="B1207" s="93" t="s">
        <v>479</v>
      </c>
      <c r="C1207" s="93" t="s">
        <v>485</v>
      </c>
      <c r="D1207" s="93" t="s">
        <v>12</v>
      </c>
      <c r="E1207" s="93">
        <v>1990</v>
      </c>
      <c r="F1207" s="93">
        <v>3</v>
      </c>
      <c r="G1207" s="449">
        <v>12</v>
      </c>
      <c r="H1207" s="93">
        <v>0</v>
      </c>
      <c r="I1207" s="93">
        <v>4.21</v>
      </c>
      <c r="J1207" s="93">
        <v>0</v>
      </c>
      <c r="K1207" s="93">
        <v>0</v>
      </c>
      <c r="L1207" s="93">
        <v>0.95</v>
      </c>
      <c r="M1207" s="93">
        <v>3.26</v>
      </c>
      <c r="N1207" s="93">
        <v>0.15</v>
      </c>
      <c r="O1207" s="93">
        <v>0.22</v>
      </c>
      <c r="P1207" s="450">
        <v>337.92140191513448</v>
      </c>
    </row>
    <row r="1208" spans="1:16" x14ac:dyDescent="0.2">
      <c r="A1208" s="93" t="s">
        <v>469</v>
      </c>
      <c r="B1208" s="93" t="s">
        <v>479</v>
      </c>
      <c r="C1208" s="93" t="s">
        <v>485</v>
      </c>
      <c r="D1208" s="93" t="s">
        <v>12</v>
      </c>
      <c r="E1208" s="93">
        <v>2000</v>
      </c>
      <c r="F1208" s="93">
        <v>3</v>
      </c>
      <c r="G1208" s="449">
        <v>5</v>
      </c>
      <c r="H1208" s="93">
        <v>0</v>
      </c>
      <c r="I1208" s="93">
        <v>1.7000000000000002</v>
      </c>
      <c r="J1208" s="93">
        <v>0</v>
      </c>
      <c r="K1208" s="93">
        <v>0</v>
      </c>
      <c r="L1208" s="93">
        <v>0.38</v>
      </c>
      <c r="M1208" s="93">
        <v>1.32</v>
      </c>
      <c r="N1208" s="93">
        <v>0.06</v>
      </c>
      <c r="O1208" s="93">
        <v>0.09</v>
      </c>
      <c r="P1208" s="450">
        <v>368.5943989169927</v>
      </c>
    </row>
    <row r="1209" spans="1:16" x14ac:dyDescent="0.2">
      <c r="A1209" s="93" t="s">
        <v>469</v>
      </c>
      <c r="B1209" s="93" t="s">
        <v>479</v>
      </c>
      <c r="C1209" s="93" t="s">
        <v>485</v>
      </c>
      <c r="D1209" s="93" t="s">
        <v>12</v>
      </c>
      <c r="E1209" s="93">
        <v>2002</v>
      </c>
      <c r="F1209" s="93">
        <v>3</v>
      </c>
      <c r="G1209" s="449">
        <v>52</v>
      </c>
      <c r="H1209" s="93">
        <v>0</v>
      </c>
      <c r="I1209" s="93">
        <v>26.62</v>
      </c>
      <c r="J1209" s="93">
        <v>0</v>
      </c>
      <c r="K1209" s="93">
        <v>2.72</v>
      </c>
      <c r="L1209" s="93">
        <v>3.67</v>
      </c>
      <c r="M1209" s="93">
        <v>20.23</v>
      </c>
      <c r="N1209" s="93">
        <v>0.01</v>
      </c>
      <c r="O1209" s="93">
        <v>0.7</v>
      </c>
      <c r="P1209" s="450">
        <v>508.25138451431587</v>
      </c>
    </row>
    <row r="1210" spans="1:16" x14ac:dyDescent="0.2">
      <c r="A1210" s="93" t="s">
        <v>469</v>
      </c>
      <c r="B1210" s="93" t="s">
        <v>479</v>
      </c>
      <c r="C1210" s="93" t="s">
        <v>485</v>
      </c>
      <c r="D1210" s="93" t="s">
        <v>12</v>
      </c>
      <c r="E1210" s="93">
        <v>2004</v>
      </c>
      <c r="F1210" s="93">
        <v>3</v>
      </c>
      <c r="G1210" s="449">
        <v>61</v>
      </c>
      <c r="H1210" s="93">
        <v>0</v>
      </c>
      <c r="I1210" s="93">
        <v>22.439999999999998</v>
      </c>
      <c r="J1210" s="93">
        <v>0</v>
      </c>
      <c r="K1210" s="93">
        <v>0.02</v>
      </c>
      <c r="L1210" s="93">
        <v>5.0599999999999996</v>
      </c>
      <c r="M1210" s="93">
        <v>17.36</v>
      </c>
      <c r="N1210" s="93">
        <v>0.79</v>
      </c>
      <c r="O1210" s="93">
        <v>1.18</v>
      </c>
      <c r="P1210" s="450">
        <v>365.94128606133216</v>
      </c>
    </row>
    <row r="1211" spans="1:16" x14ac:dyDescent="0.2">
      <c r="A1211" s="93" t="s">
        <v>469</v>
      </c>
      <c r="B1211" s="93" t="s">
        <v>479</v>
      </c>
      <c r="C1211" s="93" t="s">
        <v>485</v>
      </c>
      <c r="D1211" s="93" t="s">
        <v>12</v>
      </c>
      <c r="E1211" s="93">
        <v>2005</v>
      </c>
      <c r="F1211" s="93">
        <v>3</v>
      </c>
      <c r="G1211" s="449">
        <v>42</v>
      </c>
      <c r="H1211" s="93">
        <v>0</v>
      </c>
      <c r="I1211" s="93">
        <v>15.38</v>
      </c>
      <c r="J1211" s="93">
        <v>0</v>
      </c>
      <c r="K1211" s="93">
        <v>0.01</v>
      </c>
      <c r="L1211" s="93">
        <v>3.47</v>
      </c>
      <c r="M1211" s="93">
        <v>11.9</v>
      </c>
      <c r="N1211" s="93">
        <v>0.54</v>
      </c>
      <c r="O1211" s="93">
        <v>0.81</v>
      </c>
      <c r="P1211" s="450">
        <v>363.80096585212817</v>
      </c>
    </row>
    <row r="1212" spans="1:16" x14ac:dyDescent="0.2">
      <c r="A1212" s="93" t="s">
        <v>469</v>
      </c>
      <c r="B1212" s="93" t="s">
        <v>479</v>
      </c>
      <c r="C1212" s="93" t="s">
        <v>485</v>
      </c>
      <c r="D1212" s="93" t="s">
        <v>12</v>
      </c>
      <c r="E1212" s="93">
        <v>2006</v>
      </c>
      <c r="F1212" s="93">
        <v>3</v>
      </c>
      <c r="G1212" s="449">
        <v>31</v>
      </c>
      <c r="H1212" s="93">
        <v>0.4</v>
      </c>
      <c r="I1212" s="93">
        <v>13.73</v>
      </c>
      <c r="J1212" s="93">
        <v>0.4</v>
      </c>
      <c r="K1212" s="93">
        <v>0.75</v>
      </c>
      <c r="L1212" s="93">
        <v>2.54</v>
      </c>
      <c r="M1212" s="93">
        <v>10.44</v>
      </c>
      <c r="N1212" s="93">
        <v>0.25</v>
      </c>
      <c r="O1212" s="93">
        <v>0.37</v>
      </c>
      <c r="P1212" s="450">
        <v>454.82280448344386</v>
      </c>
    </row>
    <row r="1213" spans="1:16" x14ac:dyDescent="0.2">
      <c r="A1213" s="93" t="s">
        <v>469</v>
      </c>
      <c r="B1213" s="93" t="s">
        <v>479</v>
      </c>
      <c r="C1213" s="93" t="s">
        <v>485</v>
      </c>
      <c r="D1213" s="93" t="s">
        <v>12</v>
      </c>
      <c r="E1213" s="93">
        <v>2007</v>
      </c>
      <c r="F1213" s="93">
        <v>3</v>
      </c>
      <c r="G1213" s="449">
        <v>23</v>
      </c>
      <c r="H1213" s="93">
        <v>0</v>
      </c>
      <c r="I1213" s="93">
        <v>9.58</v>
      </c>
      <c r="J1213" s="93">
        <v>0</v>
      </c>
      <c r="K1213" s="93">
        <v>0.01</v>
      </c>
      <c r="L1213" s="93">
        <v>1.96</v>
      </c>
      <c r="M1213" s="93">
        <v>7.61</v>
      </c>
      <c r="N1213" s="93">
        <v>0.23</v>
      </c>
      <c r="O1213" s="93">
        <v>0.35</v>
      </c>
      <c r="P1213" s="450">
        <v>412.57062458191723</v>
      </c>
    </row>
    <row r="1214" spans="1:16" x14ac:dyDescent="0.2">
      <c r="A1214" s="93" t="s">
        <v>469</v>
      </c>
      <c r="B1214" s="93" t="s">
        <v>479</v>
      </c>
      <c r="C1214" s="93" t="s">
        <v>485</v>
      </c>
      <c r="D1214" s="93" t="s">
        <v>12</v>
      </c>
      <c r="E1214" s="93">
        <v>2008</v>
      </c>
      <c r="F1214" s="93">
        <v>2</v>
      </c>
      <c r="G1214" s="449">
        <v>20</v>
      </c>
      <c r="H1214" s="93">
        <v>0</v>
      </c>
      <c r="I1214" s="93">
        <v>8.66</v>
      </c>
      <c r="J1214" s="93">
        <v>0</v>
      </c>
      <c r="K1214" s="93">
        <v>0.19</v>
      </c>
      <c r="L1214" s="93">
        <v>8.4700000000000006</v>
      </c>
      <c r="M1214" s="93">
        <v>0</v>
      </c>
      <c r="N1214" s="93">
        <v>0.06</v>
      </c>
      <c r="O1214" s="93">
        <v>1.28</v>
      </c>
      <c r="P1214" s="450">
        <v>431.43795632532772</v>
      </c>
    </row>
    <row r="1215" spans="1:16" x14ac:dyDescent="0.2">
      <c r="A1215" s="93" t="s">
        <v>469</v>
      </c>
      <c r="B1215" s="93" t="s">
        <v>479</v>
      </c>
      <c r="C1215" s="93" t="s">
        <v>485</v>
      </c>
      <c r="D1215" s="93" t="s">
        <v>12</v>
      </c>
      <c r="E1215" s="93">
        <v>2009</v>
      </c>
      <c r="F1215" s="93">
        <v>2</v>
      </c>
      <c r="G1215" s="449">
        <v>50</v>
      </c>
      <c r="H1215" s="93">
        <v>0</v>
      </c>
      <c r="I1215" s="93">
        <v>22.95</v>
      </c>
      <c r="J1215" s="93">
        <v>0</v>
      </c>
      <c r="K1215" s="93">
        <v>0.5</v>
      </c>
      <c r="L1215" s="93">
        <v>22.45</v>
      </c>
      <c r="M1215" s="93">
        <v>0</v>
      </c>
      <c r="N1215" s="93">
        <v>0.17</v>
      </c>
      <c r="O1215" s="93">
        <v>3.39</v>
      </c>
      <c r="P1215" s="450">
        <v>457.25741318648448</v>
      </c>
    </row>
    <row r="1216" spans="1:16" x14ac:dyDescent="0.2">
      <c r="A1216" s="93" t="s">
        <v>469</v>
      </c>
      <c r="B1216" s="93" t="s">
        <v>479</v>
      </c>
      <c r="C1216" s="93" t="s">
        <v>485</v>
      </c>
      <c r="D1216" s="93" t="s">
        <v>12</v>
      </c>
      <c r="E1216" s="93">
        <v>2011</v>
      </c>
      <c r="F1216" s="93">
        <v>2</v>
      </c>
      <c r="G1216" s="449">
        <v>32</v>
      </c>
      <c r="H1216" s="93">
        <v>4.32</v>
      </c>
      <c r="I1216" s="93">
        <v>15.790000000000001</v>
      </c>
      <c r="J1216" s="93">
        <v>4.32</v>
      </c>
      <c r="K1216" s="93">
        <v>1.08</v>
      </c>
      <c r="L1216" s="93">
        <v>14.71</v>
      </c>
      <c r="M1216" s="93">
        <v>0</v>
      </c>
      <c r="N1216" s="93">
        <v>0</v>
      </c>
      <c r="O1216" s="93">
        <v>0</v>
      </c>
      <c r="P1216" s="450">
        <v>632.92414227258416</v>
      </c>
    </row>
    <row r="1217" spans="1:16" x14ac:dyDescent="0.2">
      <c r="A1217" s="93" t="s">
        <v>469</v>
      </c>
      <c r="B1217" s="93" t="s">
        <v>479</v>
      </c>
      <c r="C1217" s="93" t="s">
        <v>485</v>
      </c>
      <c r="D1217" s="93" t="s">
        <v>12</v>
      </c>
      <c r="E1217" s="93">
        <v>2012</v>
      </c>
      <c r="F1217" s="93">
        <v>2</v>
      </c>
      <c r="G1217" s="449">
        <v>38</v>
      </c>
      <c r="H1217" s="93">
        <v>0</v>
      </c>
      <c r="I1217" s="93">
        <v>20.49</v>
      </c>
      <c r="J1217" s="93">
        <v>0</v>
      </c>
      <c r="K1217" s="93">
        <v>0.45</v>
      </c>
      <c r="L1217" s="93">
        <v>20.04</v>
      </c>
      <c r="M1217" s="93">
        <v>0</v>
      </c>
      <c r="N1217" s="93">
        <v>0.15</v>
      </c>
      <c r="O1217" s="93">
        <v>3.03</v>
      </c>
      <c r="P1217" s="450">
        <v>534.68188091687045</v>
      </c>
    </row>
    <row r="1218" spans="1:16" x14ac:dyDescent="0.2">
      <c r="A1218" s="93" t="s">
        <v>469</v>
      </c>
      <c r="B1218" s="93" t="s">
        <v>479</v>
      </c>
      <c r="C1218" s="93" t="s">
        <v>485</v>
      </c>
      <c r="D1218" s="93" t="s">
        <v>12</v>
      </c>
      <c r="E1218" s="93">
        <v>2016</v>
      </c>
      <c r="F1218" s="93">
        <v>0</v>
      </c>
      <c r="G1218" s="449">
        <v>11</v>
      </c>
      <c r="H1218" s="93">
        <v>6.67</v>
      </c>
      <c r="I1218" s="93">
        <v>0</v>
      </c>
      <c r="J1218" s="93">
        <v>6.67</v>
      </c>
      <c r="K1218" s="93">
        <v>0</v>
      </c>
      <c r="L1218" s="93">
        <v>0</v>
      </c>
      <c r="M1218" s="93">
        <v>0</v>
      </c>
      <c r="N1218" s="93">
        <v>0</v>
      </c>
      <c r="O1218" s="93">
        <v>0.01</v>
      </c>
      <c r="P1218" s="450">
        <v>583.53734692734065</v>
      </c>
    </row>
    <row r="1219" spans="1:16" x14ac:dyDescent="0.2">
      <c r="A1219" s="93" t="s">
        <v>469</v>
      </c>
      <c r="B1219" s="93" t="s">
        <v>479</v>
      </c>
      <c r="C1219" s="93" t="s">
        <v>485</v>
      </c>
      <c r="D1219" s="93" t="s">
        <v>12</v>
      </c>
      <c r="E1219" s="93">
        <v>2017</v>
      </c>
      <c r="F1219" s="93">
        <v>0</v>
      </c>
      <c r="G1219" s="449">
        <v>18</v>
      </c>
      <c r="H1219" s="93">
        <v>10.9</v>
      </c>
      <c r="I1219" s="93">
        <v>0</v>
      </c>
      <c r="J1219" s="93">
        <v>10.9</v>
      </c>
      <c r="K1219" s="93">
        <v>0</v>
      </c>
      <c r="L1219" s="93">
        <v>0</v>
      </c>
      <c r="M1219" s="93">
        <v>0</v>
      </c>
      <c r="N1219" s="93">
        <v>0</v>
      </c>
      <c r="O1219" s="93">
        <v>0.01</v>
      </c>
      <c r="P1219" s="450">
        <v>590.5365989329664</v>
      </c>
    </row>
    <row r="1220" spans="1:16" x14ac:dyDescent="0.2">
      <c r="A1220" s="93" t="s">
        <v>469</v>
      </c>
      <c r="B1220" s="93" t="s">
        <v>479</v>
      </c>
      <c r="C1220" s="93" t="s">
        <v>486</v>
      </c>
      <c r="D1220" s="93" t="s">
        <v>13</v>
      </c>
      <c r="E1220" s="93">
        <v>1983</v>
      </c>
      <c r="F1220" s="93">
        <v>3</v>
      </c>
      <c r="G1220" s="449">
        <v>84</v>
      </c>
      <c r="H1220" s="93">
        <v>0.01</v>
      </c>
      <c r="I1220" s="93">
        <v>33.03</v>
      </c>
      <c r="J1220" s="93">
        <v>0.01</v>
      </c>
      <c r="K1220" s="93">
        <v>0.2</v>
      </c>
      <c r="L1220" s="93">
        <v>4.83</v>
      </c>
      <c r="M1220" s="93">
        <v>28</v>
      </c>
      <c r="N1220" s="93">
        <v>1.01</v>
      </c>
      <c r="O1220" s="93">
        <v>4.78</v>
      </c>
      <c r="P1220" s="450">
        <v>393.90350208789079</v>
      </c>
    </row>
    <row r="1221" spans="1:16" x14ac:dyDescent="0.2">
      <c r="A1221" s="93" t="s">
        <v>469</v>
      </c>
      <c r="B1221" s="93" t="s">
        <v>479</v>
      </c>
      <c r="C1221" s="93" t="s">
        <v>486</v>
      </c>
      <c r="D1221" s="93" t="s">
        <v>13</v>
      </c>
      <c r="E1221" s="93">
        <v>1985</v>
      </c>
      <c r="F1221" s="93">
        <v>3</v>
      </c>
      <c r="G1221" s="449">
        <v>116</v>
      </c>
      <c r="H1221" s="93">
        <v>0.02</v>
      </c>
      <c r="I1221" s="93">
        <v>45.75</v>
      </c>
      <c r="J1221" s="93">
        <v>0.02</v>
      </c>
      <c r="K1221" s="93">
        <v>0.28000000000000003</v>
      </c>
      <c r="L1221" s="93">
        <v>6.69</v>
      </c>
      <c r="M1221" s="93">
        <v>38.78</v>
      </c>
      <c r="N1221" s="93">
        <v>1.4</v>
      </c>
      <c r="O1221" s="93">
        <v>6.62</v>
      </c>
      <c r="P1221" s="450">
        <v>393.90350208789073</v>
      </c>
    </row>
    <row r="1222" spans="1:16" x14ac:dyDescent="0.2">
      <c r="A1222" s="93" t="s">
        <v>469</v>
      </c>
      <c r="B1222" s="93" t="s">
        <v>479</v>
      </c>
      <c r="C1222" s="93" t="s">
        <v>486</v>
      </c>
      <c r="D1222" s="93" t="s">
        <v>13</v>
      </c>
      <c r="E1222" s="93">
        <v>1986</v>
      </c>
      <c r="F1222" s="93">
        <v>3</v>
      </c>
      <c r="G1222" s="449">
        <v>51</v>
      </c>
      <c r="H1222" s="93">
        <v>0.01</v>
      </c>
      <c r="I1222" s="93">
        <v>19.71</v>
      </c>
      <c r="J1222" s="93">
        <v>0.01</v>
      </c>
      <c r="K1222" s="93">
        <v>0.12</v>
      </c>
      <c r="L1222" s="93">
        <v>2.88</v>
      </c>
      <c r="M1222" s="93">
        <v>16.71</v>
      </c>
      <c r="N1222" s="93">
        <v>0.6</v>
      </c>
      <c r="O1222" s="93">
        <v>2.85</v>
      </c>
      <c r="P1222" s="450">
        <v>390.31408310035647</v>
      </c>
    </row>
    <row r="1223" spans="1:16" x14ac:dyDescent="0.2">
      <c r="A1223" s="93" t="s">
        <v>469</v>
      </c>
      <c r="B1223" s="93" t="s">
        <v>479</v>
      </c>
      <c r="C1223" s="93" t="s">
        <v>486</v>
      </c>
      <c r="D1223" s="93" t="s">
        <v>13</v>
      </c>
      <c r="E1223" s="93">
        <v>1988</v>
      </c>
      <c r="F1223" s="93">
        <v>3</v>
      </c>
      <c r="G1223" s="449">
        <v>3</v>
      </c>
      <c r="H1223" s="93">
        <v>0</v>
      </c>
      <c r="I1223" s="93">
        <v>1.25</v>
      </c>
      <c r="J1223" s="93">
        <v>0</v>
      </c>
      <c r="K1223" s="93">
        <v>0.01</v>
      </c>
      <c r="L1223" s="93">
        <v>0.18</v>
      </c>
      <c r="M1223" s="93">
        <v>1.06</v>
      </c>
      <c r="N1223" s="93">
        <v>0.04</v>
      </c>
      <c r="O1223" s="93">
        <v>0.18</v>
      </c>
      <c r="P1223" s="450">
        <v>393.90350208789084</v>
      </c>
    </row>
    <row r="1224" spans="1:16" x14ac:dyDescent="0.2">
      <c r="A1224" s="93" t="s">
        <v>469</v>
      </c>
      <c r="B1224" s="93" t="s">
        <v>479</v>
      </c>
      <c r="C1224" s="93" t="s">
        <v>486</v>
      </c>
      <c r="D1224" s="93" t="s">
        <v>13</v>
      </c>
      <c r="E1224" s="93">
        <v>1989</v>
      </c>
      <c r="F1224" s="93">
        <v>3</v>
      </c>
      <c r="G1224" s="449">
        <v>9</v>
      </c>
      <c r="H1224" s="93">
        <v>0</v>
      </c>
      <c r="I1224" s="93">
        <v>3.59</v>
      </c>
      <c r="J1224" s="93">
        <v>0</v>
      </c>
      <c r="K1224" s="93">
        <v>0.02</v>
      </c>
      <c r="L1224" s="93">
        <v>0.53</v>
      </c>
      <c r="M1224" s="93">
        <v>3.04</v>
      </c>
      <c r="N1224" s="93">
        <v>0.11</v>
      </c>
      <c r="O1224" s="93">
        <v>0.52</v>
      </c>
      <c r="P1224" s="450">
        <v>393.90350208789073</v>
      </c>
    </row>
    <row r="1225" spans="1:16" x14ac:dyDescent="0.2">
      <c r="A1225" s="93" t="s">
        <v>469</v>
      </c>
      <c r="B1225" s="93" t="s">
        <v>479</v>
      </c>
      <c r="C1225" s="93" t="s">
        <v>486</v>
      </c>
      <c r="D1225" s="93" t="s">
        <v>13</v>
      </c>
      <c r="E1225" s="93">
        <v>1990</v>
      </c>
      <c r="F1225" s="93">
        <v>3</v>
      </c>
      <c r="G1225" s="449">
        <v>151</v>
      </c>
      <c r="H1225" s="93">
        <v>0.02</v>
      </c>
      <c r="I1225" s="93">
        <v>59.339999999999996</v>
      </c>
      <c r="J1225" s="93">
        <v>0.02</v>
      </c>
      <c r="K1225" s="93">
        <v>0.37</v>
      </c>
      <c r="L1225" s="93">
        <v>8.68</v>
      </c>
      <c r="M1225" s="93">
        <v>50.29</v>
      </c>
      <c r="N1225" s="93">
        <v>1.81</v>
      </c>
      <c r="O1225" s="93">
        <v>8.58</v>
      </c>
      <c r="P1225" s="450">
        <v>393.90350208789079</v>
      </c>
    </row>
    <row r="1226" spans="1:16" x14ac:dyDescent="0.2">
      <c r="A1226" s="93" t="s">
        <v>469</v>
      </c>
      <c r="B1226" s="93" t="s">
        <v>479</v>
      </c>
      <c r="C1226" s="93" t="s">
        <v>486</v>
      </c>
      <c r="D1226" s="93" t="s">
        <v>13</v>
      </c>
      <c r="E1226" s="93">
        <v>1991</v>
      </c>
      <c r="F1226" s="93">
        <v>3</v>
      </c>
      <c r="G1226" s="449">
        <v>10</v>
      </c>
      <c r="H1226" s="93">
        <v>0</v>
      </c>
      <c r="I1226" s="93">
        <v>3.97</v>
      </c>
      <c r="J1226" s="93">
        <v>0</v>
      </c>
      <c r="K1226" s="93">
        <v>0.02</v>
      </c>
      <c r="L1226" s="93">
        <v>0.57999999999999996</v>
      </c>
      <c r="M1226" s="93">
        <v>3.37</v>
      </c>
      <c r="N1226" s="93">
        <v>0.12</v>
      </c>
      <c r="O1226" s="93">
        <v>0.57999999999999996</v>
      </c>
      <c r="P1226" s="450">
        <v>393.90350208789073</v>
      </c>
    </row>
    <row r="1227" spans="1:16" x14ac:dyDescent="0.2">
      <c r="A1227" s="93" t="s">
        <v>469</v>
      </c>
      <c r="B1227" s="93" t="s">
        <v>479</v>
      </c>
      <c r="C1227" s="93" t="s">
        <v>486</v>
      </c>
      <c r="D1227" s="93" t="s">
        <v>13</v>
      </c>
      <c r="E1227" s="93">
        <v>1993</v>
      </c>
      <c r="F1227" s="93">
        <v>3</v>
      </c>
      <c r="G1227" s="449">
        <v>4</v>
      </c>
      <c r="H1227" s="93">
        <v>0</v>
      </c>
      <c r="I1227" s="93">
        <v>1.58</v>
      </c>
      <c r="J1227" s="93">
        <v>0</v>
      </c>
      <c r="K1227" s="93">
        <v>0.01</v>
      </c>
      <c r="L1227" s="93">
        <v>0.23</v>
      </c>
      <c r="M1227" s="93">
        <v>1.34</v>
      </c>
      <c r="N1227" s="93">
        <v>0.05</v>
      </c>
      <c r="O1227" s="93">
        <v>0.23</v>
      </c>
      <c r="P1227" s="450">
        <v>393.90350208789079</v>
      </c>
    </row>
    <row r="1228" spans="1:16" x14ac:dyDescent="0.2">
      <c r="A1228" s="93" t="s">
        <v>469</v>
      </c>
      <c r="B1228" s="93" t="s">
        <v>479</v>
      </c>
      <c r="C1228" s="93" t="s">
        <v>486</v>
      </c>
      <c r="D1228" s="93" t="s">
        <v>13</v>
      </c>
      <c r="E1228" s="93">
        <v>1994</v>
      </c>
      <c r="F1228" s="93">
        <v>3</v>
      </c>
      <c r="G1228" s="449">
        <v>47</v>
      </c>
      <c r="H1228" s="93">
        <v>0.01</v>
      </c>
      <c r="I1228" s="93">
        <v>18.43</v>
      </c>
      <c r="J1228" s="93">
        <v>0.01</v>
      </c>
      <c r="K1228" s="93">
        <v>0.11</v>
      </c>
      <c r="L1228" s="93">
        <v>2.7</v>
      </c>
      <c r="M1228" s="93">
        <v>15.62</v>
      </c>
      <c r="N1228" s="93">
        <v>0.56000000000000005</v>
      </c>
      <c r="O1228" s="93">
        <v>2.67</v>
      </c>
      <c r="P1228" s="450">
        <v>393.90350208789079</v>
      </c>
    </row>
    <row r="1229" spans="1:16" x14ac:dyDescent="0.2">
      <c r="A1229" s="93" t="s">
        <v>469</v>
      </c>
      <c r="B1229" s="93" t="s">
        <v>479</v>
      </c>
      <c r="C1229" s="93" t="s">
        <v>486</v>
      </c>
      <c r="D1229" s="93" t="s">
        <v>13</v>
      </c>
      <c r="E1229" s="93">
        <v>1995</v>
      </c>
      <c r="F1229" s="93">
        <v>3</v>
      </c>
      <c r="G1229" s="449">
        <v>8</v>
      </c>
      <c r="H1229" s="93">
        <v>0</v>
      </c>
      <c r="I1229" s="93">
        <v>2.58</v>
      </c>
      <c r="J1229" s="93">
        <v>0</v>
      </c>
      <c r="K1229" s="93">
        <v>0.02</v>
      </c>
      <c r="L1229" s="93">
        <v>0.38</v>
      </c>
      <c r="M1229" s="93">
        <v>2.1800000000000002</v>
      </c>
      <c r="N1229" s="93">
        <v>0.08</v>
      </c>
      <c r="O1229" s="93">
        <v>0.37</v>
      </c>
      <c r="P1229" s="450">
        <v>340.70666327184188</v>
      </c>
    </row>
    <row r="1230" spans="1:16" x14ac:dyDescent="0.2">
      <c r="A1230" s="93" t="s">
        <v>469</v>
      </c>
      <c r="B1230" s="93" t="s">
        <v>479</v>
      </c>
      <c r="C1230" s="93" t="s">
        <v>486</v>
      </c>
      <c r="D1230" s="93" t="s">
        <v>13</v>
      </c>
      <c r="E1230" s="93">
        <v>1997</v>
      </c>
      <c r="F1230" s="93">
        <v>3</v>
      </c>
      <c r="G1230" s="449">
        <v>9</v>
      </c>
      <c r="H1230" s="93">
        <v>0</v>
      </c>
      <c r="I1230" s="93">
        <v>3.83</v>
      </c>
      <c r="J1230" s="93">
        <v>0</v>
      </c>
      <c r="K1230" s="93">
        <v>0.02</v>
      </c>
      <c r="L1230" s="93">
        <v>0.56000000000000005</v>
      </c>
      <c r="M1230" s="93">
        <v>3.25</v>
      </c>
      <c r="N1230" s="93">
        <v>0.12</v>
      </c>
      <c r="O1230" s="93">
        <v>0.56000000000000005</v>
      </c>
      <c r="P1230" s="450">
        <v>440.40608375588965</v>
      </c>
    </row>
    <row r="1231" spans="1:16" x14ac:dyDescent="0.2">
      <c r="A1231" s="93" t="s">
        <v>469</v>
      </c>
      <c r="B1231" s="93" t="s">
        <v>479</v>
      </c>
      <c r="C1231" s="93" t="s">
        <v>486</v>
      </c>
      <c r="D1231" s="93" t="s">
        <v>13</v>
      </c>
      <c r="E1231" s="93">
        <v>1998</v>
      </c>
      <c r="F1231" s="93">
        <v>3</v>
      </c>
      <c r="G1231" s="449">
        <v>12</v>
      </c>
      <c r="H1231" s="93">
        <v>0</v>
      </c>
      <c r="I1231" s="93">
        <v>5.83</v>
      </c>
      <c r="J1231" s="93">
        <v>0</v>
      </c>
      <c r="K1231" s="93">
        <v>0.04</v>
      </c>
      <c r="L1231" s="93">
        <v>0.85</v>
      </c>
      <c r="M1231" s="93">
        <v>4.9400000000000004</v>
      </c>
      <c r="N1231" s="93">
        <v>0.18</v>
      </c>
      <c r="O1231" s="93">
        <v>0.84</v>
      </c>
      <c r="P1231" s="450">
        <v>475.36247306587205</v>
      </c>
    </row>
    <row r="1232" spans="1:16" x14ac:dyDescent="0.2">
      <c r="A1232" s="93" t="s">
        <v>469</v>
      </c>
      <c r="B1232" s="93" t="s">
        <v>479</v>
      </c>
      <c r="C1232" s="93" t="s">
        <v>486</v>
      </c>
      <c r="D1232" s="93" t="s">
        <v>13</v>
      </c>
      <c r="E1232" s="93">
        <v>1999</v>
      </c>
      <c r="F1232" s="93">
        <v>3</v>
      </c>
      <c r="G1232" s="449">
        <v>211</v>
      </c>
      <c r="H1232" s="93">
        <v>0.03</v>
      </c>
      <c r="I1232" s="93">
        <v>81.56</v>
      </c>
      <c r="J1232" s="93">
        <v>0.03</v>
      </c>
      <c r="K1232" s="93">
        <v>0.51</v>
      </c>
      <c r="L1232" s="93">
        <v>11.93</v>
      </c>
      <c r="M1232" s="93">
        <v>69.12</v>
      </c>
      <c r="N1232" s="93">
        <v>2.4900000000000002</v>
      </c>
      <c r="O1232" s="93">
        <v>11.8</v>
      </c>
      <c r="P1232" s="450">
        <v>387.08988301902173</v>
      </c>
    </row>
    <row r="1233" spans="1:16" x14ac:dyDescent="0.2">
      <c r="A1233" s="93" t="s">
        <v>469</v>
      </c>
      <c r="B1233" s="93" t="s">
        <v>479</v>
      </c>
      <c r="C1233" s="93" t="s">
        <v>486</v>
      </c>
      <c r="D1233" s="93" t="s">
        <v>13</v>
      </c>
      <c r="E1233" s="93">
        <v>2000</v>
      </c>
      <c r="F1233" s="93">
        <v>3</v>
      </c>
      <c r="G1233" s="449">
        <v>249</v>
      </c>
      <c r="H1233" s="93">
        <v>0.03</v>
      </c>
      <c r="I1233" s="93">
        <v>96.649999999999991</v>
      </c>
      <c r="J1233" s="93">
        <v>0.03</v>
      </c>
      <c r="K1233" s="93">
        <v>0.6</v>
      </c>
      <c r="L1233" s="93">
        <v>14.14</v>
      </c>
      <c r="M1233" s="93">
        <v>81.91</v>
      </c>
      <c r="N1233" s="93">
        <v>2.95</v>
      </c>
      <c r="O1233" s="93">
        <v>13.98</v>
      </c>
      <c r="P1233" s="450">
        <v>388.21278592496861</v>
      </c>
    </row>
    <row r="1234" spans="1:16" x14ac:dyDescent="0.2">
      <c r="A1234" s="93" t="s">
        <v>469</v>
      </c>
      <c r="B1234" s="93" t="s">
        <v>479</v>
      </c>
      <c r="C1234" s="93" t="s">
        <v>486</v>
      </c>
      <c r="D1234" s="93" t="s">
        <v>13</v>
      </c>
      <c r="E1234" s="93">
        <v>2001</v>
      </c>
      <c r="F1234" s="93">
        <v>3</v>
      </c>
      <c r="G1234" s="449">
        <v>369</v>
      </c>
      <c r="H1234" s="93">
        <v>0.01</v>
      </c>
      <c r="I1234" s="93">
        <v>187.25</v>
      </c>
      <c r="J1234" s="93">
        <v>0.01</v>
      </c>
      <c r="K1234" s="93">
        <v>0.25</v>
      </c>
      <c r="L1234" s="93">
        <v>34.9</v>
      </c>
      <c r="M1234" s="93">
        <v>152.1</v>
      </c>
      <c r="N1234" s="93">
        <v>7.74</v>
      </c>
      <c r="O1234" s="93">
        <v>12.03</v>
      </c>
      <c r="P1234" s="450">
        <v>507.95915810925447</v>
      </c>
    </row>
    <row r="1235" spans="1:16" x14ac:dyDescent="0.2">
      <c r="A1235" s="93" t="s">
        <v>469</v>
      </c>
      <c r="B1235" s="93" t="s">
        <v>479</v>
      </c>
      <c r="C1235" s="93" t="s">
        <v>486</v>
      </c>
      <c r="D1235" s="93" t="s">
        <v>13</v>
      </c>
      <c r="E1235" s="93">
        <v>2002</v>
      </c>
      <c r="F1235" s="93">
        <v>3</v>
      </c>
      <c r="G1235" s="449">
        <v>451</v>
      </c>
      <c r="H1235" s="93">
        <v>0.06</v>
      </c>
      <c r="I1235" s="93">
        <v>177.46</v>
      </c>
      <c r="J1235" s="93">
        <v>0.06</v>
      </c>
      <c r="K1235" s="93">
        <v>1.1000000000000001</v>
      </c>
      <c r="L1235" s="93">
        <v>25.96</v>
      </c>
      <c r="M1235" s="93">
        <v>150.4</v>
      </c>
      <c r="N1235" s="93">
        <v>5.41</v>
      </c>
      <c r="O1235" s="93">
        <v>25.67</v>
      </c>
      <c r="P1235" s="450">
        <v>393.8103767862068</v>
      </c>
    </row>
    <row r="1236" spans="1:16" x14ac:dyDescent="0.2">
      <c r="A1236" s="93" t="s">
        <v>469</v>
      </c>
      <c r="B1236" s="93" t="s">
        <v>479</v>
      </c>
      <c r="C1236" s="93" t="s">
        <v>486</v>
      </c>
      <c r="D1236" s="93" t="s">
        <v>13</v>
      </c>
      <c r="E1236" s="93">
        <v>2003</v>
      </c>
      <c r="F1236" s="93">
        <v>3</v>
      </c>
      <c r="G1236" s="449">
        <v>184</v>
      </c>
      <c r="H1236" s="93">
        <v>0.76</v>
      </c>
      <c r="I1236" s="93">
        <v>91.550000000000011</v>
      </c>
      <c r="J1236" s="93">
        <v>0.76</v>
      </c>
      <c r="K1236" s="93">
        <v>1.51</v>
      </c>
      <c r="L1236" s="93">
        <v>19.809999999999999</v>
      </c>
      <c r="M1236" s="93">
        <v>70.23</v>
      </c>
      <c r="N1236" s="93">
        <v>2.52</v>
      </c>
      <c r="O1236" s="93">
        <v>6.14</v>
      </c>
      <c r="P1236" s="450">
        <v>501.61657048171332</v>
      </c>
    </row>
    <row r="1237" spans="1:16" x14ac:dyDescent="0.2">
      <c r="A1237" s="93" t="s">
        <v>469</v>
      </c>
      <c r="B1237" s="93" t="s">
        <v>479</v>
      </c>
      <c r="C1237" s="93" t="s">
        <v>486</v>
      </c>
      <c r="D1237" s="93" t="s">
        <v>13</v>
      </c>
      <c r="E1237" s="93">
        <v>2004</v>
      </c>
      <c r="F1237" s="93">
        <v>3</v>
      </c>
      <c r="G1237" s="449">
        <v>97</v>
      </c>
      <c r="H1237" s="93">
        <v>0.01</v>
      </c>
      <c r="I1237" s="93">
        <v>35.28</v>
      </c>
      <c r="J1237" s="93">
        <v>0.01</v>
      </c>
      <c r="K1237" s="93">
        <v>0.22</v>
      </c>
      <c r="L1237" s="93">
        <v>5.16</v>
      </c>
      <c r="M1237" s="93">
        <v>29.9</v>
      </c>
      <c r="N1237" s="93">
        <v>1.08</v>
      </c>
      <c r="O1237" s="93">
        <v>5.0999999999999996</v>
      </c>
      <c r="P1237" s="450">
        <v>364.27338548815709</v>
      </c>
    </row>
    <row r="1238" spans="1:16" x14ac:dyDescent="0.2">
      <c r="A1238" s="93" t="s">
        <v>469</v>
      </c>
      <c r="B1238" s="93" t="s">
        <v>479</v>
      </c>
      <c r="C1238" s="93" t="s">
        <v>486</v>
      </c>
      <c r="D1238" s="93" t="s">
        <v>13</v>
      </c>
      <c r="E1238" s="93">
        <v>2005</v>
      </c>
      <c r="F1238" s="93">
        <v>3</v>
      </c>
      <c r="G1238" s="449">
        <v>230</v>
      </c>
      <c r="H1238" s="93">
        <v>0.25</v>
      </c>
      <c r="I1238" s="93">
        <v>92.63</v>
      </c>
      <c r="J1238" s="93">
        <v>0.25</v>
      </c>
      <c r="K1238" s="93">
        <v>2.34</v>
      </c>
      <c r="L1238" s="93">
        <v>15.33</v>
      </c>
      <c r="M1238" s="93">
        <v>74.959999999999994</v>
      </c>
      <c r="N1238" s="93">
        <v>2.82</v>
      </c>
      <c r="O1238" s="93">
        <v>12.53</v>
      </c>
      <c r="P1238" s="450">
        <v>404.00927154491967</v>
      </c>
    </row>
    <row r="1239" spans="1:16" x14ac:dyDescent="0.2">
      <c r="A1239" s="93" t="s">
        <v>469</v>
      </c>
      <c r="B1239" s="93" t="s">
        <v>479</v>
      </c>
      <c r="C1239" s="93" t="s">
        <v>486</v>
      </c>
      <c r="D1239" s="93" t="s">
        <v>13</v>
      </c>
      <c r="E1239" s="93">
        <v>2006</v>
      </c>
      <c r="F1239" s="93">
        <v>3</v>
      </c>
      <c r="G1239" s="449">
        <v>436</v>
      </c>
      <c r="H1239" s="93">
        <v>5.01</v>
      </c>
      <c r="I1239" s="93">
        <v>179.32</v>
      </c>
      <c r="J1239" s="93">
        <v>5.01</v>
      </c>
      <c r="K1239" s="93">
        <v>10.85</v>
      </c>
      <c r="L1239" s="93">
        <v>27.06</v>
      </c>
      <c r="M1239" s="93">
        <v>141.41</v>
      </c>
      <c r="N1239" s="93">
        <v>5.69</v>
      </c>
      <c r="O1239" s="93">
        <v>18.46</v>
      </c>
      <c r="P1239" s="450">
        <v>423.11085294766639</v>
      </c>
    </row>
    <row r="1240" spans="1:16" x14ac:dyDescent="0.2">
      <c r="A1240" s="93" t="s">
        <v>469</v>
      </c>
      <c r="B1240" s="93" t="s">
        <v>479</v>
      </c>
      <c r="C1240" s="93" t="s">
        <v>486</v>
      </c>
      <c r="D1240" s="93" t="s">
        <v>13</v>
      </c>
      <c r="E1240" s="93">
        <v>2007</v>
      </c>
      <c r="F1240" s="93">
        <v>3</v>
      </c>
      <c r="G1240" s="449">
        <v>204</v>
      </c>
      <c r="H1240" s="93">
        <v>0.11</v>
      </c>
      <c r="I1240" s="93">
        <v>81.91</v>
      </c>
      <c r="J1240" s="93">
        <v>0.11</v>
      </c>
      <c r="K1240" s="93">
        <v>1.1200000000000001</v>
      </c>
      <c r="L1240" s="93">
        <v>11.92</v>
      </c>
      <c r="M1240" s="93">
        <v>68.87</v>
      </c>
      <c r="N1240" s="93">
        <v>2.5</v>
      </c>
      <c r="O1240" s="93">
        <v>11.29</v>
      </c>
      <c r="P1240" s="450">
        <v>402.7429686336427</v>
      </c>
    </row>
    <row r="1241" spans="1:16" x14ac:dyDescent="0.2">
      <c r="A1241" s="93" t="s">
        <v>469</v>
      </c>
      <c r="B1241" s="93" t="s">
        <v>479</v>
      </c>
      <c r="C1241" s="93" t="s">
        <v>486</v>
      </c>
      <c r="D1241" s="93" t="s">
        <v>13</v>
      </c>
      <c r="E1241" s="93">
        <v>2008</v>
      </c>
      <c r="F1241" s="93">
        <v>2</v>
      </c>
      <c r="G1241" s="449">
        <v>257</v>
      </c>
      <c r="H1241" s="93">
        <v>7.21</v>
      </c>
      <c r="I1241" s="93">
        <v>133.78</v>
      </c>
      <c r="J1241" s="93">
        <v>7.21</v>
      </c>
      <c r="K1241" s="93">
        <v>12.69</v>
      </c>
      <c r="L1241" s="93">
        <v>121.09</v>
      </c>
      <c r="M1241" s="93">
        <v>0</v>
      </c>
      <c r="N1241" s="93">
        <v>1.87</v>
      </c>
      <c r="O1241" s="93">
        <v>3.19</v>
      </c>
      <c r="P1241" s="450">
        <v>547.77399858880744</v>
      </c>
    </row>
    <row r="1242" spans="1:16" x14ac:dyDescent="0.2">
      <c r="A1242" s="93" t="s">
        <v>469</v>
      </c>
      <c r="B1242" s="93" t="s">
        <v>479</v>
      </c>
      <c r="C1242" s="93" t="s">
        <v>486</v>
      </c>
      <c r="D1242" s="93" t="s">
        <v>13</v>
      </c>
      <c r="E1242" s="93">
        <v>2009</v>
      </c>
      <c r="F1242" s="93">
        <v>2</v>
      </c>
      <c r="G1242" s="449">
        <v>116</v>
      </c>
      <c r="H1242" s="93">
        <v>2.4300000000000002</v>
      </c>
      <c r="I1242" s="93">
        <v>55.900000000000006</v>
      </c>
      <c r="J1242" s="93">
        <v>2.4300000000000002</v>
      </c>
      <c r="K1242" s="93">
        <v>5.77</v>
      </c>
      <c r="L1242" s="93">
        <v>50.13</v>
      </c>
      <c r="M1242" s="93">
        <v>0</v>
      </c>
      <c r="N1242" s="93">
        <v>1.01</v>
      </c>
      <c r="O1242" s="93">
        <v>2</v>
      </c>
      <c r="P1242" s="450">
        <v>504.28199532623893</v>
      </c>
    </row>
    <row r="1243" spans="1:16" x14ac:dyDescent="0.2">
      <c r="A1243" s="93" t="s">
        <v>469</v>
      </c>
      <c r="B1243" s="93" t="s">
        <v>479</v>
      </c>
      <c r="C1243" s="93" t="s">
        <v>486</v>
      </c>
      <c r="D1243" s="93" t="s">
        <v>13</v>
      </c>
      <c r="E1243" s="93">
        <v>2010</v>
      </c>
      <c r="F1243" s="93">
        <v>2</v>
      </c>
      <c r="G1243" s="449">
        <v>196</v>
      </c>
      <c r="H1243" s="93">
        <v>3.87</v>
      </c>
      <c r="I1243" s="93">
        <v>102.56</v>
      </c>
      <c r="J1243" s="93">
        <v>3.87</v>
      </c>
      <c r="K1243" s="93">
        <v>14.73</v>
      </c>
      <c r="L1243" s="93">
        <v>87.83</v>
      </c>
      <c r="M1243" s="93">
        <v>0</v>
      </c>
      <c r="N1243" s="93">
        <v>1.29</v>
      </c>
      <c r="O1243" s="93">
        <v>2.06</v>
      </c>
      <c r="P1243" s="450">
        <v>541.84227166804055</v>
      </c>
    </row>
    <row r="1244" spans="1:16" x14ac:dyDescent="0.2">
      <c r="A1244" s="93" t="s">
        <v>469</v>
      </c>
      <c r="B1244" s="93" t="s">
        <v>479</v>
      </c>
      <c r="C1244" s="93" t="s">
        <v>486</v>
      </c>
      <c r="D1244" s="93" t="s">
        <v>13</v>
      </c>
      <c r="E1244" s="93">
        <v>2011</v>
      </c>
      <c r="F1244" s="93">
        <v>2</v>
      </c>
      <c r="G1244" s="449">
        <v>87</v>
      </c>
      <c r="H1244" s="93">
        <v>2.23</v>
      </c>
      <c r="I1244" s="93">
        <v>51.22</v>
      </c>
      <c r="J1244" s="93">
        <v>2.23</v>
      </c>
      <c r="K1244" s="93">
        <v>5.28</v>
      </c>
      <c r="L1244" s="93">
        <v>45.94</v>
      </c>
      <c r="M1244" s="93">
        <v>0</v>
      </c>
      <c r="N1244" s="93">
        <v>0.93</v>
      </c>
      <c r="O1244" s="93">
        <v>1.83</v>
      </c>
      <c r="P1244" s="450">
        <v>611.57110245730109</v>
      </c>
    </row>
    <row r="1245" spans="1:16" x14ac:dyDescent="0.2">
      <c r="A1245" s="93" t="s">
        <v>469</v>
      </c>
      <c r="B1245" s="93" t="s">
        <v>479</v>
      </c>
      <c r="C1245" s="93" t="s">
        <v>486</v>
      </c>
      <c r="D1245" s="93" t="s">
        <v>13</v>
      </c>
      <c r="E1245" s="93">
        <v>2012</v>
      </c>
      <c r="F1245" s="93">
        <v>2</v>
      </c>
      <c r="G1245" s="449">
        <v>374</v>
      </c>
      <c r="H1245" s="93">
        <v>8.11</v>
      </c>
      <c r="I1245" s="93">
        <v>195.34</v>
      </c>
      <c r="J1245" s="93">
        <v>8.11</v>
      </c>
      <c r="K1245" s="93">
        <v>15.75</v>
      </c>
      <c r="L1245" s="93">
        <v>179.59</v>
      </c>
      <c r="M1245" s="93">
        <v>0</v>
      </c>
      <c r="N1245" s="93">
        <v>2.8</v>
      </c>
      <c r="O1245" s="93">
        <v>5</v>
      </c>
      <c r="P1245" s="450">
        <v>543.68377949679177</v>
      </c>
    </row>
    <row r="1246" spans="1:16" x14ac:dyDescent="0.2">
      <c r="A1246" s="93" t="s">
        <v>469</v>
      </c>
      <c r="B1246" s="93" t="s">
        <v>479</v>
      </c>
      <c r="C1246" s="93" t="s">
        <v>486</v>
      </c>
      <c r="D1246" s="93" t="s">
        <v>13</v>
      </c>
      <c r="E1246" s="93">
        <v>2013</v>
      </c>
      <c r="F1246" s="93">
        <v>1</v>
      </c>
      <c r="G1246" s="449">
        <v>144</v>
      </c>
      <c r="H1246" s="93">
        <v>1.81</v>
      </c>
      <c r="I1246" s="93">
        <v>93.55</v>
      </c>
      <c r="J1246" s="93">
        <v>1.81</v>
      </c>
      <c r="K1246" s="93">
        <v>93.55</v>
      </c>
      <c r="L1246" s="93">
        <v>0</v>
      </c>
      <c r="M1246" s="93">
        <v>0</v>
      </c>
      <c r="N1246" s="93">
        <v>0.02</v>
      </c>
      <c r="O1246" s="93">
        <v>0.39</v>
      </c>
      <c r="P1246" s="450">
        <v>661.10321673298631</v>
      </c>
    </row>
    <row r="1247" spans="1:16" x14ac:dyDescent="0.2">
      <c r="A1247" s="93" t="s">
        <v>469</v>
      </c>
      <c r="B1247" s="93" t="s">
        <v>479</v>
      </c>
      <c r="C1247" s="93" t="s">
        <v>486</v>
      </c>
      <c r="D1247" s="93" t="s">
        <v>13</v>
      </c>
      <c r="E1247" s="93">
        <v>2014</v>
      </c>
      <c r="F1247" s="93">
        <v>1</v>
      </c>
      <c r="G1247" s="449">
        <v>712</v>
      </c>
      <c r="H1247" s="93">
        <v>5.59</v>
      </c>
      <c r="I1247" s="93">
        <v>463.03</v>
      </c>
      <c r="J1247" s="93">
        <v>5.59</v>
      </c>
      <c r="K1247" s="93">
        <v>463.03</v>
      </c>
      <c r="L1247" s="93">
        <v>0</v>
      </c>
      <c r="M1247" s="93">
        <v>0</v>
      </c>
      <c r="N1247" s="93">
        <v>0</v>
      </c>
      <c r="O1247" s="93">
        <v>0.25</v>
      </c>
      <c r="P1247" s="450">
        <v>658.12491969235668</v>
      </c>
    </row>
    <row r="1248" spans="1:16" x14ac:dyDescent="0.2">
      <c r="A1248" s="93" t="s">
        <v>469</v>
      </c>
      <c r="B1248" s="93" t="s">
        <v>479</v>
      </c>
      <c r="C1248" s="93" t="s">
        <v>486</v>
      </c>
      <c r="D1248" s="93" t="s">
        <v>13</v>
      </c>
      <c r="E1248" s="93">
        <v>2015</v>
      </c>
      <c r="F1248" s="93">
        <v>1</v>
      </c>
      <c r="G1248" s="449">
        <v>120</v>
      </c>
      <c r="H1248" s="93">
        <v>0.86</v>
      </c>
      <c r="I1248" s="93">
        <v>70.069999999999993</v>
      </c>
      <c r="J1248" s="93">
        <v>0.86</v>
      </c>
      <c r="K1248" s="93">
        <v>70.069999999999993</v>
      </c>
      <c r="L1248" s="93">
        <v>0</v>
      </c>
      <c r="M1248" s="93">
        <v>0</v>
      </c>
      <c r="N1248" s="93">
        <v>0</v>
      </c>
      <c r="O1248" s="93">
        <v>0.41</v>
      </c>
      <c r="P1248" s="450">
        <v>593.07822135870015</v>
      </c>
    </row>
    <row r="1249" spans="1:16" x14ac:dyDescent="0.2">
      <c r="A1249" s="93" t="s">
        <v>469</v>
      </c>
      <c r="B1249" s="93" t="s">
        <v>479</v>
      </c>
      <c r="C1249" s="93" t="s">
        <v>486</v>
      </c>
      <c r="D1249" s="93" t="s">
        <v>13</v>
      </c>
      <c r="E1249" s="93">
        <v>2016</v>
      </c>
      <c r="F1249" s="93">
        <v>0</v>
      </c>
      <c r="G1249" s="449">
        <v>181</v>
      </c>
      <c r="H1249" s="93">
        <v>112.11</v>
      </c>
      <c r="I1249" s="93">
        <v>0</v>
      </c>
      <c r="J1249" s="93">
        <v>112.11</v>
      </c>
      <c r="K1249" s="93">
        <v>0</v>
      </c>
      <c r="L1249" s="93">
        <v>0</v>
      </c>
      <c r="M1249" s="93">
        <v>0</v>
      </c>
      <c r="N1249" s="93">
        <v>0.08</v>
      </c>
      <c r="O1249" s="93">
        <v>1.0900000000000001</v>
      </c>
      <c r="P1249" s="450">
        <v>620.60533970250526</v>
      </c>
    </row>
    <row r="1250" spans="1:16" x14ac:dyDescent="0.2">
      <c r="A1250" s="93" t="s">
        <v>469</v>
      </c>
      <c r="B1250" s="93" t="s">
        <v>479</v>
      </c>
      <c r="C1250" s="93" t="s">
        <v>486</v>
      </c>
      <c r="D1250" s="93" t="s">
        <v>13</v>
      </c>
      <c r="E1250" s="93">
        <v>2017</v>
      </c>
      <c r="F1250" s="93">
        <v>0</v>
      </c>
      <c r="G1250" s="449">
        <v>246</v>
      </c>
      <c r="H1250" s="93">
        <v>155.72</v>
      </c>
      <c r="I1250" s="93">
        <v>0</v>
      </c>
      <c r="J1250" s="93">
        <v>155.72</v>
      </c>
      <c r="K1250" s="93">
        <v>0</v>
      </c>
      <c r="L1250" s="93">
        <v>0</v>
      </c>
      <c r="M1250" s="93">
        <v>0</v>
      </c>
      <c r="N1250" s="93">
        <v>0.11</v>
      </c>
      <c r="O1250" s="93">
        <v>1.51</v>
      </c>
      <c r="P1250" s="450">
        <v>631.91384754138653</v>
      </c>
    </row>
    <row r="1251" spans="1:16" x14ac:dyDescent="0.2">
      <c r="A1251" s="93" t="s">
        <v>469</v>
      </c>
      <c r="B1251" s="93" t="s">
        <v>479</v>
      </c>
      <c r="C1251" s="93" t="s">
        <v>487</v>
      </c>
      <c r="D1251" s="93" t="s">
        <v>14</v>
      </c>
      <c r="E1251" s="93">
        <v>1983</v>
      </c>
      <c r="F1251" s="93">
        <v>3</v>
      </c>
      <c r="G1251" s="449">
        <v>154</v>
      </c>
      <c r="H1251" s="93">
        <v>1.33</v>
      </c>
      <c r="I1251" s="93">
        <v>60.65</v>
      </c>
      <c r="J1251" s="93">
        <v>1.33</v>
      </c>
      <c r="K1251" s="93">
        <v>1.24</v>
      </c>
      <c r="L1251" s="93">
        <v>10.01</v>
      </c>
      <c r="M1251" s="93">
        <v>49.4</v>
      </c>
      <c r="N1251" s="93">
        <v>2.13</v>
      </c>
      <c r="O1251" s="93">
        <v>5.86</v>
      </c>
      <c r="P1251" s="450">
        <v>401.19204854267582</v>
      </c>
    </row>
    <row r="1252" spans="1:16" x14ac:dyDescent="0.2">
      <c r="A1252" s="93" t="s">
        <v>469</v>
      </c>
      <c r="B1252" s="93" t="s">
        <v>479</v>
      </c>
      <c r="C1252" s="93" t="s">
        <v>487</v>
      </c>
      <c r="D1252" s="93" t="s">
        <v>14</v>
      </c>
      <c r="E1252" s="93">
        <v>1985</v>
      </c>
      <c r="F1252" s="93">
        <v>3</v>
      </c>
      <c r="G1252" s="449">
        <v>69</v>
      </c>
      <c r="H1252" s="93">
        <v>0.59</v>
      </c>
      <c r="I1252" s="93">
        <v>26.9</v>
      </c>
      <c r="J1252" s="93">
        <v>0.59</v>
      </c>
      <c r="K1252" s="93">
        <v>0.55000000000000004</v>
      </c>
      <c r="L1252" s="93">
        <v>4.4400000000000004</v>
      </c>
      <c r="M1252" s="93">
        <v>21.91</v>
      </c>
      <c r="N1252" s="93">
        <v>0.94</v>
      </c>
      <c r="O1252" s="93">
        <v>2.6</v>
      </c>
      <c r="P1252" s="450">
        <v>401.19204854267582</v>
      </c>
    </row>
    <row r="1253" spans="1:16" x14ac:dyDescent="0.2">
      <c r="A1253" s="93" t="s">
        <v>469</v>
      </c>
      <c r="B1253" s="93" t="s">
        <v>479</v>
      </c>
      <c r="C1253" s="93" t="s">
        <v>487</v>
      </c>
      <c r="D1253" s="93" t="s">
        <v>14</v>
      </c>
      <c r="E1253" s="93">
        <v>1986</v>
      </c>
      <c r="F1253" s="93">
        <v>3</v>
      </c>
      <c r="G1253" s="449">
        <v>37</v>
      </c>
      <c r="H1253" s="93">
        <v>0.28000000000000003</v>
      </c>
      <c r="I1253" s="93">
        <v>12.55</v>
      </c>
      <c r="J1253" s="93">
        <v>0.28000000000000003</v>
      </c>
      <c r="K1253" s="93">
        <v>0.26</v>
      </c>
      <c r="L1253" s="93">
        <v>2.0699999999999998</v>
      </c>
      <c r="M1253" s="93">
        <v>10.220000000000001</v>
      </c>
      <c r="N1253" s="93">
        <v>0.44</v>
      </c>
      <c r="O1253" s="93">
        <v>1.21</v>
      </c>
      <c r="P1253" s="450">
        <v>350.71474645922791</v>
      </c>
    </row>
    <row r="1254" spans="1:16" x14ac:dyDescent="0.2">
      <c r="A1254" s="93" t="s">
        <v>469</v>
      </c>
      <c r="B1254" s="93" t="s">
        <v>479</v>
      </c>
      <c r="C1254" s="93" t="s">
        <v>487</v>
      </c>
      <c r="D1254" s="93" t="s">
        <v>14</v>
      </c>
      <c r="E1254" s="93">
        <v>1988</v>
      </c>
      <c r="F1254" s="93">
        <v>3</v>
      </c>
      <c r="G1254" s="449">
        <v>53</v>
      </c>
      <c r="H1254" s="93">
        <v>0.41</v>
      </c>
      <c r="I1254" s="93">
        <v>18.82</v>
      </c>
      <c r="J1254" s="93">
        <v>0.41</v>
      </c>
      <c r="K1254" s="93">
        <v>0.38</v>
      </c>
      <c r="L1254" s="93">
        <v>3.11</v>
      </c>
      <c r="M1254" s="93">
        <v>15.33</v>
      </c>
      <c r="N1254" s="93">
        <v>0.66</v>
      </c>
      <c r="O1254" s="93">
        <v>1.82</v>
      </c>
      <c r="P1254" s="450">
        <v>366.18050241008552</v>
      </c>
    </row>
    <row r="1255" spans="1:16" x14ac:dyDescent="0.2">
      <c r="A1255" s="93" t="s">
        <v>469</v>
      </c>
      <c r="B1255" s="93" t="s">
        <v>479</v>
      </c>
      <c r="C1255" s="93" t="s">
        <v>487</v>
      </c>
      <c r="D1255" s="93" t="s">
        <v>14</v>
      </c>
      <c r="E1255" s="93">
        <v>1989</v>
      </c>
      <c r="F1255" s="93">
        <v>3</v>
      </c>
      <c r="G1255" s="449">
        <v>184</v>
      </c>
      <c r="H1255" s="93">
        <v>1.26</v>
      </c>
      <c r="I1255" s="93">
        <v>57.21</v>
      </c>
      <c r="J1255" s="93">
        <v>1.26</v>
      </c>
      <c r="K1255" s="93">
        <v>1.17</v>
      </c>
      <c r="L1255" s="93">
        <v>9.44</v>
      </c>
      <c r="M1255" s="93">
        <v>46.6</v>
      </c>
      <c r="N1255" s="93">
        <v>2.0099999999999998</v>
      </c>
      <c r="O1255" s="93">
        <v>5.53</v>
      </c>
      <c r="P1255" s="450">
        <v>317.91241028478879</v>
      </c>
    </row>
    <row r="1256" spans="1:16" x14ac:dyDescent="0.2">
      <c r="A1256" s="93" t="s">
        <v>469</v>
      </c>
      <c r="B1256" s="93" t="s">
        <v>479</v>
      </c>
      <c r="C1256" s="93" t="s">
        <v>487</v>
      </c>
      <c r="D1256" s="93" t="s">
        <v>14</v>
      </c>
      <c r="E1256" s="93">
        <v>1990</v>
      </c>
      <c r="F1256" s="93">
        <v>3</v>
      </c>
      <c r="G1256" s="449">
        <v>165</v>
      </c>
      <c r="H1256" s="93">
        <v>1.33</v>
      </c>
      <c r="I1256" s="93">
        <v>60.230000000000004</v>
      </c>
      <c r="J1256" s="93">
        <v>1.33</v>
      </c>
      <c r="K1256" s="93">
        <v>1.23</v>
      </c>
      <c r="L1256" s="93">
        <v>9.94</v>
      </c>
      <c r="M1256" s="93">
        <v>49.06</v>
      </c>
      <c r="N1256" s="93">
        <v>2.11</v>
      </c>
      <c r="O1256" s="93">
        <v>5.82</v>
      </c>
      <c r="P1256" s="450">
        <v>372.66711869185428</v>
      </c>
    </row>
    <row r="1257" spans="1:16" x14ac:dyDescent="0.2">
      <c r="A1257" s="93" t="s">
        <v>469</v>
      </c>
      <c r="B1257" s="93" t="s">
        <v>479</v>
      </c>
      <c r="C1257" s="93" t="s">
        <v>487</v>
      </c>
      <c r="D1257" s="93" t="s">
        <v>14</v>
      </c>
      <c r="E1257" s="93">
        <v>1991</v>
      </c>
      <c r="F1257" s="93">
        <v>3</v>
      </c>
      <c r="G1257" s="449">
        <v>172</v>
      </c>
      <c r="H1257" s="93">
        <v>1.41</v>
      </c>
      <c r="I1257" s="93">
        <v>63.849999999999994</v>
      </c>
      <c r="J1257" s="93">
        <v>1.41</v>
      </c>
      <c r="K1257" s="93">
        <v>1.3</v>
      </c>
      <c r="L1257" s="93">
        <v>10.54</v>
      </c>
      <c r="M1257" s="93">
        <v>52.01</v>
      </c>
      <c r="N1257" s="93">
        <v>2.2400000000000002</v>
      </c>
      <c r="O1257" s="93">
        <v>6.17</v>
      </c>
      <c r="P1257" s="450">
        <v>379.87682632962014</v>
      </c>
    </row>
    <row r="1258" spans="1:16" x14ac:dyDescent="0.2">
      <c r="A1258" s="93" t="s">
        <v>469</v>
      </c>
      <c r="B1258" s="93" t="s">
        <v>479</v>
      </c>
      <c r="C1258" s="93" t="s">
        <v>487</v>
      </c>
      <c r="D1258" s="93" t="s">
        <v>14</v>
      </c>
      <c r="E1258" s="93">
        <v>1992</v>
      </c>
      <c r="F1258" s="93">
        <v>3</v>
      </c>
      <c r="G1258" s="449">
        <v>19</v>
      </c>
      <c r="H1258" s="93">
        <v>0.16</v>
      </c>
      <c r="I1258" s="93">
        <v>7.05</v>
      </c>
      <c r="J1258" s="93">
        <v>0.16</v>
      </c>
      <c r="K1258" s="93">
        <v>0.14000000000000001</v>
      </c>
      <c r="L1258" s="93">
        <v>1.1599999999999999</v>
      </c>
      <c r="M1258" s="93">
        <v>5.75</v>
      </c>
      <c r="N1258" s="93">
        <v>0.25</v>
      </c>
      <c r="O1258" s="93">
        <v>0.68</v>
      </c>
      <c r="P1258" s="450">
        <v>372.3663679354035</v>
      </c>
    </row>
    <row r="1259" spans="1:16" x14ac:dyDescent="0.2">
      <c r="A1259" s="93" t="s">
        <v>469</v>
      </c>
      <c r="B1259" s="93" t="s">
        <v>479</v>
      </c>
      <c r="C1259" s="93" t="s">
        <v>487</v>
      </c>
      <c r="D1259" s="93" t="s">
        <v>14</v>
      </c>
      <c r="E1259" s="93">
        <v>1994</v>
      </c>
      <c r="F1259" s="93">
        <v>3</v>
      </c>
      <c r="G1259" s="449">
        <v>4</v>
      </c>
      <c r="H1259" s="93">
        <v>0.04</v>
      </c>
      <c r="I1259" s="93">
        <v>1.7</v>
      </c>
      <c r="J1259" s="93">
        <v>0.04</v>
      </c>
      <c r="K1259" s="93">
        <v>0.03</v>
      </c>
      <c r="L1259" s="93">
        <v>0.28000000000000003</v>
      </c>
      <c r="M1259" s="93">
        <v>1.39</v>
      </c>
      <c r="N1259" s="93">
        <v>0.06</v>
      </c>
      <c r="O1259" s="93">
        <v>0.16</v>
      </c>
      <c r="P1259" s="450">
        <v>401.19204854267571</v>
      </c>
    </row>
    <row r="1260" spans="1:16" x14ac:dyDescent="0.2">
      <c r="A1260" s="93" t="s">
        <v>469</v>
      </c>
      <c r="B1260" s="93" t="s">
        <v>479</v>
      </c>
      <c r="C1260" s="93" t="s">
        <v>487</v>
      </c>
      <c r="D1260" s="93" t="s">
        <v>14</v>
      </c>
      <c r="E1260" s="93">
        <v>1995</v>
      </c>
      <c r="F1260" s="93">
        <v>3</v>
      </c>
      <c r="G1260" s="449">
        <v>179</v>
      </c>
      <c r="H1260" s="93">
        <v>1.57</v>
      </c>
      <c r="I1260" s="93">
        <v>71.16</v>
      </c>
      <c r="J1260" s="93">
        <v>1.57</v>
      </c>
      <c r="K1260" s="93">
        <v>1.45</v>
      </c>
      <c r="L1260" s="93">
        <v>11.75</v>
      </c>
      <c r="M1260" s="93">
        <v>57.96</v>
      </c>
      <c r="N1260" s="93">
        <v>2.5</v>
      </c>
      <c r="O1260" s="93">
        <v>6.88</v>
      </c>
      <c r="P1260" s="450">
        <v>407.19363176074216</v>
      </c>
    </row>
    <row r="1261" spans="1:16" x14ac:dyDescent="0.2">
      <c r="A1261" s="93" t="s">
        <v>469</v>
      </c>
      <c r="B1261" s="93" t="s">
        <v>479</v>
      </c>
      <c r="C1261" s="93" t="s">
        <v>487</v>
      </c>
      <c r="D1261" s="93" t="s">
        <v>14</v>
      </c>
      <c r="E1261" s="93">
        <v>1996</v>
      </c>
      <c r="F1261" s="93">
        <v>3</v>
      </c>
      <c r="G1261" s="449">
        <v>12</v>
      </c>
      <c r="H1261" s="93">
        <v>0.1</v>
      </c>
      <c r="I1261" s="93">
        <v>4.74</v>
      </c>
      <c r="J1261" s="93">
        <v>0.1</v>
      </c>
      <c r="K1261" s="93">
        <v>0.1</v>
      </c>
      <c r="L1261" s="93">
        <v>0.78</v>
      </c>
      <c r="M1261" s="93">
        <v>3.86</v>
      </c>
      <c r="N1261" s="93">
        <v>0.17</v>
      </c>
      <c r="O1261" s="93">
        <v>0.46</v>
      </c>
      <c r="P1261" s="450">
        <v>418.99458659916894</v>
      </c>
    </row>
    <row r="1262" spans="1:16" x14ac:dyDescent="0.2">
      <c r="A1262" s="93" t="s">
        <v>469</v>
      </c>
      <c r="B1262" s="93" t="s">
        <v>479</v>
      </c>
      <c r="C1262" s="93" t="s">
        <v>487</v>
      </c>
      <c r="D1262" s="93" t="s">
        <v>14</v>
      </c>
      <c r="E1262" s="93">
        <v>1997</v>
      </c>
      <c r="F1262" s="93">
        <v>3</v>
      </c>
      <c r="G1262" s="449">
        <v>41</v>
      </c>
      <c r="H1262" s="93">
        <v>0.35</v>
      </c>
      <c r="I1262" s="93">
        <v>16.03</v>
      </c>
      <c r="J1262" s="93">
        <v>0.35</v>
      </c>
      <c r="K1262" s="93">
        <v>0.33</v>
      </c>
      <c r="L1262" s="93">
        <v>2.65</v>
      </c>
      <c r="M1262" s="93">
        <v>13.05</v>
      </c>
      <c r="N1262" s="93">
        <v>0.56000000000000005</v>
      </c>
      <c r="O1262" s="93">
        <v>1.55</v>
      </c>
      <c r="P1262" s="450">
        <v>401.19204854267588</v>
      </c>
    </row>
    <row r="1263" spans="1:16" x14ac:dyDescent="0.2">
      <c r="A1263" s="93" t="s">
        <v>469</v>
      </c>
      <c r="B1263" s="93" t="s">
        <v>479</v>
      </c>
      <c r="C1263" s="93" t="s">
        <v>487</v>
      </c>
      <c r="D1263" s="93" t="s">
        <v>14</v>
      </c>
      <c r="E1263" s="93">
        <v>1998</v>
      </c>
      <c r="F1263" s="93">
        <v>3</v>
      </c>
      <c r="G1263" s="449">
        <v>418</v>
      </c>
      <c r="H1263" s="93">
        <v>3.62</v>
      </c>
      <c r="I1263" s="93">
        <v>164.34</v>
      </c>
      <c r="J1263" s="93">
        <v>3.62</v>
      </c>
      <c r="K1263" s="93">
        <v>3.35</v>
      </c>
      <c r="L1263" s="93">
        <v>27.13</v>
      </c>
      <c r="M1263" s="93">
        <v>133.86000000000001</v>
      </c>
      <c r="N1263" s="93">
        <v>5.77</v>
      </c>
      <c r="O1263" s="93">
        <v>15.89</v>
      </c>
      <c r="P1263" s="450">
        <v>401.64541745957217</v>
      </c>
    </row>
    <row r="1264" spans="1:16" x14ac:dyDescent="0.2">
      <c r="A1264" s="93" t="s">
        <v>469</v>
      </c>
      <c r="B1264" s="93" t="s">
        <v>479</v>
      </c>
      <c r="C1264" s="93" t="s">
        <v>487</v>
      </c>
      <c r="D1264" s="93" t="s">
        <v>14</v>
      </c>
      <c r="E1264" s="93">
        <v>1999</v>
      </c>
      <c r="F1264" s="93">
        <v>3</v>
      </c>
      <c r="G1264" s="449">
        <v>289</v>
      </c>
      <c r="H1264" s="93">
        <v>2.48</v>
      </c>
      <c r="I1264" s="93">
        <v>112.85</v>
      </c>
      <c r="J1264" s="93">
        <v>2.48</v>
      </c>
      <c r="K1264" s="93">
        <v>2.2999999999999998</v>
      </c>
      <c r="L1264" s="93">
        <v>18.63</v>
      </c>
      <c r="M1264" s="93">
        <v>91.92</v>
      </c>
      <c r="N1264" s="93">
        <v>3.96</v>
      </c>
      <c r="O1264" s="93">
        <v>10.91</v>
      </c>
      <c r="P1264" s="450">
        <v>398.80164609367228</v>
      </c>
    </row>
    <row r="1265" spans="1:16" x14ac:dyDescent="0.2">
      <c r="A1265" s="93" t="s">
        <v>469</v>
      </c>
      <c r="B1265" s="93" t="s">
        <v>479</v>
      </c>
      <c r="C1265" s="93" t="s">
        <v>487</v>
      </c>
      <c r="D1265" s="93" t="s">
        <v>14</v>
      </c>
      <c r="E1265" s="93">
        <v>2000</v>
      </c>
      <c r="F1265" s="93">
        <v>3</v>
      </c>
      <c r="G1265" s="449">
        <v>445</v>
      </c>
      <c r="H1265" s="93">
        <v>3.82</v>
      </c>
      <c r="I1265" s="93">
        <v>173.72</v>
      </c>
      <c r="J1265" s="93">
        <v>3.82</v>
      </c>
      <c r="K1265" s="93">
        <v>3.54</v>
      </c>
      <c r="L1265" s="93">
        <v>28.68</v>
      </c>
      <c r="M1265" s="93">
        <v>141.5</v>
      </c>
      <c r="N1265" s="93">
        <v>6.1</v>
      </c>
      <c r="O1265" s="93">
        <v>16.8</v>
      </c>
      <c r="P1265" s="450">
        <v>399.14631809123335</v>
      </c>
    </row>
    <row r="1266" spans="1:16" x14ac:dyDescent="0.2">
      <c r="A1266" s="93" t="s">
        <v>469</v>
      </c>
      <c r="B1266" s="93" t="s">
        <v>479</v>
      </c>
      <c r="C1266" s="93" t="s">
        <v>487</v>
      </c>
      <c r="D1266" s="93" t="s">
        <v>14</v>
      </c>
      <c r="E1266" s="93">
        <v>2001</v>
      </c>
      <c r="F1266" s="93">
        <v>3</v>
      </c>
      <c r="G1266" s="449">
        <v>224</v>
      </c>
      <c r="H1266" s="93">
        <v>0.81</v>
      </c>
      <c r="I1266" s="93">
        <v>113.46</v>
      </c>
      <c r="J1266" s="93">
        <v>0.81</v>
      </c>
      <c r="K1266" s="93">
        <v>0.75</v>
      </c>
      <c r="L1266" s="93">
        <v>15.75</v>
      </c>
      <c r="M1266" s="93">
        <v>96.96</v>
      </c>
      <c r="N1266" s="93">
        <v>2.23</v>
      </c>
      <c r="O1266" s="93">
        <v>9.89</v>
      </c>
      <c r="P1266" s="450">
        <v>511.20762767920473</v>
      </c>
    </row>
    <row r="1267" spans="1:16" x14ac:dyDescent="0.2">
      <c r="A1267" s="93" t="s">
        <v>469</v>
      </c>
      <c r="B1267" s="93" t="s">
        <v>479</v>
      </c>
      <c r="C1267" s="93" t="s">
        <v>487</v>
      </c>
      <c r="D1267" s="93" t="s">
        <v>14</v>
      </c>
      <c r="E1267" s="93">
        <v>2002</v>
      </c>
      <c r="F1267" s="93">
        <v>3</v>
      </c>
      <c r="G1267" s="449">
        <v>1588</v>
      </c>
      <c r="H1267" s="93">
        <v>12.25</v>
      </c>
      <c r="I1267" s="93">
        <v>640.46</v>
      </c>
      <c r="J1267" s="93">
        <v>12.25</v>
      </c>
      <c r="K1267" s="93">
        <v>15.09</v>
      </c>
      <c r="L1267" s="93">
        <v>97.84</v>
      </c>
      <c r="M1267" s="93">
        <v>527.53</v>
      </c>
      <c r="N1267" s="93">
        <v>19.52</v>
      </c>
      <c r="O1267" s="93">
        <v>52.22</v>
      </c>
      <c r="P1267" s="450">
        <v>410.97044977215768</v>
      </c>
    </row>
    <row r="1268" spans="1:16" x14ac:dyDescent="0.2">
      <c r="A1268" s="93" t="s">
        <v>469</v>
      </c>
      <c r="B1268" s="93" t="s">
        <v>479</v>
      </c>
      <c r="C1268" s="93" t="s">
        <v>487</v>
      </c>
      <c r="D1268" s="93" t="s">
        <v>14</v>
      </c>
      <c r="E1268" s="93">
        <v>2003</v>
      </c>
      <c r="F1268" s="93">
        <v>3</v>
      </c>
      <c r="G1268" s="449">
        <v>293</v>
      </c>
      <c r="H1268" s="93">
        <v>2.4900000000000002</v>
      </c>
      <c r="I1268" s="93">
        <v>130.61000000000001</v>
      </c>
      <c r="J1268" s="93">
        <v>2.4900000000000002</v>
      </c>
      <c r="K1268" s="93">
        <v>1.06</v>
      </c>
      <c r="L1268" s="93">
        <v>40.1</v>
      </c>
      <c r="M1268" s="93">
        <v>89.45</v>
      </c>
      <c r="N1268" s="93">
        <v>2.54</v>
      </c>
      <c r="O1268" s="93">
        <v>9.85</v>
      </c>
      <c r="P1268" s="450">
        <v>453.78748657055002</v>
      </c>
    </row>
    <row r="1269" spans="1:16" x14ac:dyDescent="0.2">
      <c r="A1269" s="93" t="s">
        <v>469</v>
      </c>
      <c r="B1269" s="93" t="s">
        <v>479</v>
      </c>
      <c r="C1269" s="93" t="s">
        <v>487</v>
      </c>
      <c r="D1269" s="93" t="s">
        <v>14</v>
      </c>
      <c r="E1269" s="93">
        <v>2004</v>
      </c>
      <c r="F1269" s="93">
        <v>3</v>
      </c>
      <c r="G1269" s="449">
        <v>183</v>
      </c>
      <c r="H1269" s="93">
        <v>2.39</v>
      </c>
      <c r="I1269" s="93">
        <v>72.11</v>
      </c>
      <c r="J1269" s="93">
        <v>2.39</v>
      </c>
      <c r="K1269" s="93">
        <v>3.84</v>
      </c>
      <c r="L1269" s="93">
        <v>12.48</v>
      </c>
      <c r="M1269" s="93">
        <v>55.79</v>
      </c>
      <c r="N1269" s="93">
        <v>2.36</v>
      </c>
      <c r="O1269" s="93">
        <v>6.78</v>
      </c>
      <c r="P1269" s="450">
        <v>408.05708338371176</v>
      </c>
    </row>
    <row r="1270" spans="1:16" x14ac:dyDescent="0.2">
      <c r="A1270" s="93" t="s">
        <v>469</v>
      </c>
      <c r="B1270" s="93" t="s">
        <v>479</v>
      </c>
      <c r="C1270" s="93" t="s">
        <v>487</v>
      </c>
      <c r="D1270" s="93" t="s">
        <v>14</v>
      </c>
      <c r="E1270" s="93">
        <v>2005</v>
      </c>
      <c r="F1270" s="93">
        <v>3</v>
      </c>
      <c r="G1270" s="449">
        <v>1138</v>
      </c>
      <c r="H1270" s="93">
        <v>9.93</v>
      </c>
      <c r="I1270" s="93">
        <v>451.26</v>
      </c>
      <c r="J1270" s="93">
        <v>9.93</v>
      </c>
      <c r="K1270" s="93">
        <v>9.19</v>
      </c>
      <c r="L1270" s="93">
        <v>74.489999999999995</v>
      </c>
      <c r="M1270" s="93">
        <v>367.58</v>
      </c>
      <c r="N1270" s="93">
        <v>15.84</v>
      </c>
      <c r="O1270" s="93">
        <v>43.64</v>
      </c>
      <c r="P1270" s="450">
        <v>405.12860400166966</v>
      </c>
    </row>
    <row r="1271" spans="1:16" x14ac:dyDescent="0.2">
      <c r="A1271" s="93" t="s">
        <v>469</v>
      </c>
      <c r="B1271" s="93" t="s">
        <v>479</v>
      </c>
      <c r="C1271" s="93" t="s">
        <v>487</v>
      </c>
      <c r="D1271" s="93" t="s">
        <v>14</v>
      </c>
      <c r="E1271" s="93">
        <v>2006</v>
      </c>
      <c r="F1271" s="93">
        <v>3</v>
      </c>
      <c r="G1271" s="449">
        <v>406</v>
      </c>
      <c r="H1271" s="93">
        <v>5.64</v>
      </c>
      <c r="I1271" s="93">
        <v>174.83999999999997</v>
      </c>
      <c r="J1271" s="93">
        <v>5.64</v>
      </c>
      <c r="K1271" s="93">
        <v>9.73</v>
      </c>
      <c r="L1271" s="93">
        <v>27.47</v>
      </c>
      <c r="M1271" s="93">
        <v>137.63999999999999</v>
      </c>
      <c r="N1271" s="93">
        <v>5</v>
      </c>
      <c r="O1271" s="93">
        <v>15.23</v>
      </c>
      <c r="P1271" s="450">
        <v>444.19457089920445</v>
      </c>
    </row>
    <row r="1272" spans="1:16" x14ac:dyDescent="0.2">
      <c r="A1272" s="93" t="s">
        <v>469</v>
      </c>
      <c r="B1272" s="93" t="s">
        <v>479</v>
      </c>
      <c r="C1272" s="93" t="s">
        <v>487</v>
      </c>
      <c r="D1272" s="93" t="s">
        <v>14</v>
      </c>
      <c r="E1272" s="93">
        <v>2007</v>
      </c>
      <c r="F1272" s="93">
        <v>3</v>
      </c>
      <c r="G1272" s="449">
        <v>479</v>
      </c>
      <c r="H1272" s="93">
        <v>5.28</v>
      </c>
      <c r="I1272" s="93">
        <v>203.51</v>
      </c>
      <c r="J1272" s="93">
        <v>5.28</v>
      </c>
      <c r="K1272" s="93">
        <v>10.81</v>
      </c>
      <c r="L1272" s="93">
        <v>30.77</v>
      </c>
      <c r="M1272" s="93">
        <v>161.93</v>
      </c>
      <c r="N1272" s="93">
        <v>6.48</v>
      </c>
      <c r="O1272" s="93">
        <v>18.72</v>
      </c>
      <c r="P1272" s="450">
        <v>435.52301171482071</v>
      </c>
    </row>
    <row r="1273" spans="1:16" x14ac:dyDescent="0.2">
      <c r="A1273" s="93" t="s">
        <v>469</v>
      </c>
      <c r="B1273" s="93" t="s">
        <v>479</v>
      </c>
      <c r="C1273" s="93" t="s">
        <v>487</v>
      </c>
      <c r="D1273" s="93" t="s">
        <v>14</v>
      </c>
      <c r="E1273" s="93">
        <v>2008</v>
      </c>
      <c r="F1273" s="93">
        <v>2</v>
      </c>
      <c r="G1273" s="449">
        <v>337</v>
      </c>
      <c r="H1273" s="93">
        <v>4.74</v>
      </c>
      <c r="I1273" s="93">
        <v>181.1</v>
      </c>
      <c r="J1273" s="93">
        <v>4.74</v>
      </c>
      <c r="K1273" s="93">
        <v>14.67</v>
      </c>
      <c r="L1273" s="93">
        <v>166.43</v>
      </c>
      <c r="M1273" s="93">
        <v>0</v>
      </c>
      <c r="N1273" s="93">
        <v>2.16</v>
      </c>
      <c r="O1273" s="93">
        <v>5.03</v>
      </c>
      <c r="P1273" s="450">
        <v>550.86951810415019</v>
      </c>
    </row>
    <row r="1274" spans="1:16" x14ac:dyDescent="0.2">
      <c r="A1274" s="93" t="s">
        <v>469</v>
      </c>
      <c r="B1274" s="93" t="s">
        <v>479</v>
      </c>
      <c r="C1274" s="93" t="s">
        <v>487</v>
      </c>
      <c r="D1274" s="93" t="s">
        <v>14</v>
      </c>
      <c r="E1274" s="93">
        <v>2009</v>
      </c>
      <c r="F1274" s="93">
        <v>2</v>
      </c>
      <c r="G1274" s="449">
        <v>153</v>
      </c>
      <c r="H1274" s="93">
        <v>2.14</v>
      </c>
      <c r="I1274" s="93">
        <v>82.86</v>
      </c>
      <c r="J1274" s="93">
        <v>2.14</v>
      </c>
      <c r="K1274" s="93">
        <v>8.14</v>
      </c>
      <c r="L1274" s="93">
        <v>74.72</v>
      </c>
      <c r="M1274" s="93">
        <v>0</v>
      </c>
      <c r="N1274" s="93">
        <v>0.85</v>
      </c>
      <c r="O1274" s="93">
        <v>1.98</v>
      </c>
      <c r="P1274" s="450">
        <v>556.38105176979877</v>
      </c>
    </row>
    <row r="1275" spans="1:16" x14ac:dyDescent="0.2">
      <c r="A1275" s="93" t="s">
        <v>469</v>
      </c>
      <c r="B1275" s="93" t="s">
        <v>479</v>
      </c>
      <c r="C1275" s="93" t="s">
        <v>487</v>
      </c>
      <c r="D1275" s="93" t="s">
        <v>14</v>
      </c>
      <c r="E1275" s="93">
        <v>2010</v>
      </c>
      <c r="F1275" s="93">
        <v>2</v>
      </c>
      <c r="G1275" s="449">
        <v>230</v>
      </c>
      <c r="H1275" s="93">
        <v>2.61</v>
      </c>
      <c r="I1275" s="93">
        <v>141.44</v>
      </c>
      <c r="J1275" s="93">
        <v>2.61</v>
      </c>
      <c r="K1275" s="93">
        <v>11.37</v>
      </c>
      <c r="L1275" s="93">
        <v>130.07</v>
      </c>
      <c r="M1275" s="93">
        <v>0</v>
      </c>
      <c r="N1275" s="93">
        <v>1.68</v>
      </c>
      <c r="O1275" s="93">
        <v>3.92</v>
      </c>
      <c r="P1275" s="450">
        <v>626.05904652222137</v>
      </c>
    </row>
    <row r="1276" spans="1:16" x14ac:dyDescent="0.2">
      <c r="A1276" s="93" t="s">
        <v>469</v>
      </c>
      <c r="B1276" s="93" t="s">
        <v>479</v>
      </c>
      <c r="C1276" s="93" t="s">
        <v>487</v>
      </c>
      <c r="D1276" s="93" t="s">
        <v>14</v>
      </c>
      <c r="E1276" s="93">
        <v>2011</v>
      </c>
      <c r="F1276" s="93">
        <v>2</v>
      </c>
      <c r="G1276" s="449">
        <v>49</v>
      </c>
      <c r="H1276" s="93">
        <v>0.81</v>
      </c>
      <c r="I1276" s="93">
        <v>37.919999999999995</v>
      </c>
      <c r="J1276" s="93">
        <v>0.81</v>
      </c>
      <c r="K1276" s="93">
        <v>1.51</v>
      </c>
      <c r="L1276" s="93">
        <v>36.409999999999997</v>
      </c>
      <c r="M1276" s="93">
        <v>0</v>
      </c>
      <c r="N1276" s="93">
        <v>0.57999999999999996</v>
      </c>
      <c r="O1276" s="93">
        <v>1.35</v>
      </c>
      <c r="P1276" s="450">
        <v>794.08175408648788</v>
      </c>
    </row>
    <row r="1277" spans="1:16" x14ac:dyDescent="0.2">
      <c r="A1277" s="93" t="s">
        <v>469</v>
      </c>
      <c r="B1277" s="93" t="s">
        <v>479</v>
      </c>
      <c r="C1277" s="93" t="s">
        <v>487</v>
      </c>
      <c r="D1277" s="93" t="s">
        <v>14</v>
      </c>
      <c r="E1277" s="93">
        <v>2012</v>
      </c>
      <c r="F1277" s="93">
        <v>2</v>
      </c>
      <c r="G1277" s="449">
        <v>350</v>
      </c>
      <c r="H1277" s="93">
        <v>10.31</v>
      </c>
      <c r="I1277" s="93">
        <v>203.11</v>
      </c>
      <c r="J1277" s="93">
        <v>10.31</v>
      </c>
      <c r="K1277" s="93">
        <v>2.1800000000000002</v>
      </c>
      <c r="L1277" s="93">
        <v>200.93</v>
      </c>
      <c r="M1277" s="93">
        <v>0</v>
      </c>
      <c r="N1277" s="93">
        <v>0.74</v>
      </c>
      <c r="O1277" s="93">
        <v>1.67</v>
      </c>
      <c r="P1277" s="450">
        <v>610.03889100363256</v>
      </c>
    </row>
    <row r="1278" spans="1:16" x14ac:dyDescent="0.2">
      <c r="A1278" s="93" t="s">
        <v>469</v>
      </c>
      <c r="B1278" s="93" t="s">
        <v>479</v>
      </c>
      <c r="C1278" s="93" t="s">
        <v>487</v>
      </c>
      <c r="D1278" s="93" t="s">
        <v>14</v>
      </c>
      <c r="E1278" s="93">
        <v>2013</v>
      </c>
      <c r="F1278" s="93">
        <v>1</v>
      </c>
      <c r="G1278" s="449">
        <v>112</v>
      </c>
      <c r="H1278" s="93">
        <v>1.92</v>
      </c>
      <c r="I1278" s="93">
        <v>70.13</v>
      </c>
      <c r="J1278" s="93">
        <v>1.92</v>
      </c>
      <c r="K1278" s="93">
        <v>70.13</v>
      </c>
      <c r="L1278" s="93">
        <v>0</v>
      </c>
      <c r="M1278" s="93">
        <v>0</v>
      </c>
      <c r="N1278" s="93">
        <v>0.51</v>
      </c>
      <c r="O1278" s="93">
        <v>1.21</v>
      </c>
      <c r="P1278" s="450">
        <v>641.4064459722556</v>
      </c>
    </row>
    <row r="1279" spans="1:16" x14ac:dyDescent="0.2">
      <c r="A1279" s="93" t="s">
        <v>469</v>
      </c>
      <c r="B1279" s="93" t="s">
        <v>479</v>
      </c>
      <c r="C1279" s="93" t="s">
        <v>487</v>
      </c>
      <c r="D1279" s="93" t="s">
        <v>14</v>
      </c>
      <c r="E1279" s="93">
        <v>2014</v>
      </c>
      <c r="F1279" s="93">
        <v>1</v>
      </c>
      <c r="G1279" s="449">
        <v>26</v>
      </c>
      <c r="H1279" s="93">
        <v>0.2</v>
      </c>
      <c r="I1279" s="93">
        <v>18.93</v>
      </c>
      <c r="J1279" s="93">
        <v>0.2</v>
      </c>
      <c r="K1279" s="93">
        <v>18.93</v>
      </c>
      <c r="L1279" s="93">
        <v>0</v>
      </c>
      <c r="M1279" s="93">
        <v>0</v>
      </c>
      <c r="N1279" s="93">
        <v>0</v>
      </c>
      <c r="O1279" s="93">
        <v>0.17</v>
      </c>
      <c r="P1279" s="450">
        <v>730.22525880516548</v>
      </c>
    </row>
    <row r="1280" spans="1:16" x14ac:dyDescent="0.2">
      <c r="A1280" s="93" t="s">
        <v>469</v>
      </c>
      <c r="B1280" s="93" t="s">
        <v>479</v>
      </c>
      <c r="C1280" s="93" t="s">
        <v>487</v>
      </c>
      <c r="D1280" s="93" t="s">
        <v>14</v>
      </c>
      <c r="E1280" s="93">
        <v>2015</v>
      </c>
      <c r="F1280" s="93">
        <v>1</v>
      </c>
      <c r="G1280" s="449">
        <v>3</v>
      </c>
      <c r="H1280" s="93">
        <v>0.02</v>
      </c>
      <c r="I1280" s="93">
        <v>2.0299999999999998</v>
      </c>
      <c r="J1280" s="93">
        <v>0.02</v>
      </c>
      <c r="K1280" s="93">
        <v>2.0299999999999998</v>
      </c>
      <c r="L1280" s="93">
        <v>0</v>
      </c>
      <c r="M1280" s="93">
        <v>0</v>
      </c>
      <c r="N1280" s="93">
        <v>0</v>
      </c>
      <c r="O1280" s="93">
        <v>0.02</v>
      </c>
      <c r="P1280" s="450">
        <v>756.31314558979648</v>
      </c>
    </row>
    <row r="1281" spans="1:16" x14ac:dyDescent="0.2">
      <c r="A1281" s="93" t="s">
        <v>469</v>
      </c>
      <c r="B1281" s="93" t="s">
        <v>479</v>
      </c>
      <c r="C1281" s="93" t="s">
        <v>487</v>
      </c>
      <c r="D1281" s="93" t="s">
        <v>14</v>
      </c>
      <c r="E1281" s="93">
        <v>2016</v>
      </c>
      <c r="F1281" s="93">
        <v>0</v>
      </c>
      <c r="G1281" s="449">
        <v>68</v>
      </c>
      <c r="H1281" s="93">
        <v>48.37</v>
      </c>
      <c r="I1281" s="93">
        <v>0</v>
      </c>
      <c r="J1281" s="93">
        <v>48.37</v>
      </c>
      <c r="K1281" s="93">
        <v>0</v>
      </c>
      <c r="L1281" s="93">
        <v>0</v>
      </c>
      <c r="M1281" s="93">
        <v>0</v>
      </c>
      <c r="N1281" s="93">
        <v>0.02</v>
      </c>
      <c r="O1281" s="93">
        <v>0.2</v>
      </c>
      <c r="P1281" s="450">
        <v>710.05768014858904</v>
      </c>
    </row>
    <row r="1282" spans="1:16" x14ac:dyDescent="0.2">
      <c r="A1282" s="93" t="s">
        <v>469</v>
      </c>
      <c r="B1282" s="93" t="s">
        <v>479</v>
      </c>
      <c r="C1282" s="93" t="s">
        <v>487</v>
      </c>
      <c r="D1282" s="93" t="s">
        <v>14</v>
      </c>
      <c r="E1282" s="93">
        <v>2017</v>
      </c>
      <c r="F1282" s="93">
        <v>0</v>
      </c>
      <c r="G1282" s="449">
        <v>60</v>
      </c>
      <c r="H1282" s="93">
        <v>37.049999999999997</v>
      </c>
      <c r="I1282" s="93">
        <v>0</v>
      </c>
      <c r="J1282" s="93">
        <v>37.049999999999997</v>
      </c>
      <c r="K1282" s="93">
        <v>0</v>
      </c>
      <c r="L1282" s="93">
        <v>0</v>
      </c>
      <c r="M1282" s="93">
        <v>0</v>
      </c>
      <c r="N1282" s="93">
        <v>0.01</v>
      </c>
      <c r="O1282" s="93">
        <v>0.15</v>
      </c>
      <c r="P1282" s="450">
        <v>620.96641999209589</v>
      </c>
    </row>
    <row r="1283" spans="1:16" x14ac:dyDescent="0.2">
      <c r="A1283" s="93" t="s">
        <v>469</v>
      </c>
      <c r="B1283" s="93" t="s">
        <v>479</v>
      </c>
      <c r="C1283" s="93" t="s">
        <v>487</v>
      </c>
      <c r="D1283" s="93" t="s">
        <v>1522</v>
      </c>
      <c r="E1283" s="93">
        <v>1994</v>
      </c>
      <c r="F1283" s="93">
        <v>3</v>
      </c>
      <c r="G1283" s="449">
        <v>1</v>
      </c>
      <c r="H1283" s="93">
        <v>0.01</v>
      </c>
      <c r="I1283" s="93">
        <v>0.36</v>
      </c>
      <c r="J1283" s="93">
        <v>0.01</v>
      </c>
      <c r="K1283" s="93">
        <v>0.01</v>
      </c>
      <c r="L1283" s="93">
        <v>0.06</v>
      </c>
      <c r="M1283" s="93">
        <v>0.28999999999999998</v>
      </c>
      <c r="N1283" s="93">
        <v>0.01</v>
      </c>
      <c r="O1283" s="93">
        <v>0.03</v>
      </c>
      <c r="P1283" s="450">
        <v>401.19204854267576</v>
      </c>
    </row>
    <row r="1284" spans="1:16" x14ac:dyDescent="0.2">
      <c r="A1284" s="93" t="s">
        <v>469</v>
      </c>
      <c r="B1284" s="93" t="s">
        <v>479</v>
      </c>
      <c r="C1284" s="93" t="s">
        <v>487</v>
      </c>
      <c r="D1284" s="93" t="s">
        <v>1522</v>
      </c>
      <c r="E1284" s="93">
        <v>1995</v>
      </c>
      <c r="F1284" s="93">
        <v>3</v>
      </c>
      <c r="G1284" s="449">
        <v>2</v>
      </c>
      <c r="H1284" s="93">
        <v>0.02</v>
      </c>
      <c r="I1284" s="93">
        <v>0.8899999999999999</v>
      </c>
      <c r="J1284" s="93">
        <v>0.02</v>
      </c>
      <c r="K1284" s="93">
        <v>0.02</v>
      </c>
      <c r="L1284" s="93">
        <v>0.15</v>
      </c>
      <c r="M1284" s="93">
        <v>0.72</v>
      </c>
      <c r="N1284" s="93">
        <v>0.03</v>
      </c>
      <c r="O1284" s="93">
        <v>0.09</v>
      </c>
      <c r="P1284" s="450">
        <v>382.35362429304706</v>
      </c>
    </row>
    <row r="1285" spans="1:16" x14ac:dyDescent="0.2">
      <c r="A1285" s="93" t="s">
        <v>469</v>
      </c>
      <c r="B1285" s="93" t="s">
        <v>479</v>
      </c>
      <c r="C1285" s="93" t="s">
        <v>487</v>
      </c>
      <c r="D1285" s="93" t="s">
        <v>1522</v>
      </c>
      <c r="E1285" s="93">
        <v>1998</v>
      </c>
      <c r="F1285" s="93">
        <v>3</v>
      </c>
      <c r="G1285" s="449">
        <v>27</v>
      </c>
      <c r="H1285" s="93">
        <v>0.24</v>
      </c>
      <c r="I1285" s="93">
        <v>10.9</v>
      </c>
      <c r="J1285" s="93">
        <v>0.24</v>
      </c>
      <c r="K1285" s="93">
        <v>0.22</v>
      </c>
      <c r="L1285" s="93">
        <v>1.8</v>
      </c>
      <c r="M1285" s="93">
        <v>8.8800000000000008</v>
      </c>
      <c r="N1285" s="93">
        <v>0.38</v>
      </c>
      <c r="O1285" s="93">
        <v>1.05</v>
      </c>
      <c r="P1285" s="450">
        <v>417.74506368692528</v>
      </c>
    </row>
    <row r="1286" spans="1:16" x14ac:dyDescent="0.2">
      <c r="A1286" s="93" t="s">
        <v>469</v>
      </c>
      <c r="B1286" s="93" t="s">
        <v>479</v>
      </c>
      <c r="C1286" s="93" t="s">
        <v>487</v>
      </c>
      <c r="D1286" s="93" t="s">
        <v>1522</v>
      </c>
      <c r="E1286" s="93">
        <v>1999</v>
      </c>
      <c r="F1286" s="93">
        <v>3</v>
      </c>
      <c r="G1286" s="449">
        <v>59</v>
      </c>
      <c r="H1286" s="93">
        <v>0.48</v>
      </c>
      <c r="I1286" s="93">
        <v>21.9</v>
      </c>
      <c r="J1286" s="93">
        <v>0.48</v>
      </c>
      <c r="K1286" s="93">
        <v>0.45</v>
      </c>
      <c r="L1286" s="93">
        <v>3.61</v>
      </c>
      <c r="M1286" s="93">
        <v>17.84</v>
      </c>
      <c r="N1286" s="93">
        <v>0.77</v>
      </c>
      <c r="O1286" s="93">
        <v>2.12</v>
      </c>
      <c r="P1286" s="450">
        <v>378.18080122294356</v>
      </c>
    </row>
    <row r="1287" spans="1:16" x14ac:dyDescent="0.2">
      <c r="A1287" s="93" t="s">
        <v>469</v>
      </c>
      <c r="B1287" s="93" t="s">
        <v>479</v>
      </c>
      <c r="C1287" s="93" t="s">
        <v>487</v>
      </c>
      <c r="D1287" s="93" t="s">
        <v>1522</v>
      </c>
      <c r="E1287" s="93">
        <v>2000</v>
      </c>
      <c r="F1287" s="93">
        <v>3</v>
      </c>
      <c r="G1287" s="449">
        <v>65</v>
      </c>
      <c r="H1287" s="93">
        <v>0.57999999999999996</v>
      </c>
      <c r="I1287" s="93">
        <v>26.34</v>
      </c>
      <c r="J1287" s="93">
        <v>0.57999999999999996</v>
      </c>
      <c r="K1287" s="93">
        <v>0.54</v>
      </c>
      <c r="L1287" s="93">
        <v>4.3499999999999996</v>
      </c>
      <c r="M1287" s="93">
        <v>21.45</v>
      </c>
      <c r="N1287" s="93">
        <v>0.92</v>
      </c>
      <c r="O1287" s="93">
        <v>2.5499999999999998</v>
      </c>
      <c r="P1287" s="450">
        <v>414.20702558829515</v>
      </c>
    </row>
    <row r="1288" spans="1:16" x14ac:dyDescent="0.2">
      <c r="A1288" s="93" t="s">
        <v>469</v>
      </c>
      <c r="B1288" s="93" t="s">
        <v>479</v>
      </c>
      <c r="C1288" s="93" t="s">
        <v>487</v>
      </c>
      <c r="D1288" s="93" t="s">
        <v>1522</v>
      </c>
      <c r="E1288" s="93">
        <v>2001</v>
      </c>
      <c r="F1288" s="93">
        <v>3</v>
      </c>
      <c r="G1288" s="449">
        <v>19</v>
      </c>
      <c r="H1288" s="93">
        <v>0.16</v>
      </c>
      <c r="I1288" s="93">
        <v>7.47</v>
      </c>
      <c r="J1288" s="93">
        <v>0.16</v>
      </c>
      <c r="K1288" s="93">
        <v>0.15</v>
      </c>
      <c r="L1288" s="93">
        <v>1.23</v>
      </c>
      <c r="M1288" s="93">
        <v>6.09</v>
      </c>
      <c r="N1288" s="93">
        <v>0.26</v>
      </c>
      <c r="O1288" s="93">
        <v>0.72</v>
      </c>
      <c r="P1288" s="450">
        <v>398.47644456532606</v>
      </c>
    </row>
    <row r="1289" spans="1:16" x14ac:dyDescent="0.2">
      <c r="A1289" s="93" t="s">
        <v>469</v>
      </c>
      <c r="B1289" s="93" t="s">
        <v>479</v>
      </c>
      <c r="C1289" s="93" t="s">
        <v>487</v>
      </c>
      <c r="D1289" s="93" t="s">
        <v>1522</v>
      </c>
      <c r="E1289" s="93">
        <v>2002</v>
      </c>
      <c r="F1289" s="93">
        <v>3</v>
      </c>
      <c r="G1289" s="449">
        <v>42</v>
      </c>
      <c r="H1289" s="93">
        <v>0.37</v>
      </c>
      <c r="I1289" s="93">
        <v>16.670000000000002</v>
      </c>
      <c r="J1289" s="93">
        <v>0.37</v>
      </c>
      <c r="K1289" s="93">
        <v>0.34</v>
      </c>
      <c r="L1289" s="93">
        <v>2.75</v>
      </c>
      <c r="M1289" s="93">
        <v>13.58</v>
      </c>
      <c r="N1289" s="93">
        <v>0.59</v>
      </c>
      <c r="O1289" s="93">
        <v>1.61</v>
      </c>
      <c r="P1289" s="450">
        <v>400.95504045247304</v>
      </c>
    </row>
    <row r="1290" spans="1:16" x14ac:dyDescent="0.2">
      <c r="A1290" s="93" t="s">
        <v>469</v>
      </c>
      <c r="B1290" s="93" t="s">
        <v>479</v>
      </c>
      <c r="C1290" s="93" t="s">
        <v>487</v>
      </c>
      <c r="D1290" s="93" t="s">
        <v>1522</v>
      </c>
      <c r="E1290" s="93">
        <v>2005</v>
      </c>
      <c r="F1290" s="93">
        <v>3</v>
      </c>
      <c r="G1290" s="449">
        <v>73</v>
      </c>
      <c r="H1290" s="93">
        <v>0.7</v>
      </c>
      <c r="I1290" s="93">
        <v>31.93</v>
      </c>
      <c r="J1290" s="93">
        <v>0.7</v>
      </c>
      <c r="K1290" s="93">
        <v>0.65</v>
      </c>
      <c r="L1290" s="93">
        <v>5.27</v>
      </c>
      <c r="M1290" s="93">
        <v>26.01</v>
      </c>
      <c r="N1290" s="93">
        <v>1.1200000000000001</v>
      </c>
      <c r="O1290" s="93">
        <v>3.09</v>
      </c>
      <c r="P1290" s="450">
        <v>445.94906877534828</v>
      </c>
    </row>
    <row r="1291" spans="1:16" x14ac:dyDescent="0.2">
      <c r="A1291" s="93" t="s">
        <v>469</v>
      </c>
      <c r="B1291" s="93" t="s">
        <v>479</v>
      </c>
      <c r="C1291" s="93" t="s">
        <v>487</v>
      </c>
      <c r="D1291" s="93" t="s">
        <v>1522</v>
      </c>
      <c r="E1291" s="93">
        <v>2006</v>
      </c>
      <c r="F1291" s="93">
        <v>3</v>
      </c>
      <c r="G1291" s="449">
        <v>17</v>
      </c>
      <c r="H1291" s="93">
        <v>0.15</v>
      </c>
      <c r="I1291" s="93">
        <v>6.93</v>
      </c>
      <c r="J1291" s="93">
        <v>0.15</v>
      </c>
      <c r="K1291" s="93">
        <v>0.14000000000000001</v>
      </c>
      <c r="L1291" s="93">
        <v>1.1399999999999999</v>
      </c>
      <c r="M1291" s="93">
        <v>5.65</v>
      </c>
      <c r="N1291" s="93">
        <v>0.24</v>
      </c>
      <c r="O1291" s="93">
        <v>0.67</v>
      </c>
      <c r="P1291" s="450">
        <v>409.62898215158503</v>
      </c>
    </row>
    <row r="1292" spans="1:16" x14ac:dyDescent="0.2">
      <c r="A1292" s="93" t="s">
        <v>469</v>
      </c>
      <c r="B1292" s="93" t="s">
        <v>479</v>
      </c>
      <c r="C1292" s="93" t="s">
        <v>487</v>
      </c>
      <c r="D1292" s="93" t="s">
        <v>1522</v>
      </c>
      <c r="E1292" s="93">
        <v>2007</v>
      </c>
      <c r="F1292" s="93">
        <v>3</v>
      </c>
      <c r="G1292" s="449">
        <v>20</v>
      </c>
      <c r="H1292" s="93">
        <v>0.23</v>
      </c>
      <c r="I1292" s="93">
        <v>10.44</v>
      </c>
      <c r="J1292" s="93">
        <v>0.23</v>
      </c>
      <c r="K1292" s="93">
        <v>0.21</v>
      </c>
      <c r="L1292" s="93">
        <v>1.72</v>
      </c>
      <c r="M1292" s="93">
        <v>8.51</v>
      </c>
      <c r="N1292" s="93">
        <v>0.37</v>
      </c>
      <c r="O1292" s="93">
        <v>1.01</v>
      </c>
      <c r="P1292" s="450">
        <v>526.83711069235494</v>
      </c>
    </row>
    <row r="1293" spans="1:16" x14ac:dyDescent="0.2">
      <c r="A1293" s="93" t="s">
        <v>469</v>
      </c>
      <c r="B1293" s="93" t="s">
        <v>479</v>
      </c>
      <c r="C1293" s="93" t="s">
        <v>487</v>
      </c>
      <c r="D1293" s="93" t="s">
        <v>1522</v>
      </c>
      <c r="E1293" s="93">
        <v>2008</v>
      </c>
      <c r="F1293" s="93">
        <v>2</v>
      </c>
      <c r="G1293" s="449">
        <v>48</v>
      </c>
      <c r="H1293" s="93">
        <v>0.51</v>
      </c>
      <c r="I1293" s="93">
        <v>23.939999999999998</v>
      </c>
      <c r="J1293" s="93">
        <v>0.51</v>
      </c>
      <c r="K1293" s="93">
        <v>0.95</v>
      </c>
      <c r="L1293" s="93">
        <v>22.99</v>
      </c>
      <c r="M1293" s="93">
        <v>0</v>
      </c>
      <c r="N1293" s="93">
        <v>0.37</v>
      </c>
      <c r="O1293" s="93">
        <v>0.85</v>
      </c>
      <c r="P1293" s="450">
        <v>513.34839444315946</v>
      </c>
    </row>
    <row r="1294" spans="1:16" x14ac:dyDescent="0.2">
      <c r="A1294" s="93" t="s">
        <v>469</v>
      </c>
      <c r="B1294" s="93" t="s">
        <v>479</v>
      </c>
      <c r="C1294" s="93" t="s">
        <v>487</v>
      </c>
      <c r="D1294" s="93" t="s">
        <v>1522</v>
      </c>
      <c r="E1294" s="93">
        <v>2009</v>
      </c>
      <c r="F1294" s="93">
        <v>2</v>
      </c>
      <c r="G1294" s="449">
        <v>10</v>
      </c>
      <c r="H1294" s="93">
        <v>0.14000000000000001</v>
      </c>
      <c r="I1294" s="93">
        <v>6.76</v>
      </c>
      <c r="J1294" s="93">
        <v>0.14000000000000001</v>
      </c>
      <c r="K1294" s="93">
        <v>0.27</v>
      </c>
      <c r="L1294" s="93">
        <v>6.49</v>
      </c>
      <c r="M1294" s="93">
        <v>0</v>
      </c>
      <c r="N1294" s="93">
        <v>0.1</v>
      </c>
      <c r="O1294" s="93">
        <v>0.24</v>
      </c>
      <c r="P1294" s="450">
        <v>663.09847621531708</v>
      </c>
    </row>
    <row r="1295" spans="1:16" x14ac:dyDescent="0.2">
      <c r="A1295" s="93" t="s">
        <v>469</v>
      </c>
      <c r="B1295" s="93" t="s">
        <v>479</v>
      </c>
      <c r="C1295" s="93" t="s">
        <v>487</v>
      </c>
      <c r="D1295" s="93" t="s">
        <v>1522</v>
      </c>
      <c r="E1295" s="93">
        <v>2010</v>
      </c>
      <c r="F1295" s="93">
        <v>2</v>
      </c>
      <c r="G1295" s="449">
        <v>64</v>
      </c>
      <c r="H1295" s="93">
        <v>0.75</v>
      </c>
      <c r="I1295" s="93">
        <v>35.229999999999997</v>
      </c>
      <c r="J1295" s="93">
        <v>0.75</v>
      </c>
      <c r="K1295" s="93">
        <v>1.4</v>
      </c>
      <c r="L1295" s="93">
        <v>33.83</v>
      </c>
      <c r="M1295" s="93">
        <v>0</v>
      </c>
      <c r="N1295" s="93">
        <v>0.54</v>
      </c>
      <c r="O1295" s="93">
        <v>1.26</v>
      </c>
      <c r="P1295" s="450">
        <v>563.6583259427556</v>
      </c>
    </row>
    <row r="1296" spans="1:16" x14ac:dyDescent="0.2">
      <c r="A1296" s="93" t="s">
        <v>469</v>
      </c>
      <c r="B1296" s="93" t="s">
        <v>479</v>
      </c>
      <c r="C1296" s="93" t="s">
        <v>487</v>
      </c>
      <c r="D1296" s="93" t="s">
        <v>1522</v>
      </c>
      <c r="E1296" s="93">
        <v>2011</v>
      </c>
      <c r="F1296" s="93">
        <v>2</v>
      </c>
      <c r="G1296" s="449">
        <v>29</v>
      </c>
      <c r="H1296" s="93">
        <v>0.44</v>
      </c>
      <c r="I1296" s="93">
        <v>20.709999999999997</v>
      </c>
      <c r="J1296" s="93">
        <v>0.44</v>
      </c>
      <c r="K1296" s="93">
        <v>0.83</v>
      </c>
      <c r="L1296" s="93">
        <v>19.88</v>
      </c>
      <c r="M1296" s="93">
        <v>0</v>
      </c>
      <c r="N1296" s="93">
        <v>0.32</v>
      </c>
      <c r="O1296" s="93">
        <v>0.74</v>
      </c>
      <c r="P1296" s="450">
        <v>735.05489553983944</v>
      </c>
    </row>
    <row r="1297" spans="1:16" x14ac:dyDescent="0.2">
      <c r="A1297" s="93" t="s">
        <v>469</v>
      </c>
      <c r="B1297" s="93" t="s">
        <v>479</v>
      </c>
      <c r="C1297" s="93" t="s">
        <v>487</v>
      </c>
      <c r="D1297" s="93" t="s">
        <v>1522</v>
      </c>
      <c r="E1297" s="93">
        <v>2012</v>
      </c>
      <c r="F1297" s="93">
        <v>2</v>
      </c>
      <c r="G1297" s="449">
        <v>31</v>
      </c>
      <c r="H1297" s="93">
        <v>0.43</v>
      </c>
      <c r="I1297" s="93">
        <v>20.329999999999998</v>
      </c>
      <c r="J1297" s="93">
        <v>0.43</v>
      </c>
      <c r="K1297" s="93">
        <v>0.81</v>
      </c>
      <c r="L1297" s="93">
        <v>19.52</v>
      </c>
      <c r="M1297" s="93">
        <v>0</v>
      </c>
      <c r="N1297" s="93">
        <v>0.31</v>
      </c>
      <c r="O1297" s="93">
        <v>0.72</v>
      </c>
      <c r="P1297" s="450">
        <v>663.19619922600282</v>
      </c>
    </row>
    <row r="1298" spans="1:16" x14ac:dyDescent="0.2">
      <c r="A1298" s="93" t="s">
        <v>469</v>
      </c>
      <c r="B1298" s="93" t="s">
        <v>479</v>
      </c>
      <c r="C1298" s="93" t="s">
        <v>487</v>
      </c>
      <c r="D1298" s="93" t="s">
        <v>1522</v>
      </c>
      <c r="E1298" s="93">
        <v>2013</v>
      </c>
      <c r="F1298" s="93">
        <v>1</v>
      </c>
      <c r="G1298" s="449">
        <v>5</v>
      </c>
      <c r="H1298" s="93">
        <v>0.03</v>
      </c>
      <c r="I1298" s="93">
        <v>3.21</v>
      </c>
      <c r="J1298" s="93">
        <v>0.03</v>
      </c>
      <c r="K1298" s="93">
        <v>3.21</v>
      </c>
      <c r="L1298" s="93">
        <v>0</v>
      </c>
      <c r="M1298" s="93">
        <v>0</v>
      </c>
      <c r="N1298" s="93">
        <v>0</v>
      </c>
      <c r="O1298" s="93">
        <v>0.03</v>
      </c>
      <c r="P1298" s="450">
        <v>716.67582336321425</v>
      </c>
    </row>
    <row r="1299" spans="1:16" x14ac:dyDescent="0.2">
      <c r="A1299" s="93" t="s">
        <v>469</v>
      </c>
      <c r="B1299" s="93" t="s">
        <v>479</v>
      </c>
      <c r="C1299" s="93" t="s">
        <v>487</v>
      </c>
      <c r="D1299" s="93" t="s">
        <v>1522</v>
      </c>
      <c r="E1299" s="93">
        <v>2015</v>
      </c>
      <c r="F1299" s="93">
        <v>1</v>
      </c>
      <c r="G1299" s="449">
        <v>40</v>
      </c>
      <c r="H1299" s="93">
        <v>0.32</v>
      </c>
      <c r="I1299" s="93">
        <v>31.13</v>
      </c>
      <c r="J1299" s="93">
        <v>0.32</v>
      </c>
      <c r="K1299" s="93">
        <v>31.13</v>
      </c>
      <c r="L1299" s="93">
        <v>0</v>
      </c>
      <c r="M1299" s="93">
        <v>0</v>
      </c>
      <c r="N1299" s="93">
        <v>0</v>
      </c>
      <c r="O1299" s="93">
        <v>0.28000000000000003</v>
      </c>
      <c r="P1299" s="450">
        <v>781.35381199448466</v>
      </c>
    </row>
    <row r="1300" spans="1:16" x14ac:dyDescent="0.2">
      <c r="A1300" s="93" t="s">
        <v>469</v>
      </c>
      <c r="B1300" s="93" t="s">
        <v>479</v>
      </c>
      <c r="C1300" s="93" t="s">
        <v>487</v>
      </c>
      <c r="D1300" s="93" t="s">
        <v>1522</v>
      </c>
      <c r="E1300" s="93">
        <v>2016</v>
      </c>
      <c r="F1300" s="93">
        <v>0</v>
      </c>
      <c r="G1300" s="449">
        <v>12</v>
      </c>
      <c r="H1300" s="93">
        <v>6.46</v>
      </c>
      <c r="I1300" s="93">
        <v>0</v>
      </c>
      <c r="J1300" s="93">
        <v>6.46</v>
      </c>
      <c r="K1300" s="93">
        <v>0</v>
      </c>
      <c r="L1300" s="93">
        <v>0</v>
      </c>
      <c r="M1300" s="93">
        <v>0</v>
      </c>
      <c r="N1300" s="93">
        <v>0</v>
      </c>
      <c r="O1300" s="93">
        <v>0.03</v>
      </c>
      <c r="P1300" s="450">
        <v>550.28162019711874</v>
      </c>
    </row>
    <row r="1301" spans="1:16" x14ac:dyDescent="0.2">
      <c r="A1301" s="93" t="s">
        <v>469</v>
      </c>
      <c r="B1301" s="93" t="s">
        <v>479</v>
      </c>
      <c r="C1301" s="93" t="s">
        <v>487</v>
      </c>
      <c r="D1301" s="93" t="s">
        <v>1522</v>
      </c>
      <c r="E1301" s="93">
        <v>2017</v>
      </c>
      <c r="F1301" s="93">
        <v>0</v>
      </c>
      <c r="G1301" s="449">
        <v>17</v>
      </c>
      <c r="H1301" s="93">
        <v>12.33</v>
      </c>
      <c r="I1301" s="93">
        <v>0</v>
      </c>
      <c r="J1301" s="93">
        <v>12.33</v>
      </c>
      <c r="K1301" s="93">
        <v>0</v>
      </c>
      <c r="L1301" s="93">
        <v>0</v>
      </c>
      <c r="M1301" s="93">
        <v>0</v>
      </c>
      <c r="N1301" s="93">
        <v>0</v>
      </c>
      <c r="O1301" s="93">
        <v>0.05</v>
      </c>
      <c r="P1301" s="450">
        <v>726.05607555423319</v>
      </c>
    </row>
    <row r="1302" spans="1:16" x14ac:dyDescent="0.2">
      <c r="A1302" s="93" t="s">
        <v>469</v>
      </c>
      <c r="B1302" s="93" t="s">
        <v>479</v>
      </c>
      <c r="C1302" s="93" t="s">
        <v>488</v>
      </c>
      <c r="D1302" s="93" t="s">
        <v>9</v>
      </c>
      <c r="E1302" s="93">
        <v>1985</v>
      </c>
      <c r="F1302" s="93">
        <v>3</v>
      </c>
      <c r="G1302" s="449">
        <v>6</v>
      </c>
      <c r="H1302" s="93">
        <v>0</v>
      </c>
      <c r="I1302" s="93">
        <v>1.81</v>
      </c>
      <c r="J1302" s="93">
        <v>0</v>
      </c>
      <c r="K1302" s="93">
        <v>0.01</v>
      </c>
      <c r="L1302" s="93">
        <v>0.52</v>
      </c>
      <c r="M1302" s="93">
        <v>1.28</v>
      </c>
      <c r="N1302" s="93">
        <v>7.0000000000000007E-2</v>
      </c>
      <c r="O1302" s="93">
        <v>0.08</v>
      </c>
      <c r="P1302" s="450">
        <v>309.17356096645909</v>
      </c>
    </row>
    <row r="1303" spans="1:16" x14ac:dyDescent="0.2">
      <c r="A1303" s="93" t="s">
        <v>469</v>
      </c>
      <c r="B1303" s="93" t="s">
        <v>479</v>
      </c>
      <c r="C1303" s="93" t="s">
        <v>488</v>
      </c>
      <c r="D1303" s="93" t="s">
        <v>9</v>
      </c>
      <c r="E1303" s="93">
        <v>1988</v>
      </c>
      <c r="F1303" s="93">
        <v>3</v>
      </c>
      <c r="G1303" s="449">
        <v>44</v>
      </c>
      <c r="H1303" s="93">
        <v>0</v>
      </c>
      <c r="I1303" s="93">
        <v>15.23</v>
      </c>
      <c r="J1303" s="93">
        <v>0</v>
      </c>
      <c r="K1303" s="93">
        <v>0.06</v>
      </c>
      <c r="L1303" s="93">
        <v>4.3600000000000003</v>
      </c>
      <c r="M1303" s="93">
        <v>10.81</v>
      </c>
      <c r="N1303" s="93">
        <v>0.57999999999999996</v>
      </c>
      <c r="O1303" s="93">
        <v>0.67</v>
      </c>
      <c r="P1303" s="450">
        <v>349.78253263491342</v>
      </c>
    </row>
    <row r="1304" spans="1:16" x14ac:dyDescent="0.2">
      <c r="A1304" s="93" t="s">
        <v>469</v>
      </c>
      <c r="B1304" s="93" t="s">
        <v>479</v>
      </c>
      <c r="C1304" s="93" t="s">
        <v>488</v>
      </c>
      <c r="D1304" s="93" t="s">
        <v>9</v>
      </c>
      <c r="E1304" s="93">
        <v>1990</v>
      </c>
      <c r="F1304" s="93">
        <v>3</v>
      </c>
      <c r="G1304" s="449">
        <v>26</v>
      </c>
      <c r="H1304" s="93">
        <v>0</v>
      </c>
      <c r="I1304" s="93">
        <v>9.69</v>
      </c>
      <c r="J1304" s="93">
        <v>0</v>
      </c>
      <c r="K1304" s="93">
        <v>0.04</v>
      </c>
      <c r="L1304" s="93">
        <v>2.78</v>
      </c>
      <c r="M1304" s="93">
        <v>6.87</v>
      </c>
      <c r="N1304" s="93">
        <v>0.37</v>
      </c>
      <c r="O1304" s="93">
        <v>0.43</v>
      </c>
      <c r="P1304" s="450">
        <v>374.43069956808324</v>
      </c>
    </row>
    <row r="1305" spans="1:16" x14ac:dyDescent="0.2">
      <c r="A1305" s="93" t="s">
        <v>469</v>
      </c>
      <c r="B1305" s="93" t="s">
        <v>479</v>
      </c>
      <c r="C1305" s="93" t="s">
        <v>488</v>
      </c>
      <c r="D1305" s="93" t="s">
        <v>9</v>
      </c>
      <c r="E1305" s="93">
        <v>1991</v>
      </c>
      <c r="F1305" s="93">
        <v>3</v>
      </c>
      <c r="G1305" s="449">
        <v>81</v>
      </c>
      <c r="H1305" s="93">
        <v>0</v>
      </c>
      <c r="I1305" s="93">
        <v>28.24</v>
      </c>
      <c r="J1305" s="93">
        <v>0</v>
      </c>
      <c r="K1305" s="93">
        <v>0.11</v>
      </c>
      <c r="L1305" s="93">
        <v>8.09</v>
      </c>
      <c r="M1305" s="93">
        <v>20.04</v>
      </c>
      <c r="N1305" s="93">
        <v>1.07</v>
      </c>
      <c r="O1305" s="93">
        <v>1.24</v>
      </c>
      <c r="P1305" s="450">
        <v>350.09438969649705</v>
      </c>
    </row>
    <row r="1306" spans="1:16" x14ac:dyDescent="0.2">
      <c r="A1306" s="93" t="s">
        <v>469</v>
      </c>
      <c r="B1306" s="93" t="s">
        <v>479</v>
      </c>
      <c r="C1306" s="93" t="s">
        <v>488</v>
      </c>
      <c r="D1306" s="93" t="s">
        <v>9</v>
      </c>
      <c r="E1306" s="93">
        <v>1992</v>
      </c>
      <c r="F1306" s="93">
        <v>3</v>
      </c>
      <c r="G1306" s="449">
        <v>2</v>
      </c>
      <c r="H1306" s="93">
        <v>0</v>
      </c>
      <c r="I1306" s="93">
        <v>0.85</v>
      </c>
      <c r="J1306" s="93">
        <v>0</v>
      </c>
      <c r="K1306" s="93">
        <v>0</v>
      </c>
      <c r="L1306" s="93">
        <v>0.24</v>
      </c>
      <c r="M1306" s="93">
        <v>0.61</v>
      </c>
      <c r="N1306" s="93">
        <v>0.03</v>
      </c>
      <c r="O1306" s="93">
        <v>0.04</v>
      </c>
      <c r="P1306" s="450">
        <v>352.19718764983662</v>
      </c>
    </row>
    <row r="1307" spans="1:16" x14ac:dyDescent="0.2">
      <c r="A1307" s="93" t="s">
        <v>469</v>
      </c>
      <c r="B1307" s="93" t="s">
        <v>479</v>
      </c>
      <c r="C1307" s="93" t="s">
        <v>488</v>
      </c>
      <c r="D1307" s="93" t="s">
        <v>9</v>
      </c>
      <c r="E1307" s="93">
        <v>1994</v>
      </c>
      <c r="F1307" s="93">
        <v>3</v>
      </c>
      <c r="G1307" s="449">
        <v>57</v>
      </c>
      <c r="H1307" s="93">
        <v>0</v>
      </c>
      <c r="I1307" s="93">
        <v>23.39</v>
      </c>
      <c r="J1307" s="93">
        <v>0</v>
      </c>
      <c r="K1307" s="93">
        <v>0.09</v>
      </c>
      <c r="L1307" s="93">
        <v>6.7</v>
      </c>
      <c r="M1307" s="93">
        <v>16.600000000000001</v>
      </c>
      <c r="N1307" s="93">
        <v>0.89</v>
      </c>
      <c r="O1307" s="93">
        <v>1.03</v>
      </c>
      <c r="P1307" s="450">
        <v>409.82832140628295</v>
      </c>
    </row>
    <row r="1308" spans="1:16" x14ac:dyDescent="0.2">
      <c r="A1308" s="93" t="s">
        <v>469</v>
      </c>
      <c r="B1308" s="93" t="s">
        <v>479</v>
      </c>
      <c r="C1308" s="93" t="s">
        <v>488</v>
      </c>
      <c r="D1308" s="93" t="s">
        <v>9</v>
      </c>
      <c r="E1308" s="93">
        <v>1995</v>
      </c>
      <c r="F1308" s="93">
        <v>3</v>
      </c>
      <c r="G1308" s="449">
        <v>72</v>
      </c>
      <c r="H1308" s="93">
        <v>0</v>
      </c>
      <c r="I1308" s="93">
        <v>28.93</v>
      </c>
      <c r="J1308" s="93">
        <v>0</v>
      </c>
      <c r="K1308" s="93">
        <v>0.11</v>
      </c>
      <c r="L1308" s="93">
        <v>8.2899999999999991</v>
      </c>
      <c r="M1308" s="93">
        <v>20.53</v>
      </c>
      <c r="N1308" s="93">
        <v>1.1000000000000001</v>
      </c>
      <c r="O1308" s="93">
        <v>1.27</v>
      </c>
      <c r="P1308" s="450">
        <v>401.07701765406443</v>
      </c>
    </row>
    <row r="1309" spans="1:16" x14ac:dyDescent="0.2">
      <c r="A1309" s="93" t="s">
        <v>469</v>
      </c>
      <c r="B1309" s="93" t="s">
        <v>479</v>
      </c>
      <c r="C1309" s="93" t="s">
        <v>488</v>
      </c>
      <c r="D1309" s="93" t="s">
        <v>9</v>
      </c>
      <c r="E1309" s="93">
        <v>2000</v>
      </c>
      <c r="F1309" s="93">
        <v>3</v>
      </c>
      <c r="G1309" s="449">
        <v>128</v>
      </c>
      <c r="H1309" s="93">
        <v>0</v>
      </c>
      <c r="I1309" s="93">
        <v>51.690000000000005</v>
      </c>
      <c r="J1309" s="93">
        <v>0</v>
      </c>
      <c r="K1309" s="93">
        <v>0.21</v>
      </c>
      <c r="L1309" s="93">
        <v>14.81</v>
      </c>
      <c r="M1309" s="93">
        <v>36.67</v>
      </c>
      <c r="N1309" s="93">
        <v>1.96</v>
      </c>
      <c r="O1309" s="93">
        <v>2.27</v>
      </c>
      <c r="P1309" s="450">
        <v>404.0611139215826</v>
      </c>
    </row>
    <row r="1310" spans="1:16" x14ac:dyDescent="0.2">
      <c r="A1310" s="93" t="s">
        <v>469</v>
      </c>
      <c r="B1310" s="93" t="s">
        <v>479</v>
      </c>
      <c r="C1310" s="93" t="s">
        <v>488</v>
      </c>
      <c r="D1310" s="93" t="s">
        <v>9</v>
      </c>
      <c r="E1310" s="93">
        <v>2001</v>
      </c>
      <c r="F1310" s="93">
        <v>3</v>
      </c>
      <c r="G1310" s="449">
        <v>8</v>
      </c>
      <c r="H1310" s="93">
        <v>0</v>
      </c>
      <c r="I1310" s="93">
        <v>6.13</v>
      </c>
      <c r="J1310" s="93">
        <v>0</v>
      </c>
      <c r="K1310" s="93">
        <v>0.02</v>
      </c>
      <c r="L1310" s="93">
        <v>1.76</v>
      </c>
      <c r="M1310" s="93">
        <v>4.3499999999999996</v>
      </c>
      <c r="N1310" s="93">
        <v>0.23</v>
      </c>
      <c r="O1310" s="93">
        <v>0.27</v>
      </c>
      <c r="P1310" s="450">
        <v>755.8625387947659</v>
      </c>
    </row>
    <row r="1311" spans="1:16" x14ac:dyDescent="0.2">
      <c r="A1311" s="93" t="s">
        <v>469</v>
      </c>
      <c r="B1311" s="93" t="s">
        <v>479</v>
      </c>
      <c r="C1311" s="93" t="s">
        <v>488</v>
      </c>
      <c r="D1311" s="93" t="s">
        <v>9</v>
      </c>
      <c r="E1311" s="93">
        <v>2002</v>
      </c>
      <c r="F1311" s="93">
        <v>3</v>
      </c>
      <c r="G1311" s="449">
        <v>272</v>
      </c>
      <c r="H1311" s="93">
        <v>0.22</v>
      </c>
      <c r="I1311" s="93">
        <v>110.92</v>
      </c>
      <c r="J1311" s="93">
        <v>0.22</v>
      </c>
      <c r="K1311" s="93">
        <v>2.15</v>
      </c>
      <c r="L1311" s="93">
        <v>18.02</v>
      </c>
      <c r="M1311" s="93">
        <v>90.75</v>
      </c>
      <c r="N1311" s="93">
        <v>2.14</v>
      </c>
      <c r="O1311" s="93">
        <v>2.67</v>
      </c>
      <c r="P1311" s="450">
        <v>409.06251312592747</v>
      </c>
    </row>
    <row r="1312" spans="1:16" x14ac:dyDescent="0.2">
      <c r="A1312" s="93" t="s">
        <v>469</v>
      </c>
      <c r="B1312" s="93" t="s">
        <v>479</v>
      </c>
      <c r="C1312" s="93" t="s">
        <v>488</v>
      </c>
      <c r="D1312" s="93" t="s">
        <v>9</v>
      </c>
      <c r="E1312" s="93">
        <v>2003</v>
      </c>
      <c r="F1312" s="93">
        <v>3</v>
      </c>
      <c r="G1312" s="449">
        <v>30</v>
      </c>
      <c r="H1312" s="93">
        <v>0</v>
      </c>
      <c r="I1312" s="93">
        <v>9.9499999999999993</v>
      </c>
      <c r="J1312" s="93">
        <v>0</v>
      </c>
      <c r="K1312" s="93">
        <v>0.04</v>
      </c>
      <c r="L1312" s="93">
        <v>2.85</v>
      </c>
      <c r="M1312" s="93">
        <v>7.06</v>
      </c>
      <c r="N1312" s="93">
        <v>0.38</v>
      </c>
      <c r="O1312" s="93">
        <v>0.44</v>
      </c>
      <c r="P1312" s="450">
        <v>337.00222877989194</v>
      </c>
    </row>
    <row r="1313" spans="1:16" x14ac:dyDescent="0.2">
      <c r="A1313" s="93" t="s">
        <v>469</v>
      </c>
      <c r="B1313" s="93" t="s">
        <v>479</v>
      </c>
      <c r="C1313" s="93" t="s">
        <v>488</v>
      </c>
      <c r="D1313" s="93" t="s">
        <v>9</v>
      </c>
      <c r="E1313" s="93">
        <v>2004</v>
      </c>
      <c r="F1313" s="93">
        <v>3</v>
      </c>
      <c r="G1313" s="449">
        <v>42</v>
      </c>
      <c r="H1313" s="93">
        <v>0</v>
      </c>
      <c r="I1313" s="93">
        <v>18.2</v>
      </c>
      <c r="J1313" s="93">
        <v>0</v>
      </c>
      <c r="K1313" s="93">
        <v>7.0000000000000007E-2</v>
      </c>
      <c r="L1313" s="93">
        <v>5.22</v>
      </c>
      <c r="M1313" s="93">
        <v>12.91</v>
      </c>
      <c r="N1313" s="93">
        <v>0.69</v>
      </c>
      <c r="O1313" s="93">
        <v>0.8</v>
      </c>
      <c r="P1313" s="450">
        <v>436.93246122224457</v>
      </c>
    </row>
    <row r="1314" spans="1:16" x14ac:dyDescent="0.2">
      <c r="A1314" s="93" t="s">
        <v>469</v>
      </c>
      <c r="B1314" s="93" t="s">
        <v>479</v>
      </c>
      <c r="C1314" s="93" t="s">
        <v>488</v>
      </c>
      <c r="D1314" s="93" t="s">
        <v>9</v>
      </c>
      <c r="E1314" s="93">
        <v>2005</v>
      </c>
      <c r="F1314" s="93">
        <v>3</v>
      </c>
      <c r="G1314" s="449">
        <v>77</v>
      </c>
      <c r="H1314" s="93">
        <v>0</v>
      </c>
      <c r="I1314" s="93">
        <v>33.299999999999997</v>
      </c>
      <c r="J1314" s="93">
        <v>0</v>
      </c>
      <c r="K1314" s="93">
        <v>0.13</v>
      </c>
      <c r="L1314" s="93">
        <v>9.5399999999999991</v>
      </c>
      <c r="M1314" s="93">
        <v>23.63</v>
      </c>
      <c r="N1314" s="93">
        <v>1.26</v>
      </c>
      <c r="O1314" s="93">
        <v>1.46</v>
      </c>
      <c r="P1314" s="450">
        <v>430.74015589899653</v>
      </c>
    </row>
    <row r="1315" spans="1:16" x14ac:dyDescent="0.2">
      <c r="A1315" s="93" t="s">
        <v>469</v>
      </c>
      <c r="B1315" s="93" t="s">
        <v>479</v>
      </c>
      <c r="C1315" s="93" t="s">
        <v>488</v>
      </c>
      <c r="D1315" s="93" t="s">
        <v>9</v>
      </c>
      <c r="E1315" s="93">
        <v>2006</v>
      </c>
      <c r="F1315" s="93">
        <v>3</v>
      </c>
      <c r="G1315" s="449">
        <v>258</v>
      </c>
      <c r="H1315" s="93">
        <v>0</v>
      </c>
      <c r="I1315" s="93">
        <v>115.06</v>
      </c>
      <c r="J1315" s="93">
        <v>0</v>
      </c>
      <c r="K1315" s="93">
        <v>0.46</v>
      </c>
      <c r="L1315" s="93">
        <v>32.97</v>
      </c>
      <c r="M1315" s="93">
        <v>81.63</v>
      </c>
      <c r="N1315" s="93">
        <v>4.3600000000000003</v>
      </c>
      <c r="O1315" s="93">
        <v>5.0599999999999996</v>
      </c>
      <c r="P1315" s="450">
        <v>445.12387426877507</v>
      </c>
    </row>
    <row r="1316" spans="1:16" x14ac:dyDescent="0.2">
      <c r="A1316" s="93" t="s">
        <v>469</v>
      </c>
      <c r="B1316" s="93" t="s">
        <v>479</v>
      </c>
      <c r="C1316" s="93" t="s">
        <v>488</v>
      </c>
      <c r="D1316" s="93" t="s">
        <v>9</v>
      </c>
      <c r="E1316" s="93">
        <v>2007</v>
      </c>
      <c r="F1316" s="93">
        <v>3</v>
      </c>
      <c r="G1316" s="449">
        <v>36</v>
      </c>
      <c r="H1316" s="93">
        <v>0</v>
      </c>
      <c r="I1316" s="93">
        <v>18.630000000000003</v>
      </c>
      <c r="J1316" s="93">
        <v>0</v>
      </c>
      <c r="K1316" s="93">
        <v>7.0000000000000007E-2</v>
      </c>
      <c r="L1316" s="93">
        <v>5.34</v>
      </c>
      <c r="M1316" s="93">
        <v>13.22</v>
      </c>
      <c r="N1316" s="93">
        <v>0.71</v>
      </c>
      <c r="O1316" s="93">
        <v>0.82</v>
      </c>
      <c r="P1316" s="450">
        <v>519.24320916552995</v>
      </c>
    </row>
    <row r="1317" spans="1:16" x14ac:dyDescent="0.2">
      <c r="A1317" s="93" t="s">
        <v>469</v>
      </c>
      <c r="B1317" s="93" t="s">
        <v>479</v>
      </c>
      <c r="C1317" s="93" t="s">
        <v>488</v>
      </c>
      <c r="D1317" s="93" t="s">
        <v>9</v>
      </c>
      <c r="E1317" s="93">
        <v>2008</v>
      </c>
      <c r="F1317" s="93">
        <v>2</v>
      </c>
      <c r="G1317" s="449">
        <v>49</v>
      </c>
      <c r="H1317" s="93">
        <v>2.4500000000000002</v>
      </c>
      <c r="I1317" s="93">
        <v>20.68</v>
      </c>
      <c r="J1317" s="93">
        <v>2.4500000000000002</v>
      </c>
      <c r="K1317" s="93">
        <v>0.2</v>
      </c>
      <c r="L1317" s="93">
        <v>20.48</v>
      </c>
      <c r="M1317" s="93">
        <v>0</v>
      </c>
      <c r="N1317" s="93">
        <v>0.18</v>
      </c>
      <c r="O1317" s="93">
        <v>0.08</v>
      </c>
      <c r="P1317" s="450">
        <v>472.83932581298569</v>
      </c>
    </row>
    <row r="1318" spans="1:16" x14ac:dyDescent="0.2">
      <c r="A1318" s="93" t="s">
        <v>469</v>
      </c>
      <c r="B1318" s="93" t="s">
        <v>479</v>
      </c>
      <c r="C1318" s="93" t="s">
        <v>488</v>
      </c>
      <c r="D1318" s="93" t="s">
        <v>9</v>
      </c>
      <c r="E1318" s="93">
        <v>2009</v>
      </c>
      <c r="F1318" s="93">
        <v>2</v>
      </c>
      <c r="G1318" s="449">
        <v>49</v>
      </c>
      <c r="H1318" s="93">
        <v>2.29</v>
      </c>
      <c r="I1318" s="93">
        <v>19.380000000000003</v>
      </c>
      <c r="J1318" s="93">
        <v>2.29</v>
      </c>
      <c r="K1318" s="93">
        <v>0.19</v>
      </c>
      <c r="L1318" s="93">
        <v>19.190000000000001</v>
      </c>
      <c r="M1318" s="93">
        <v>0</v>
      </c>
      <c r="N1318" s="93">
        <v>0.17</v>
      </c>
      <c r="O1318" s="93">
        <v>7.0000000000000007E-2</v>
      </c>
      <c r="P1318" s="450">
        <v>442.84180899767966</v>
      </c>
    </row>
    <row r="1319" spans="1:16" x14ac:dyDescent="0.2">
      <c r="A1319" s="93" t="s">
        <v>469</v>
      </c>
      <c r="B1319" s="93" t="s">
        <v>479</v>
      </c>
      <c r="C1319" s="93" t="s">
        <v>488</v>
      </c>
      <c r="D1319" s="93" t="s">
        <v>9</v>
      </c>
      <c r="E1319" s="93">
        <v>2010</v>
      </c>
      <c r="F1319" s="93">
        <v>2</v>
      </c>
      <c r="G1319" s="449">
        <v>176</v>
      </c>
      <c r="H1319" s="93">
        <v>9.91</v>
      </c>
      <c r="I1319" s="93">
        <v>83.83</v>
      </c>
      <c r="J1319" s="93">
        <v>9.91</v>
      </c>
      <c r="K1319" s="93">
        <v>0.81</v>
      </c>
      <c r="L1319" s="93">
        <v>83.02</v>
      </c>
      <c r="M1319" s="93">
        <v>0</v>
      </c>
      <c r="N1319" s="93">
        <v>0.73</v>
      </c>
      <c r="O1319" s="93">
        <v>0.31</v>
      </c>
      <c r="P1319" s="450">
        <v>531.15529642419131</v>
      </c>
    </row>
    <row r="1320" spans="1:16" x14ac:dyDescent="0.2">
      <c r="A1320" s="93" t="s">
        <v>469</v>
      </c>
      <c r="B1320" s="93" t="s">
        <v>479</v>
      </c>
      <c r="C1320" s="93" t="s">
        <v>488</v>
      </c>
      <c r="D1320" s="93" t="s">
        <v>9</v>
      </c>
      <c r="E1320" s="93">
        <v>2011</v>
      </c>
      <c r="F1320" s="93">
        <v>2</v>
      </c>
      <c r="G1320" s="449">
        <v>19</v>
      </c>
      <c r="H1320" s="93">
        <v>1.35</v>
      </c>
      <c r="I1320" s="93">
        <v>11.42</v>
      </c>
      <c r="J1320" s="93">
        <v>1.35</v>
      </c>
      <c r="K1320" s="93">
        <v>0.11</v>
      </c>
      <c r="L1320" s="93">
        <v>11.31</v>
      </c>
      <c r="M1320" s="93">
        <v>0</v>
      </c>
      <c r="N1320" s="93">
        <v>0.1</v>
      </c>
      <c r="O1320" s="93">
        <v>0.04</v>
      </c>
      <c r="P1320" s="450">
        <v>655.38454509379017</v>
      </c>
    </row>
    <row r="1321" spans="1:16" x14ac:dyDescent="0.2">
      <c r="A1321" s="93" t="s">
        <v>469</v>
      </c>
      <c r="B1321" s="93" t="s">
        <v>479</v>
      </c>
      <c r="C1321" s="93" t="s">
        <v>488</v>
      </c>
      <c r="D1321" s="93" t="s">
        <v>9</v>
      </c>
      <c r="E1321" s="93">
        <v>2012</v>
      </c>
      <c r="F1321" s="93">
        <v>2</v>
      </c>
      <c r="G1321" s="449">
        <v>3</v>
      </c>
      <c r="H1321" s="93">
        <v>0.16</v>
      </c>
      <c r="I1321" s="93">
        <v>1.35</v>
      </c>
      <c r="J1321" s="93">
        <v>0.16</v>
      </c>
      <c r="K1321" s="93">
        <v>0.01</v>
      </c>
      <c r="L1321" s="93">
        <v>1.34</v>
      </c>
      <c r="M1321" s="93">
        <v>0</v>
      </c>
      <c r="N1321" s="93">
        <v>0.01</v>
      </c>
      <c r="O1321" s="93">
        <v>0</v>
      </c>
      <c r="P1321" s="450">
        <v>432.35220689852576</v>
      </c>
    </row>
    <row r="1322" spans="1:16" x14ac:dyDescent="0.2">
      <c r="A1322" s="93" t="s">
        <v>469</v>
      </c>
      <c r="B1322" s="93" t="s">
        <v>479</v>
      </c>
      <c r="C1322" s="93" t="s">
        <v>488</v>
      </c>
      <c r="D1322" s="93" t="s">
        <v>9</v>
      </c>
      <c r="E1322" s="93">
        <v>2014</v>
      </c>
      <c r="F1322" s="93">
        <v>1</v>
      </c>
      <c r="G1322" s="449">
        <v>12</v>
      </c>
      <c r="H1322" s="93">
        <v>7.0000000000000007E-2</v>
      </c>
      <c r="I1322" s="93">
        <v>6.74</v>
      </c>
      <c r="J1322" s="93">
        <v>7.0000000000000007E-2</v>
      </c>
      <c r="K1322" s="93">
        <v>6.74</v>
      </c>
      <c r="L1322" s="93">
        <v>0</v>
      </c>
      <c r="M1322" s="93">
        <v>0</v>
      </c>
      <c r="N1322" s="93">
        <v>0</v>
      </c>
      <c r="O1322" s="93">
        <v>0.13</v>
      </c>
      <c r="P1322" s="450">
        <v>590.49435801397237</v>
      </c>
    </row>
    <row r="1323" spans="1:16" x14ac:dyDescent="0.2">
      <c r="A1323" s="93" t="s">
        <v>469</v>
      </c>
      <c r="B1323" s="93" t="s">
        <v>479</v>
      </c>
      <c r="C1323" s="93" t="s">
        <v>488</v>
      </c>
      <c r="D1323" s="93" t="s">
        <v>9</v>
      </c>
      <c r="E1323" s="93">
        <v>2015</v>
      </c>
      <c r="F1323" s="93">
        <v>1</v>
      </c>
      <c r="G1323" s="449">
        <v>121</v>
      </c>
      <c r="H1323" s="93">
        <v>0.82</v>
      </c>
      <c r="I1323" s="93">
        <v>76.87</v>
      </c>
      <c r="J1323" s="93">
        <v>0.82</v>
      </c>
      <c r="K1323" s="93">
        <v>76.87</v>
      </c>
      <c r="L1323" s="93">
        <v>0</v>
      </c>
      <c r="M1323" s="93">
        <v>0</v>
      </c>
      <c r="N1323" s="93">
        <v>0.01</v>
      </c>
      <c r="O1323" s="93">
        <v>1.52</v>
      </c>
      <c r="P1323" s="450">
        <v>643.75585389786465</v>
      </c>
    </row>
    <row r="1324" spans="1:16" x14ac:dyDescent="0.2">
      <c r="A1324" s="93" t="s">
        <v>469</v>
      </c>
      <c r="B1324" s="93" t="s">
        <v>479</v>
      </c>
      <c r="C1324" s="93" t="s">
        <v>488</v>
      </c>
      <c r="D1324" s="93" t="s">
        <v>9</v>
      </c>
      <c r="E1324" s="93">
        <v>2016</v>
      </c>
      <c r="F1324" s="93">
        <v>0</v>
      </c>
      <c r="G1324" s="449">
        <v>62</v>
      </c>
      <c r="H1324" s="93">
        <v>42.87</v>
      </c>
      <c r="I1324" s="93">
        <v>0</v>
      </c>
      <c r="J1324" s="93">
        <v>42.87</v>
      </c>
      <c r="K1324" s="93">
        <v>0</v>
      </c>
      <c r="L1324" s="93">
        <v>0</v>
      </c>
      <c r="M1324" s="93">
        <v>0</v>
      </c>
      <c r="N1324" s="93">
        <v>0.02</v>
      </c>
      <c r="O1324" s="93">
        <v>0.06</v>
      </c>
      <c r="P1324" s="450">
        <v>691.19551526540886</v>
      </c>
    </row>
    <row r="1325" spans="1:16" x14ac:dyDescent="0.2">
      <c r="A1325" s="93" t="s">
        <v>469</v>
      </c>
      <c r="B1325" s="93" t="s">
        <v>479</v>
      </c>
      <c r="C1325" s="93" t="s">
        <v>488</v>
      </c>
      <c r="D1325" s="93" t="s">
        <v>9</v>
      </c>
      <c r="E1325" s="93">
        <v>2017</v>
      </c>
      <c r="F1325" s="93">
        <v>0</v>
      </c>
      <c r="G1325" s="449">
        <v>10</v>
      </c>
      <c r="H1325" s="93">
        <v>5.53</v>
      </c>
      <c r="I1325" s="93">
        <v>0</v>
      </c>
      <c r="J1325" s="93">
        <v>5.53</v>
      </c>
      <c r="K1325" s="93">
        <v>0</v>
      </c>
      <c r="L1325" s="93">
        <v>0</v>
      </c>
      <c r="M1325" s="93">
        <v>0</v>
      </c>
      <c r="N1325" s="93">
        <v>0</v>
      </c>
      <c r="O1325" s="93">
        <v>0.01</v>
      </c>
      <c r="P1325" s="450">
        <v>561.04386433184982</v>
      </c>
    </row>
    <row r="1326" spans="1:16" x14ac:dyDescent="0.2">
      <c r="A1326" s="93" t="s">
        <v>470</v>
      </c>
      <c r="B1326" s="93" t="s">
        <v>480</v>
      </c>
      <c r="C1326" s="93" t="s">
        <v>484</v>
      </c>
      <c r="D1326" s="93" t="s">
        <v>6</v>
      </c>
      <c r="E1326" s="93">
        <v>1974</v>
      </c>
      <c r="F1326" s="93">
        <v>3</v>
      </c>
      <c r="G1326" s="449">
        <v>27</v>
      </c>
      <c r="H1326" s="93">
        <v>0.05</v>
      </c>
      <c r="I1326" s="93">
        <v>9.5400000000000009</v>
      </c>
      <c r="J1326" s="93">
        <v>0.05</v>
      </c>
      <c r="K1326" s="93">
        <v>0.26</v>
      </c>
      <c r="L1326" s="93">
        <v>1.1200000000000001</v>
      </c>
      <c r="M1326" s="93">
        <v>8.16</v>
      </c>
      <c r="N1326" s="93">
        <v>0.17</v>
      </c>
      <c r="O1326" s="93">
        <v>0.94</v>
      </c>
      <c r="P1326" s="450">
        <v>357.2321286899313</v>
      </c>
    </row>
    <row r="1327" spans="1:16" x14ac:dyDescent="0.2">
      <c r="A1327" s="93" t="s">
        <v>470</v>
      </c>
      <c r="B1327" s="93" t="s">
        <v>480</v>
      </c>
      <c r="C1327" s="93" t="s">
        <v>484</v>
      </c>
      <c r="D1327" s="93" t="s">
        <v>6</v>
      </c>
      <c r="E1327" s="93">
        <v>1984</v>
      </c>
      <c r="F1327" s="93">
        <v>3</v>
      </c>
      <c r="G1327" s="449">
        <v>72</v>
      </c>
      <c r="H1327" s="93">
        <v>7.0000000000000007E-2</v>
      </c>
      <c r="I1327" s="93">
        <v>14.88</v>
      </c>
      <c r="J1327" s="93">
        <v>7.0000000000000007E-2</v>
      </c>
      <c r="K1327" s="93">
        <v>0.41</v>
      </c>
      <c r="L1327" s="93">
        <v>1.75</v>
      </c>
      <c r="M1327" s="93">
        <v>12.72</v>
      </c>
      <c r="N1327" s="93">
        <v>0.27</v>
      </c>
      <c r="O1327" s="93">
        <v>1.46</v>
      </c>
      <c r="P1327" s="450">
        <v>209.08329510948656</v>
      </c>
    </row>
    <row r="1328" spans="1:16" x14ac:dyDescent="0.2">
      <c r="A1328" s="93" t="s">
        <v>470</v>
      </c>
      <c r="B1328" s="93" t="s">
        <v>480</v>
      </c>
      <c r="C1328" s="93" t="s">
        <v>484</v>
      </c>
      <c r="D1328" s="93" t="s">
        <v>6</v>
      </c>
      <c r="E1328" s="93">
        <v>1985</v>
      </c>
      <c r="F1328" s="93">
        <v>3</v>
      </c>
      <c r="G1328" s="449">
        <v>44</v>
      </c>
      <c r="H1328" s="93">
        <v>7.0000000000000007E-2</v>
      </c>
      <c r="I1328" s="93">
        <v>14.54</v>
      </c>
      <c r="J1328" s="93">
        <v>7.0000000000000007E-2</v>
      </c>
      <c r="K1328" s="93">
        <v>0.4</v>
      </c>
      <c r="L1328" s="93">
        <v>1.71</v>
      </c>
      <c r="M1328" s="93">
        <v>12.43</v>
      </c>
      <c r="N1328" s="93">
        <v>0.26</v>
      </c>
      <c r="O1328" s="93">
        <v>1.43</v>
      </c>
      <c r="P1328" s="450">
        <v>334.8508477469332</v>
      </c>
    </row>
    <row r="1329" spans="1:16" x14ac:dyDescent="0.2">
      <c r="A1329" s="93" t="s">
        <v>470</v>
      </c>
      <c r="B1329" s="93" t="s">
        <v>480</v>
      </c>
      <c r="C1329" s="93" t="s">
        <v>484</v>
      </c>
      <c r="D1329" s="93" t="s">
        <v>6</v>
      </c>
      <c r="E1329" s="93">
        <v>1987</v>
      </c>
      <c r="F1329" s="93">
        <v>3</v>
      </c>
      <c r="G1329" s="449">
        <v>69</v>
      </c>
      <c r="H1329" s="93">
        <v>2.6</v>
      </c>
      <c r="I1329" s="93">
        <v>25.270000000000003</v>
      </c>
      <c r="J1329" s="93">
        <v>2.6</v>
      </c>
      <c r="K1329" s="93">
        <v>6.32</v>
      </c>
      <c r="L1329" s="93">
        <v>5.8</v>
      </c>
      <c r="M1329" s="93">
        <v>13.15</v>
      </c>
      <c r="N1329" s="93">
        <v>0</v>
      </c>
      <c r="O1329" s="93">
        <v>0.15</v>
      </c>
      <c r="P1329" s="450">
        <v>402.32344762302921</v>
      </c>
    </row>
    <row r="1330" spans="1:16" x14ac:dyDescent="0.2">
      <c r="A1330" s="93" t="s">
        <v>470</v>
      </c>
      <c r="B1330" s="93" t="s">
        <v>480</v>
      </c>
      <c r="C1330" s="93" t="s">
        <v>484</v>
      </c>
      <c r="D1330" s="93" t="s">
        <v>6</v>
      </c>
      <c r="E1330" s="93">
        <v>1988</v>
      </c>
      <c r="F1330" s="93">
        <v>3</v>
      </c>
      <c r="G1330" s="449">
        <v>17</v>
      </c>
      <c r="H1330" s="93">
        <v>0.03</v>
      </c>
      <c r="I1330" s="93">
        <v>6.65</v>
      </c>
      <c r="J1330" s="93">
        <v>0.03</v>
      </c>
      <c r="K1330" s="93">
        <v>0.18</v>
      </c>
      <c r="L1330" s="93">
        <v>0.78</v>
      </c>
      <c r="M1330" s="93">
        <v>5.69</v>
      </c>
      <c r="N1330" s="93">
        <v>0.12</v>
      </c>
      <c r="O1330" s="93">
        <v>0.65</v>
      </c>
      <c r="P1330" s="450">
        <v>397.09384878513049</v>
      </c>
    </row>
    <row r="1331" spans="1:16" x14ac:dyDescent="0.2">
      <c r="A1331" s="93" t="s">
        <v>470</v>
      </c>
      <c r="B1331" s="93" t="s">
        <v>480</v>
      </c>
      <c r="C1331" s="93" t="s">
        <v>484</v>
      </c>
      <c r="D1331" s="93" t="s">
        <v>6</v>
      </c>
      <c r="E1331" s="93">
        <v>1990</v>
      </c>
      <c r="F1331" s="93">
        <v>3</v>
      </c>
      <c r="G1331" s="449">
        <v>38</v>
      </c>
      <c r="H1331" s="93">
        <v>0.03</v>
      </c>
      <c r="I1331" s="93">
        <v>12.73</v>
      </c>
      <c r="J1331" s="93">
        <v>0.03</v>
      </c>
      <c r="K1331" s="93">
        <v>1.24</v>
      </c>
      <c r="L1331" s="93">
        <v>4.79</v>
      </c>
      <c r="M1331" s="93">
        <v>6.7</v>
      </c>
      <c r="N1331" s="93">
        <v>0.11</v>
      </c>
      <c r="O1331" s="93">
        <v>0.63</v>
      </c>
      <c r="P1331" s="450">
        <v>339.19313354904909</v>
      </c>
    </row>
    <row r="1332" spans="1:16" x14ac:dyDescent="0.2">
      <c r="A1332" s="93" t="s">
        <v>470</v>
      </c>
      <c r="B1332" s="93" t="s">
        <v>480</v>
      </c>
      <c r="C1332" s="93" t="s">
        <v>484</v>
      </c>
      <c r="D1332" s="93" t="s">
        <v>6</v>
      </c>
      <c r="E1332" s="93">
        <v>1991</v>
      </c>
      <c r="F1332" s="93">
        <v>3</v>
      </c>
      <c r="G1332" s="449">
        <v>24</v>
      </c>
      <c r="H1332" s="93">
        <v>0</v>
      </c>
      <c r="I1332" s="93">
        <v>9.7799999999999994</v>
      </c>
      <c r="J1332" s="93">
        <v>0</v>
      </c>
      <c r="K1332" s="93">
        <v>1.65</v>
      </c>
      <c r="L1332" s="93">
        <v>2.08</v>
      </c>
      <c r="M1332" s="93">
        <v>6.05</v>
      </c>
      <c r="N1332" s="93">
        <v>0</v>
      </c>
      <c r="O1332" s="93">
        <v>0.08</v>
      </c>
      <c r="P1332" s="450">
        <v>399.97558597914883</v>
      </c>
    </row>
    <row r="1333" spans="1:16" x14ac:dyDescent="0.2">
      <c r="A1333" s="93" t="s">
        <v>470</v>
      </c>
      <c r="B1333" s="93" t="s">
        <v>480</v>
      </c>
      <c r="C1333" s="93" t="s">
        <v>484</v>
      </c>
      <c r="D1333" s="93" t="s">
        <v>6</v>
      </c>
      <c r="E1333" s="93">
        <v>1992</v>
      </c>
      <c r="F1333" s="93">
        <v>3</v>
      </c>
      <c r="G1333" s="449">
        <v>78</v>
      </c>
      <c r="H1333" s="93">
        <v>0.09</v>
      </c>
      <c r="I1333" s="93">
        <v>28.22</v>
      </c>
      <c r="J1333" s="93">
        <v>0.09</v>
      </c>
      <c r="K1333" s="93">
        <v>1.82</v>
      </c>
      <c r="L1333" s="93">
        <v>9.67</v>
      </c>
      <c r="M1333" s="93">
        <v>16.73</v>
      </c>
      <c r="N1333" s="93">
        <v>0.2</v>
      </c>
      <c r="O1333" s="93">
        <v>1.27</v>
      </c>
      <c r="P1333" s="450">
        <v>364.07727678898675</v>
      </c>
    </row>
    <row r="1334" spans="1:16" x14ac:dyDescent="0.2">
      <c r="A1334" s="93" t="s">
        <v>470</v>
      </c>
      <c r="B1334" s="93" t="s">
        <v>480</v>
      </c>
      <c r="C1334" s="93" t="s">
        <v>484</v>
      </c>
      <c r="D1334" s="93" t="s">
        <v>6</v>
      </c>
      <c r="E1334" s="93">
        <v>1993</v>
      </c>
      <c r="F1334" s="93">
        <v>3</v>
      </c>
      <c r="G1334" s="449">
        <v>13</v>
      </c>
      <c r="H1334" s="93">
        <v>0.02</v>
      </c>
      <c r="I1334" s="93">
        <v>4.9800000000000004</v>
      </c>
      <c r="J1334" s="93">
        <v>0.02</v>
      </c>
      <c r="K1334" s="93">
        <v>0.14000000000000001</v>
      </c>
      <c r="L1334" s="93">
        <v>0.59</v>
      </c>
      <c r="M1334" s="93">
        <v>4.25</v>
      </c>
      <c r="N1334" s="93">
        <v>0.09</v>
      </c>
      <c r="O1334" s="93">
        <v>0.49</v>
      </c>
      <c r="P1334" s="450">
        <v>378.79663277002965</v>
      </c>
    </row>
    <row r="1335" spans="1:16" x14ac:dyDescent="0.2">
      <c r="A1335" s="93" t="s">
        <v>470</v>
      </c>
      <c r="B1335" s="93" t="s">
        <v>480</v>
      </c>
      <c r="C1335" s="93" t="s">
        <v>484</v>
      </c>
      <c r="D1335" s="93" t="s">
        <v>6</v>
      </c>
      <c r="E1335" s="93">
        <v>1994</v>
      </c>
      <c r="F1335" s="93">
        <v>3</v>
      </c>
      <c r="G1335" s="449">
        <v>13</v>
      </c>
      <c r="H1335" s="93">
        <v>0.01</v>
      </c>
      <c r="I1335" s="93">
        <v>4.29</v>
      </c>
      <c r="J1335" s="93">
        <v>0.01</v>
      </c>
      <c r="K1335" s="93">
        <v>0.04</v>
      </c>
      <c r="L1335" s="93">
        <v>0.18</v>
      </c>
      <c r="M1335" s="93">
        <v>4.07</v>
      </c>
      <c r="N1335" s="93">
        <v>0.03</v>
      </c>
      <c r="O1335" s="93">
        <v>0.18</v>
      </c>
      <c r="P1335" s="450">
        <v>320.92091599488964</v>
      </c>
    </row>
    <row r="1336" spans="1:16" x14ac:dyDescent="0.2">
      <c r="A1336" s="93" t="s">
        <v>470</v>
      </c>
      <c r="B1336" s="93" t="s">
        <v>480</v>
      </c>
      <c r="C1336" s="93" t="s">
        <v>484</v>
      </c>
      <c r="D1336" s="93" t="s">
        <v>6</v>
      </c>
      <c r="E1336" s="93">
        <v>1995</v>
      </c>
      <c r="F1336" s="93">
        <v>3</v>
      </c>
      <c r="G1336" s="449">
        <v>50</v>
      </c>
      <c r="H1336" s="93">
        <v>0.37</v>
      </c>
      <c r="I1336" s="93">
        <v>19.049999999999997</v>
      </c>
      <c r="J1336" s="93">
        <v>0.37</v>
      </c>
      <c r="K1336" s="93">
        <v>0.77</v>
      </c>
      <c r="L1336" s="93">
        <v>1.06</v>
      </c>
      <c r="M1336" s="93">
        <v>17.22</v>
      </c>
      <c r="N1336" s="93">
        <v>0.4</v>
      </c>
      <c r="O1336" s="93">
        <v>1.31</v>
      </c>
      <c r="P1336" s="450">
        <v>388.01705137139248</v>
      </c>
    </row>
    <row r="1337" spans="1:16" x14ac:dyDescent="0.2">
      <c r="A1337" s="93" t="s">
        <v>470</v>
      </c>
      <c r="B1337" s="93" t="s">
        <v>480</v>
      </c>
      <c r="C1337" s="93" t="s">
        <v>484</v>
      </c>
      <c r="D1337" s="93" t="s">
        <v>6</v>
      </c>
      <c r="E1337" s="93">
        <v>1996</v>
      </c>
      <c r="F1337" s="93">
        <v>3</v>
      </c>
      <c r="G1337" s="449">
        <v>55</v>
      </c>
      <c r="H1337" s="93">
        <v>0.25</v>
      </c>
      <c r="I1337" s="93">
        <v>21.55</v>
      </c>
      <c r="J1337" s="93">
        <v>0.25</v>
      </c>
      <c r="K1337" s="93">
        <v>3.74</v>
      </c>
      <c r="L1337" s="93">
        <v>0.45</v>
      </c>
      <c r="M1337" s="93">
        <v>17.36</v>
      </c>
      <c r="N1337" s="93">
        <v>7.0000000000000007E-2</v>
      </c>
      <c r="O1337" s="93">
        <v>0.54</v>
      </c>
      <c r="P1337" s="450">
        <v>397.37452391042183</v>
      </c>
    </row>
    <row r="1338" spans="1:16" x14ac:dyDescent="0.2">
      <c r="A1338" s="93" t="s">
        <v>470</v>
      </c>
      <c r="B1338" s="93" t="s">
        <v>480</v>
      </c>
      <c r="C1338" s="93" t="s">
        <v>484</v>
      </c>
      <c r="D1338" s="93" t="s">
        <v>6</v>
      </c>
      <c r="E1338" s="93">
        <v>1997</v>
      </c>
      <c r="F1338" s="93">
        <v>3</v>
      </c>
      <c r="G1338" s="449">
        <v>64</v>
      </c>
      <c r="H1338" s="93">
        <v>0.13</v>
      </c>
      <c r="I1338" s="93">
        <v>26.73</v>
      </c>
      <c r="J1338" s="93">
        <v>0.13</v>
      </c>
      <c r="K1338" s="93">
        <v>0.74</v>
      </c>
      <c r="L1338" s="93">
        <v>3.15</v>
      </c>
      <c r="M1338" s="93">
        <v>22.84</v>
      </c>
      <c r="N1338" s="93">
        <v>0.48</v>
      </c>
      <c r="O1338" s="93">
        <v>2.62</v>
      </c>
      <c r="P1338" s="450">
        <v>418.93808740609467</v>
      </c>
    </row>
    <row r="1339" spans="1:16" x14ac:dyDescent="0.2">
      <c r="A1339" s="93" t="s">
        <v>470</v>
      </c>
      <c r="B1339" s="93" t="s">
        <v>480</v>
      </c>
      <c r="C1339" s="93" t="s">
        <v>484</v>
      </c>
      <c r="D1339" s="93" t="s">
        <v>6</v>
      </c>
      <c r="E1339" s="93">
        <v>1998</v>
      </c>
      <c r="F1339" s="93">
        <v>3</v>
      </c>
      <c r="G1339" s="449">
        <v>79</v>
      </c>
      <c r="H1339" s="93">
        <v>0.13</v>
      </c>
      <c r="I1339" s="93">
        <v>28.619999999999997</v>
      </c>
      <c r="J1339" s="93">
        <v>0.13</v>
      </c>
      <c r="K1339" s="93">
        <v>0.75</v>
      </c>
      <c r="L1339" s="93">
        <v>3.17</v>
      </c>
      <c r="M1339" s="93">
        <v>24.7</v>
      </c>
      <c r="N1339" s="93">
        <v>0.48</v>
      </c>
      <c r="O1339" s="93">
        <v>2.65</v>
      </c>
      <c r="P1339" s="450">
        <v>362.59506016158832</v>
      </c>
    </row>
    <row r="1340" spans="1:16" x14ac:dyDescent="0.2">
      <c r="A1340" s="93" t="s">
        <v>470</v>
      </c>
      <c r="B1340" s="93" t="s">
        <v>480</v>
      </c>
      <c r="C1340" s="93" t="s">
        <v>484</v>
      </c>
      <c r="D1340" s="93" t="s">
        <v>6</v>
      </c>
      <c r="E1340" s="93">
        <v>1999</v>
      </c>
      <c r="F1340" s="93">
        <v>3</v>
      </c>
      <c r="G1340" s="449">
        <v>75</v>
      </c>
      <c r="H1340" s="93">
        <v>0.22</v>
      </c>
      <c r="I1340" s="93">
        <v>38.56</v>
      </c>
      <c r="J1340" s="93">
        <v>0.22</v>
      </c>
      <c r="K1340" s="93">
        <v>30.35</v>
      </c>
      <c r="L1340" s="93">
        <v>0.22</v>
      </c>
      <c r="M1340" s="93">
        <v>7.99</v>
      </c>
      <c r="N1340" s="93">
        <v>0.03</v>
      </c>
      <c r="O1340" s="93">
        <v>0.43</v>
      </c>
      <c r="P1340" s="450">
        <v>519.78840737804569</v>
      </c>
    </row>
    <row r="1341" spans="1:16" x14ac:dyDescent="0.2">
      <c r="A1341" s="93" t="s">
        <v>470</v>
      </c>
      <c r="B1341" s="93" t="s">
        <v>480</v>
      </c>
      <c r="C1341" s="93" t="s">
        <v>484</v>
      </c>
      <c r="D1341" s="93" t="s">
        <v>6</v>
      </c>
      <c r="E1341" s="93">
        <v>2000</v>
      </c>
      <c r="F1341" s="93">
        <v>3</v>
      </c>
      <c r="G1341" s="449">
        <v>50</v>
      </c>
      <c r="H1341" s="93">
        <v>0.1</v>
      </c>
      <c r="I1341" s="93">
        <v>21.580000000000002</v>
      </c>
      <c r="J1341" s="93">
        <v>0.1</v>
      </c>
      <c r="K1341" s="93">
        <v>0.6</v>
      </c>
      <c r="L1341" s="93">
        <v>2.54</v>
      </c>
      <c r="M1341" s="93">
        <v>18.440000000000001</v>
      </c>
      <c r="N1341" s="93">
        <v>0.39</v>
      </c>
      <c r="O1341" s="93">
        <v>2.12</v>
      </c>
      <c r="P1341" s="450">
        <v>432.46147664811048</v>
      </c>
    </row>
    <row r="1342" spans="1:16" x14ac:dyDescent="0.2">
      <c r="A1342" s="93" t="s">
        <v>470</v>
      </c>
      <c r="B1342" s="93" t="s">
        <v>480</v>
      </c>
      <c r="C1342" s="93" t="s">
        <v>484</v>
      </c>
      <c r="D1342" s="93" t="s">
        <v>6</v>
      </c>
      <c r="E1342" s="93">
        <v>2001</v>
      </c>
      <c r="F1342" s="93">
        <v>3</v>
      </c>
      <c r="G1342" s="449">
        <v>56</v>
      </c>
      <c r="H1342" s="93">
        <v>0.12</v>
      </c>
      <c r="I1342" s="93">
        <v>24.7</v>
      </c>
      <c r="J1342" s="93">
        <v>0.12</v>
      </c>
      <c r="K1342" s="93">
        <v>0.68</v>
      </c>
      <c r="L1342" s="93">
        <v>2.91</v>
      </c>
      <c r="M1342" s="93">
        <v>21.11</v>
      </c>
      <c r="N1342" s="93">
        <v>0.44</v>
      </c>
      <c r="O1342" s="93">
        <v>2.42</v>
      </c>
      <c r="P1342" s="450">
        <v>439.82109181750184</v>
      </c>
    </row>
    <row r="1343" spans="1:16" x14ac:dyDescent="0.2">
      <c r="A1343" s="93" t="s">
        <v>470</v>
      </c>
      <c r="B1343" s="93" t="s">
        <v>480</v>
      </c>
      <c r="C1343" s="93" t="s">
        <v>484</v>
      </c>
      <c r="D1343" s="93" t="s">
        <v>6</v>
      </c>
      <c r="E1343" s="93">
        <v>2002</v>
      </c>
      <c r="F1343" s="93">
        <v>3</v>
      </c>
      <c r="G1343" s="449">
        <v>251</v>
      </c>
      <c r="H1343" s="93">
        <v>3.93</v>
      </c>
      <c r="I1343" s="93">
        <v>96.43</v>
      </c>
      <c r="J1343" s="93">
        <v>3.93</v>
      </c>
      <c r="K1343" s="93">
        <v>1.99</v>
      </c>
      <c r="L1343" s="93">
        <v>11.63</v>
      </c>
      <c r="M1343" s="93">
        <v>82.81</v>
      </c>
      <c r="N1343" s="93">
        <v>1.01</v>
      </c>
      <c r="O1343" s="93">
        <v>5.91</v>
      </c>
      <c r="P1343" s="450">
        <v>399.9397369613971</v>
      </c>
    </row>
    <row r="1344" spans="1:16" x14ac:dyDescent="0.2">
      <c r="A1344" s="93" t="s">
        <v>470</v>
      </c>
      <c r="B1344" s="93" t="s">
        <v>480</v>
      </c>
      <c r="C1344" s="93" t="s">
        <v>484</v>
      </c>
      <c r="D1344" s="93" t="s">
        <v>6</v>
      </c>
      <c r="E1344" s="93">
        <v>2003</v>
      </c>
      <c r="F1344" s="93">
        <v>3</v>
      </c>
      <c r="G1344" s="449">
        <v>207</v>
      </c>
      <c r="H1344" s="93">
        <v>0.36</v>
      </c>
      <c r="I1344" s="93">
        <v>86.95</v>
      </c>
      <c r="J1344" s="93">
        <v>0.36</v>
      </c>
      <c r="K1344" s="93">
        <v>3.34</v>
      </c>
      <c r="L1344" s="93">
        <v>10.43</v>
      </c>
      <c r="M1344" s="93">
        <v>73.180000000000007</v>
      </c>
      <c r="N1344" s="93">
        <v>1.32</v>
      </c>
      <c r="O1344" s="93">
        <v>7.36</v>
      </c>
      <c r="P1344" s="450">
        <v>422.20642858442704</v>
      </c>
    </row>
    <row r="1345" spans="1:16" x14ac:dyDescent="0.2">
      <c r="A1345" s="93" t="s">
        <v>470</v>
      </c>
      <c r="B1345" s="93" t="s">
        <v>480</v>
      </c>
      <c r="C1345" s="93" t="s">
        <v>484</v>
      </c>
      <c r="D1345" s="93" t="s">
        <v>6</v>
      </c>
      <c r="E1345" s="93">
        <v>2004</v>
      </c>
      <c r="F1345" s="93">
        <v>3</v>
      </c>
      <c r="G1345" s="449">
        <v>195</v>
      </c>
      <c r="H1345" s="93">
        <v>0.38</v>
      </c>
      <c r="I1345" s="93">
        <v>79.28</v>
      </c>
      <c r="J1345" s="93">
        <v>0.38</v>
      </c>
      <c r="K1345" s="93">
        <v>2.2000000000000002</v>
      </c>
      <c r="L1345" s="93">
        <v>9.33</v>
      </c>
      <c r="M1345" s="93">
        <v>67.75</v>
      </c>
      <c r="N1345" s="93">
        <v>1.42</v>
      </c>
      <c r="O1345" s="93">
        <v>7.78</v>
      </c>
      <c r="P1345" s="450">
        <v>408.99719327781986</v>
      </c>
    </row>
    <row r="1346" spans="1:16" x14ac:dyDescent="0.2">
      <c r="A1346" s="93" t="s">
        <v>470</v>
      </c>
      <c r="B1346" s="93" t="s">
        <v>480</v>
      </c>
      <c r="C1346" s="93" t="s">
        <v>484</v>
      </c>
      <c r="D1346" s="93" t="s">
        <v>6</v>
      </c>
      <c r="E1346" s="93">
        <v>2005</v>
      </c>
      <c r="F1346" s="93">
        <v>3</v>
      </c>
      <c r="G1346" s="449">
        <v>281</v>
      </c>
      <c r="H1346" s="93">
        <v>0.46</v>
      </c>
      <c r="I1346" s="93">
        <v>122.28999999999999</v>
      </c>
      <c r="J1346" s="93">
        <v>0.46</v>
      </c>
      <c r="K1346" s="93">
        <v>8.51</v>
      </c>
      <c r="L1346" s="93">
        <v>12.2</v>
      </c>
      <c r="M1346" s="93">
        <v>101.58</v>
      </c>
      <c r="N1346" s="93">
        <v>1.92</v>
      </c>
      <c r="O1346" s="93">
        <v>10.47</v>
      </c>
      <c r="P1346" s="450">
        <v>436.148707400109</v>
      </c>
    </row>
    <row r="1347" spans="1:16" x14ac:dyDescent="0.2">
      <c r="A1347" s="93" t="s">
        <v>470</v>
      </c>
      <c r="B1347" s="93" t="s">
        <v>480</v>
      </c>
      <c r="C1347" s="93" t="s">
        <v>484</v>
      </c>
      <c r="D1347" s="93" t="s">
        <v>6</v>
      </c>
      <c r="E1347" s="93">
        <v>2006</v>
      </c>
      <c r="F1347" s="93">
        <v>3</v>
      </c>
      <c r="G1347" s="449">
        <v>161</v>
      </c>
      <c r="H1347" s="93">
        <v>1.33</v>
      </c>
      <c r="I1347" s="93">
        <v>72.09</v>
      </c>
      <c r="J1347" s="93">
        <v>1.33</v>
      </c>
      <c r="K1347" s="93">
        <v>2.72</v>
      </c>
      <c r="L1347" s="93">
        <v>8.27</v>
      </c>
      <c r="M1347" s="93">
        <v>61.1</v>
      </c>
      <c r="N1347" s="93">
        <v>1.02</v>
      </c>
      <c r="O1347" s="93">
        <v>5.73</v>
      </c>
      <c r="P1347" s="450">
        <v>456.22303365709922</v>
      </c>
    </row>
    <row r="1348" spans="1:16" x14ac:dyDescent="0.2">
      <c r="A1348" s="93" t="s">
        <v>470</v>
      </c>
      <c r="B1348" s="93" t="s">
        <v>480</v>
      </c>
      <c r="C1348" s="93" t="s">
        <v>484</v>
      </c>
      <c r="D1348" s="93" t="s">
        <v>6</v>
      </c>
      <c r="E1348" s="93">
        <v>2007</v>
      </c>
      <c r="F1348" s="93">
        <v>3</v>
      </c>
      <c r="G1348" s="449">
        <v>290</v>
      </c>
      <c r="H1348" s="93">
        <v>0.5</v>
      </c>
      <c r="I1348" s="93">
        <v>124.27000000000001</v>
      </c>
      <c r="J1348" s="93">
        <v>0.5</v>
      </c>
      <c r="K1348" s="93">
        <v>3.65</v>
      </c>
      <c r="L1348" s="93">
        <v>16.39</v>
      </c>
      <c r="M1348" s="93">
        <v>104.23</v>
      </c>
      <c r="N1348" s="93">
        <v>1.85</v>
      </c>
      <c r="O1348" s="93">
        <v>10.32</v>
      </c>
      <c r="P1348" s="450">
        <v>430.78181695670401</v>
      </c>
    </row>
    <row r="1349" spans="1:16" x14ac:dyDescent="0.2">
      <c r="A1349" s="93" t="s">
        <v>470</v>
      </c>
      <c r="B1349" s="93" t="s">
        <v>480</v>
      </c>
      <c r="C1349" s="93" t="s">
        <v>484</v>
      </c>
      <c r="D1349" s="93" t="s">
        <v>6</v>
      </c>
      <c r="E1349" s="93">
        <v>2008</v>
      </c>
      <c r="F1349" s="93">
        <v>2</v>
      </c>
      <c r="G1349" s="449">
        <v>341</v>
      </c>
      <c r="H1349" s="93">
        <v>0.52</v>
      </c>
      <c r="I1349" s="93">
        <v>182.66</v>
      </c>
      <c r="J1349" s="93">
        <v>0.52</v>
      </c>
      <c r="K1349" s="93">
        <v>9.8800000000000008</v>
      </c>
      <c r="L1349" s="93">
        <v>172.78</v>
      </c>
      <c r="M1349" s="93">
        <v>0</v>
      </c>
      <c r="N1349" s="93">
        <v>0.93</v>
      </c>
      <c r="O1349" s="93">
        <v>6.92</v>
      </c>
      <c r="P1349" s="450">
        <v>536.49406183824988</v>
      </c>
    </row>
    <row r="1350" spans="1:16" x14ac:dyDescent="0.2">
      <c r="A1350" s="93" t="s">
        <v>470</v>
      </c>
      <c r="B1350" s="93" t="s">
        <v>480</v>
      </c>
      <c r="C1350" s="93" t="s">
        <v>484</v>
      </c>
      <c r="D1350" s="93" t="s">
        <v>6</v>
      </c>
      <c r="E1350" s="93">
        <v>2009</v>
      </c>
      <c r="F1350" s="93">
        <v>2</v>
      </c>
      <c r="G1350" s="449">
        <v>116</v>
      </c>
      <c r="H1350" s="93">
        <v>0.2</v>
      </c>
      <c r="I1350" s="93">
        <v>68.259999999999991</v>
      </c>
      <c r="J1350" s="93">
        <v>0.2</v>
      </c>
      <c r="K1350" s="93">
        <v>3.69</v>
      </c>
      <c r="L1350" s="93">
        <v>64.569999999999993</v>
      </c>
      <c r="M1350" s="93">
        <v>0</v>
      </c>
      <c r="N1350" s="93">
        <v>0.35</v>
      </c>
      <c r="O1350" s="93">
        <v>2.59</v>
      </c>
      <c r="P1350" s="450">
        <v>589.85116905298537</v>
      </c>
    </row>
    <row r="1351" spans="1:16" x14ac:dyDescent="0.2">
      <c r="A1351" s="93" t="s">
        <v>470</v>
      </c>
      <c r="B1351" s="93" t="s">
        <v>480</v>
      </c>
      <c r="C1351" s="93" t="s">
        <v>484</v>
      </c>
      <c r="D1351" s="93" t="s">
        <v>6</v>
      </c>
      <c r="E1351" s="93">
        <v>2010</v>
      </c>
      <c r="F1351" s="93">
        <v>2</v>
      </c>
      <c r="G1351" s="449">
        <v>156</v>
      </c>
      <c r="H1351" s="93">
        <v>0.27</v>
      </c>
      <c r="I1351" s="93">
        <v>95.49</v>
      </c>
      <c r="J1351" s="93">
        <v>0.27</v>
      </c>
      <c r="K1351" s="93">
        <v>5.16</v>
      </c>
      <c r="L1351" s="93">
        <v>90.33</v>
      </c>
      <c r="M1351" s="93">
        <v>0</v>
      </c>
      <c r="N1351" s="93">
        <v>0.49</v>
      </c>
      <c r="O1351" s="93">
        <v>3.62</v>
      </c>
      <c r="P1351" s="450">
        <v>614.02108735386173</v>
      </c>
    </row>
    <row r="1352" spans="1:16" x14ac:dyDescent="0.2">
      <c r="A1352" s="93" t="s">
        <v>470</v>
      </c>
      <c r="B1352" s="93" t="s">
        <v>480</v>
      </c>
      <c r="C1352" s="93" t="s">
        <v>484</v>
      </c>
      <c r="D1352" s="93" t="s">
        <v>6</v>
      </c>
      <c r="E1352" s="93">
        <v>2011</v>
      </c>
      <c r="F1352" s="93">
        <v>2</v>
      </c>
      <c r="G1352" s="449">
        <v>58</v>
      </c>
      <c r="H1352" s="93">
        <v>0.09</v>
      </c>
      <c r="I1352" s="93">
        <v>32.770000000000003</v>
      </c>
      <c r="J1352" s="93">
        <v>0.09</v>
      </c>
      <c r="K1352" s="93">
        <v>1.77</v>
      </c>
      <c r="L1352" s="93">
        <v>31</v>
      </c>
      <c r="M1352" s="93">
        <v>0</v>
      </c>
      <c r="N1352" s="93">
        <v>0.17</v>
      </c>
      <c r="O1352" s="93">
        <v>1.24</v>
      </c>
      <c r="P1352" s="450">
        <v>565.1547255267252</v>
      </c>
    </row>
    <row r="1353" spans="1:16" x14ac:dyDescent="0.2">
      <c r="A1353" s="93" t="s">
        <v>470</v>
      </c>
      <c r="B1353" s="93" t="s">
        <v>480</v>
      </c>
      <c r="C1353" s="93" t="s">
        <v>484</v>
      </c>
      <c r="D1353" s="93" t="s">
        <v>6</v>
      </c>
      <c r="E1353" s="93">
        <v>2012</v>
      </c>
      <c r="F1353" s="93">
        <v>2</v>
      </c>
      <c r="G1353" s="449">
        <v>209</v>
      </c>
      <c r="H1353" s="93">
        <v>0.38</v>
      </c>
      <c r="I1353" s="93">
        <v>133.72</v>
      </c>
      <c r="J1353" s="93">
        <v>0.38</v>
      </c>
      <c r="K1353" s="93">
        <v>7.23</v>
      </c>
      <c r="L1353" s="93">
        <v>126.49</v>
      </c>
      <c r="M1353" s="93">
        <v>0</v>
      </c>
      <c r="N1353" s="93">
        <v>0.68</v>
      </c>
      <c r="O1353" s="93">
        <v>5.07</v>
      </c>
      <c r="P1353" s="450">
        <v>641.76105163313912</v>
      </c>
    </row>
    <row r="1354" spans="1:16" x14ac:dyDescent="0.2">
      <c r="A1354" s="93" t="s">
        <v>470</v>
      </c>
      <c r="B1354" s="93" t="s">
        <v>480</v>
      </c>
      <c r="C1354" s="93" t="s">
        <v>484</v>
      </c>
      <c r="D1354" s="93" t="s">
        <v>6</v>
      </c>
      <c r="E1354" s="93">
        <v>2013</v>
      </c>
      <c r="F1354" s="93">
        <v>1</v>
      </c>
      <c r="G1354" s="449">
        <v>32</v>
      </c>
      <c r="H1354" s="93">
        <v>1.93</v>
      </c>
      <c r="I1354" s="93">
        <v>22.15</v>
      </c>
      <c r="J1354" s="93">
        <v>1.93</v>
      </c>
      <c r="K1354" s="93">
        <v>22.15</v>
      </c>
      <c r="L1354" s="93">
        <v>0</v>
      </c>
      <c r="M1354" s="93">
        <v>0</v>
      </c>
      <c r="N1354" s="93">
        <v>0.01</v>
      </c>
      <c r="O1354" s="93">
        <v>0.41</v>
      </c>
      <c r="P1354" s="450">
        <v>746.49938067815799</v>
      </c>
    </row>
    <row r="1355" spans="1:16" x14ac:dyDescent="0.2">
      <c r="A1355" s="93" t="s">
        <v>470</v>
      </c>
      <c r="B1355" s="93" t="s">
        <v>480</v>
      </c>
      <c r="C1355" s="93" t="s">
        <v>484</v>
      </c>
      <c r="D1355" s="93" t="s">
        <v>6</v>
      </c>
      <c r="E1355" s="93">
        <v>2014</v>
      </c>
      <c r="F1355" s="93">
        <v>1</v>
      </c>
      <c r="G1355" s="449">
        <v>4</v>
      </c>
      <c r="H1355" s="93">
        <v>0.19</v>
      </c>
      <c r="I1355" s="93">
        <v>2.15</v>
      </c>
      <c r="J1355" s="93">
        <v>0.19</v>
      </c>
      <c r="K1355" s="93">
        <v>2.15</v>
      </c>
      <c r="L1355" s="93">
        <v>0</v>
      </c>
      <c r="M1355" s="93">
        <v>0</v>
      </c>
      <c r="N1355" s="93">
        <v>0</v>
      </c>
      <c r="O1355" s="93">
        <v>0.04</v>
      </c>
      <c r="P1355" s="450">
        <v>604.13062460958872</v>
      </c>
    </row>
    <row r="1356" spans="1:16" x14ac:dyDescent="0.2">
      <c r="A1356" s="93" t="s">
        <v>470</v>
      </c>
      <c r="B1356" s="93" t="s">
        <v>480</v>
      </c>
      <c r="C1356" s="93" t="s">
        <v>484</v>
      </c>
      <c r="D1356" s="93" t="s">
        <v>6</v>
      </c>
      <c r="E1356" s="93">
        <v>2015</v>
      </c>
      <c r="F1356" s="93">
        <v>1</v>
      </c>
      <c r="G1356" s="449">
        <v>22</v>
      </c>
      <c r="H1356" s="93">
        <v>1.38</v>
      </c>
      <c r="I1356" s="93">
        <v>15.77</v>
      </c>
      <c r="J1356" s="93">
        <v>1.38</v>
      </c>
      <c r="K1356" s="93">
        <v>15.77</v>
      </c>
      <c r="L1356" s="93">
        <v>0</v>
      </c>
      <c r="M1356" s="93">
        <v>0</v>
      </c>
      <c r="N1356" s="93">
        <v>0.01</v>
      </c>
      <c r="O1356" s="93">
        <v>0.28999999999999998</v>
      </c>
      <c r="P1356" s="450">
        <v>788.72546195789073</v>
      </c>
    </row>
    <row r="1357" spans="1:16" x14ac:dyDescent="0.2">
      <c r="A1357" s="93" t="s">
        <v>470</v>
      </c>
      <c r="B1357" s="93" t="s">
        <v>480</v>
      </c>
      <c r="C1357" s="93" t="s">
        <v>484</v>
      </c>
      <c r="D1357" s="93" t="s">
        <v>6</v>
      </c>
      <c r="E1357" s="93">
        <v>2016</v>
      </c>
      <c r="F1357" s="93">
        <v>0</v>
      </c>
      <c r="G1357" s="449">
        <v>35</v>
      </c>
      <c r="H1357" s="93">
        <v>19.5</v>
      </c>
      <c r="I1357" s="93">
        <v>0</v>
      </c>
      <c r="J1357" s="93">
        <v>19.5</v>
      </c>
      <c r="K1357" s="93">
        <v>0</v>
      </c>
      <c r="L1357" s="93">
        <v>0</v>
      </c>
      <c r="M1357" s="93">
        <v>0</v>
      </c>
      <c r="N1357" s="93">
        <v>0.09</v>
      </c>
      <c r="O1357" s="93">
        <v>0.26</v>
      </c>
      <c r="P1357" s="450">
        <v>549.81390212792519</v>
      </c>
    </row>
    <row r="1358" spans="1:16" x14ac:dyDescent="0.2">
      <c r="A1358" s="93" t="s">
        <v>470</v>
      </c>
      <c r="B1358" s="93" t="s">
        <v>480</v>
      </c>
      <c r="C1358" s="93" t="s">
        <v>484</v>
      </c>
      <c r="D1358" s="93" t="s">
        <v>6</v>
      </c>
      <c r="E1358" s="93">
        <v>2017</v>
      </c>
      <c r="F1358" s="93">
        <v>0</v>
      </c>
      <c r="G1358" s="449">
        <v>56</v>
      </c>
      <c r="H1358" s="93">
        <v>33.9</v>
      </c>
      <c r="I1358" s="93">
        <v>0</v>
      </c>
      <c r="J1358" s="93">
        <v>33.9</v>
      </c>
      <c r="K1358" s="93">
        <v>0</v>
      </c>
      <c r="L1358" s="93">
        <v>0</v>
      </c>
      <c r="M1358" s="93">
        <v>0</v>
      </c>
      <c r="N1358" s="93">
        <v>0.16</v>
      </c>
      <c r="O1358" s="93">
        <v>0.45</v>
      </c>
      <c r="P1358" s="450">
        <v>607.57532629543766</v>
      </c>
    </row>
    <row r="1359" spans="1:16" x14ac:dyDescent="0.2">
      <c r="A1359" s="93" t="s">
        <v>470</v>
      </c>
      <c r="B1359" s="93" t="s">
        <v>480</v>
      </c>
      <c r="C1359" s="93" t="s">
        <v>484</v>
      </c>
      <c r="D1359" s="93" t="s">
        <v>7</v>
      </c>
      <c r="E1359" s="93">
        <v>1985</v>
      </c>
      <c r="F1359" s="93">
        <v>3</v>
      </c>
      <c r="G1359" s="449">
        <v>95</v>
      </c>
      <c r="H1359" s="93">
        <v>0.88</v>
      </c>
      <c r="I1359" s="93">
        <v>31.75</v>
      </c>
      <c r="J1359" s="93">
        <v>0.88</v>
      </c>
      <c r="K1359" s="93">
        <v>18.03</v>
      </c>
      <c r="L1359" s="93">
        <v>2.83</v>
      </c>
      <c r="M1359" s="93">
        <v>10.89</v>
      </c>
      <c r="N1359" s="93">
        <v>0</v>
      </c>
      <c r="O1359" s="93">
        <v>0.18</v>
      </c>
      <c r="P1359" s="450">
        <v>342.0609217095066</v>
      </c>
    </row>
    <row r="1360" spans="1:16" x14ac:dyDescent="0.2">
      <c r="A1360" s="93" t="s">
        <v>470</v>
      </c>
      <c r="B1360" s="93" t="s">
        <v>480</v>
      </c>
      <c r="C1360" s="93" t="s">
        <v>484</v>
      </c>
      <c r="D1360" s="93" t="s">
        <v>7</v>
      </c>
      <c r="E1360" s="93">
        <v>1986</v>
      </c>
      <c r="F1360" s="93">
        <v>3</v>
      </c>
      <c r="G1360" s="449">
        <v>67</v>
      </c>
      <c r="H1360" s="93">
        <v>1.92</v>
      </c>
      <c r="I1360" s="93">
        <v>20.91</v>
      </c>
      <c r="J1360" s="93">
        <v>1.92</v>
      </c>
      <c r="K1360" s="93">
        <v>3.82</v>
      </c>
      <c r="L1360" s="93">
        <v>12.2</v>
      </c>
      <c r="M1360" s="93">
        <v>4.8899999999999997</v>
      </c>
      <c r="N1360" s="93">
        <v>0</v>
      </c>
      <c r="O1360" s="93">
        <v>0.12</v>
      </c>
      <c r="P1360" s="450">
        <v>341.82923060293984</v>
      </c>
    </row>
    <row r="1361" spans="1:16" x14ac:dyDescent="0.2">
      <c r="A1361" s="93" t="s">
        <v>470</v>
      </c>
      <c r="B1361" s="93" t="s">
        <v>480</v>
      </c>
      <c r="C1361" s="93" t="s">
        <v>484</v>
      </c>
      <c r="D1361" s="93" t="s">
        <v>7</v>
      </c>
      <c r="E1361" s="93">
        <v>2000</v>
      </c>
      <c r="F1361" s="93">
        <v>3</v>
      </c>
      <c r="G1361" s="449">
        <v>6</v>
      </c>
      <c r="H1361" s="93">
        <v>0.02</v>
      </c>
      <c r="I1361" s="93">
        <v>3.21</v>
      </c>
      <c r="J1361" s="93">
        <v>0.02</v>
      </c>
      <c r="K1361" s="93">
        <v>0.09</v>
      </c>
      <c r="L1361" s="93">
        <v>0.38</v>
      </c>
      <c r="M1361" s="93">
        <v>2.74</v>
      </c>
      <c r="N1361" s="93">
        <v>0.06</v>
      </c>
      <c r="O1361" s="93">
        <v>0.31</v>
      </c>
      <c r="P1361" s="450">
        <v>532.57084129303917</v>
      </c>
    </row>
    <row r="1362" spans="1:16" x14ac:dyDescent="0.2">
      <c r="A1362" s="93" t="s">
        <v>470</v>
      </c>
      <c r="B1362" s="93" t="s">
        <v>480</v>
      </c>
      <c r="C1362" s="93" t="s">
        <v>484</v>
      </c>
      <c r="D1362" s="93" t="s">
        <v>7</v>
      </c>
      <c r="E1362" s="93">
        <v>2005</v>
      </c>
      <c r="F1362" s="93">
        <v>3</v>
      </c>
      <c r="G1362" s="449">
        <v>7</v>
      </c>
      <c r="H1362" s="93">
        <v>0.01</v>
      </c>
      <c r="I1362" s="93">
        <v>2.8200000000000003</v>
      </c>
      <c r="J1362" s="93">
        <v>0.01</v>
      </c>
      <c r="K1362" s="93">
        <v>0.08</v>
      </c>
      <c r="L1362" s="93">
        <v>0.33</v>
      </c>
      <c r="M1362" s="93">
        <v>2.41</v>
      </c>
      <c r="N1362" s="93">
        <v>0.05</v>
      </c>
      <c r="O1362" s="93">
        <v>0.28000000000000003</v>
      </c>
      <c r="P1362" s="450">
        <v>390.63693726270185</v>
      </c>
    </row>
    <row r="1363" spans="1:16" x14ac:dyDescent="0.2">
      <c r="A1363" s="93" t="s">
        <v>470</v>
      </c>
      <c r="B1363" s="93" t="s">
        <v>480</v>
      </c>
      <c r="C1363" s="93" t="s">
        <v>484</v>
      </c>
      <c r="D1363" s="93" t="s">
        <v>7</v>
      </c>
      <c r="E1363" s="93">
        <v>2006</v>
      </c>
      <c r="F1363" s="93">
        <v>3</v>
      </c>
      <c r="G1363" s="449">
        <v>12</v>
      </c>
      <c r="H1363" s="93">
        <v>0.03</v>
      </c>
      <c r="I1363" s="93">
        <v>5.34</v>
      </c>
      <c r="J1363" s="93">
        <v>0.03</v>
      </c>
      <c r="K1363" s="93">
        <v>0.15</v>
      </c>
      <c r="L1363" s="93">
        <v>0.63</v>
      </c>
      <c r="M1363" s="93">
        <v>4.5599999999999996</v>
      </c>
      <c r="N1363" s="93">
        <v>0.1</v>
      </c>
      <c r="O1363" s="93">
        <v>0.52</v>
      </c>
      <c r="P1363" s="450">
        <v>445.12789739566915</v>
      </c>
    </row>
    <row r="1364" spans="1:16" x14ac:dyDescent="0.2">
      <c r="A1364" s="93" t="s">
        <v>470</v>
      </c>
      <c r="B1364" s="93" t="s">
        <v>480</v>
      </c>
      <c r="C1364" s="93" t="s">
        <v>484</v>
      </c>
      <c r="D1364" s="93" t="s">
        <v>7</v>
      </c>
      <c r="E1364" s="93">
        <v>2007</v>
      </c>
      <c r="F1364" s="93">
        <v>3</v>
      </c>
      <c r="G1364" s="449">
        <v>8</v>
      </c>
      <c r="H1364" s="93">
        <v>0.02</v>
      </c>
      <c r="I1364" s="93">
        <v>3.7</v>
      </c>
      <c r="J1364" s="93">
        <v>0.02</v>
      </c>
      <c r="K1364" s="93">
        <v>0.1</v>
      </c>
      <c r="L1364" s="93">
        <v>0.44</v>
      </c>
      <c r="M1364" s="93">
        <v>3.16</v>
      </c>
      <c r="N1364" s="93">
        <v>7.0000000000000007E-2</v>
      </c>
      <c r="O1364" s="93">
        <v>0.36</v>
      </c>
      <c r="P1364" s="450">
        <v>469.69147542141963</v>
      </c>
    </row>
    <row r="1365" spans="1:16" x14ac:dyDescent="0.2">
      <c r="A1365" s="93" t="s">
        <v>470</v>
      </c>
      <c r="B1365" s="93" t="s">
        <v>480</v>
      </c>
      <c r="C1365" s="93" t="s">
        <v>484</v>
      </c>
      <c r="D1365" s="93" t="s">
        <v>7</v>
      </c>
      <c r="E1365" s="93">
        <v>2008</v>
      </c>
      <c r="F1365" s="93">
        <v>2</v>
      </c>
      <c r="G1365" s="449">
        <v>52</v>
      </c>
      <c r="H1365" s="93">
        <v>0.08</v>
      </c>
      <c r="I1365" s="93">
        <v>26.68</v>
      </c>
      <c r="J1365" s="93">
        <v>0.08</v>
      </c>
      <c r="K1365" s="93">
        <v>1.44</v>
      </c>
      <c r="L1365" s="93">
        <v>25.24</v>
      </c>
      <c r="M1365" s="93">
        <v>0</v>
      </c>
      <c r="N1365" s="93">
        <v>0.14000000000000001</v>
      </c>
      <c r="O1365" s="93">
        <v>1.01</v>
      </c>
      <c r="P1365" s="450">
        <v>517.09842618822415</v>
      </c>
    </row>
    <row r="1366" spans="1:16" x14ac:dyDescent="0.2">
      <c r="A1366" s="93" t="s">
        <v>470</v>
      </c>
      <c r="B1366" s="93" t="s">
        <v>480</v>
      </c>
      <c r="C1366" s="93" t="s">
        <v>484</v>
      </c>
      <c r="D1366" s="93" t="s">
        <v>7</v>
      </c>
      <c r="E1366" s="93">
        <v>2009</v>
      </c>
      <c r="F1366" s="93">
        <v>2</v>
      </c>
      <c r="G1366" s="449">
        <v>56</v>
      </c>
      <c r="H1366" s="93">
        <v>0.08</v>
      </c>
      <c r="I1366" s="93">
        <v>38.74</v>
      </c>
      <c r="J1366" s="93">
        <v>0.08</v>
      </c>
      <c r="K1366" s="93">
        <v>1.75</v>
      </c>
      <c r="L1366" s="93">
        <v>36.99</v>
      </c>
      <c r="M1366" s="93">
        <v>0</v>
      </c>
      <c r="N1366" s="93">
        <v>0.21</v>
      </c>
      <c r="O1366" s="93">
        <v>1.33</v>
      </c>
      <c r="P1366" s="450">
        <v>691.31607814246422</v>
      </c>
    </row>
    <row r="1367" spans="1:16" x14ac:dyDescent="0.2">
      <c r="A1367" s="93" t="s">
        <v>470</v>
      </c>
      <c r="B1367" s="93" t="s">
        <v>480</v>
      </c>
      <c r="C1367" s="93" t="s">
        <v>484</v>
      </c>
      <c r="D1367" s="93" t="s">
        <v>7</v>
      </c>
      <c r="E1367" s="93">
        <v>2010</v>
      </c>
      <c r="F1367" s="93">
        <v>2</v>
      </c>
      <c r="G1367" s="449">
        <v>115</v>
      </c>
      <c r="H1367" s="93">
        <v>0.15</v>
      </c>
      <c r="I1367" s="93">
        <v>70.95</v>
      </c>
      <c r="J1367" s="93">
        <v>0.15</v>
      </c>
      <c r="K1367" s="93">
        <v>2.0499999999999998</v>
      </c>
      <c r="L1367" s="93">
        <v>68.900000000000006</v>
      </c>
      <c r="M1367" s="93">
        <v>0</v>
      </c>
      <c r="N1367" s="93">
        <v>0.42</v>
      </c>
      <c r="O1367" s="93">
        <v>1.97</v>
      </c>
      <c r="P1367" s="450">
        <v>618.87385832627433</v>
      </c>
    </row>
    <row r="1368" spans="1:16" x14ac:dyDescent="0.2">
      <c r="A1368" s="93" t="s">
        <v>470</v>
      </c>
      <c r="B1368" s="93" t="s">
        <v>480</v>
      </c>
      <c r="C1368" s="93" t="s">
        <v>484</v>
      </c>
      <c r="D1368" s="93" t="s">
        <v>7</v>
      </c>
      <c r="E1368" s="93">
        <v>2011</v>
      </c>
      <c r="F1368" s="93">
        <v>2</v>
      </c>
      <c r="G1368" s="449">
        <v>76</v>
      </c>
      <c r="H1368" s="93">
        <v>0.15</v>
      </c>
      <c r="I1368" s="93">
        <v>51.300000000000004</v>
      </c>
      <c r="J1368" s="93">
        <v>0.15</v>
      </c>
      <c r="K1368" s="93">
        <v>2.77</v>
      </c>
      <c r="L1368" s="93">
        <v>48.53</v>
      </c>
      <c r="M1368" s="93">
        <v>0</v>
      </c>
      <c r="N1368" s="93">
        <v>0.26</v>
      </c>
      <c r="O1368" s="93">
        <v>1.94</v>
      </c>
      <c r="P1368" s="450">
        <v>677.31391105582327</v>
      </c>
    </row>
    <row r="1369" spans="1:16" x14ac:dyDescent="0.2">
      <c r="A1369" s="93" t="s">
        <v>470</v>
      </c>
      <c r="B1369" s="93" t="s">
        <v>480</v>
      </c>
      <c r="C1369" s="93" t="s">
        <v>484</v>
      </c>
      <c r="D1369" s="93" t="s">
        <v>7</v>
      </c>
      <c r="E1369" s="93">
        <v>2012</v>
      </c>
      <c r="F1369" s="93">
        <v>2</v>
      </c>
      <c r="G1369" s="449">
        <v>41</v>
      </c>
      <c r="H1369" s="93">
        <v>0.08</v>
      </c>
      <c r="I1369" s="93">
        <v>27.96</v>
      </c>
      <c r="J1369" s="93">
        <v>0.08</v>
      </c>
      <c r="K1369" s="93">
        <v>1.51</v>
      </c>
      <c r="L1369" s="93">
        <v>26.45</v>
      </c>
      <c r="M1369" s="93">
        <v>0</v>
      </c>
      <c r="N1369" s="93">
        <v>0.14000000000000001</v>
      </c>
      <c r="O1369" s="93">
        <v>1.06</v>
      </c>
      <c r="P1369" s="450">
        <v>691.6372279124123</v>
      </c>
    </row>
    <row r="1370" spans="1:16" x14ac:dyDescent="0.2">
      <c r="A1370" s="93" t="s">
        <v>470</v>
      </c>
      <c r="B1370" s="93" t="s">
        <v>480</v>
      </c>
      <c r="C1370" s="93" t="s">
        <v>484</v>
      </c>
      <c r="D1370" s="93" t="s">
        <v>7</v>
      </c>
      <c r="E1370" s="93">
        <v>2013</v>
      </c>
      <c r="F1370" s="93">
        <v>1</v>
      </c>
      <c r="G1370" s="449">
        <v>34</v>
      </c>
      <c r="H1370" s="93">
        <v>1.82</v>
      </c>
      <c r="I1370" s="93">
        <v>20.9</v>
      </c>
      <c r="J1370" s="93">
        <v>1.82</v>
      </c>
      <c r="K1370" s="93">
        <v>20.9</v>
      </c>
      <c r="L1370" s="93">
        <v>0</v>
      </c>
      <c r="M1370" s="93">
        <v>0</v>
      </c>
      <c r="N1370" s="93">
        <v>0.01</v>
      </c>
      <c r="O1370" s="93">
        <v>0.39</v>
      </c>
      <c r="P1370" s="450">
        <v>676.58991578069458</v>
      </c>
    </row>
    <row r="1371" spans="1:16" x14ac:dyDescent="0.2">
      <c r="A1371" s="93" t="s">
        <v>470</v>
      </c>
      <c r="B1371" s="93" t="s">
        <v>480</v>
      </c>
      <c r="C1371" s="93" t="s">
        <v>484</v>
      </c>
      <c r="D1371" s="93" t="s">
        <v>7</v>
      </c>
      <c r="E1371" s="93">
        <v>2014</v>
      </c>
      <c r="F1371" s="93">
        <v>1</v>
      </c>
      <c r="G1371" s="449">
        <v>29</v>
      </c>
      <c r="H1371" s="93">
        <v>1.56</v>
      </c>
      <c r="I1371" s="93">
        <v>17.850000000000001</v>
      </c>
      <c r="J1371" s="93">
        <v>1.56</v>
      </c>
      <c r="K1371" s="93">
        <v>17.850000000000001</v>
      </c>
      <c r="L1371" s="93">
        <v>0</v>
      </c>
      <c r="M1371" s="93">
        <v>0</v>
      </c>
      <c r="N1371" s="93">
        <v>0.01</v>
      </c>
      <c r="O1371" s="93">
        <v>0.33</v>
      </c>
      <c r="P1371" s="450">
        <v>658.00386792474205</v>
      </c>
    </row>
    <row r="1372" spans="1:16" x14ac:dyDescent="0.2">
      <c r="A1372" s="93" t="s">
        <v>470</v>
      </c>
      <c r="B1372" s="93" t="s">
        <v>480</v>
      </c>
      <c r="C1372" s="93" t="s">
        <v>484</v>
      </c>
      <c r="D1372" s="93" t="s">
        <v>7</v>
      </c>
      <c r="E1372" s="93">
        <v>2015</v>
      </c>
      <c r="F1372" s="93">
        <v>1</v>
      </c>
      <c r="G1372" s="449">
        <v>38</v>
      </c>
      <c r="H1372" s="93">
        <v>2.16</v>
      </c>
      <c r="I1372" s="93">
        <v>24.74</v>
      </c>
      <c r="J1372" s="93">
        <v>2.16</v>
      </c>
      <c r="K1372" s="93">
        <v>24.74</v>
      </c>
      <c r="L1372" s="93">
        <v>0</v>
      </c>
      <c r="M1372" s="93">
        <v>0</v>
      </c>
      <c r="N1372" s="93">
        <v>0.01</v>
      </c>
      <c r="O1372" s="93">
        <v>0.46</v>
      </c>
      <c r="P1372" s="450">
        <v>711.57070292318417</v>
      </c>
    </row>
    <row r="1373" spans="1:16" x14ac:dyDescent="0.2">
      <c r="A1373" s="93" t="s">
        <v>470</v>
      </c>
      <c r="B1373" s="93" t="s">
        <v>480</v>
      </c>
      <c r="C1373" s="93" t="s">
        <v>484</v>
      </c>
      <c r="D1373" s="93" t="s">
        <v>7</v>
      </c>
      <c r="E1373" s="93">
        <v>2016</v>
      </c>
      <c r="F1373" s="93">
        <v>0</v>
      </c>
      <c r="G1373" s="449">
        <v>178</v>
      </c>
      <c r="H1373" s="93">
        <v>101.38</v>
      </c>
      <c r="I1373" s="93">
        <v>0</v>
      </c>
      <c r="J1373" s="93">
        <v>101.38</v>
      </c>
      <c r="K1373" s="93">
        <v>0</v>
      </c>
      <c r="L1373" s="93">
        <v>0</v>
      </c>
      <c r="M1373" s="93">
        <v>0</v>
      </c>
      <c r="N1373" s="93">
        <v>0.39</v>
      </c>
      <c r="O1373" s="93">
        <v>1.1200000000000001</v>
      </c>
      <c r="P1373" s="450">
        <v>568.93569225759029</v>
      </c>
    </row>
    <row r="1374" spans="1:16" x14ac:dyDescent="0.2">
      <c r="A1374" s="93" t="s">
        <v>470</v>
      </c>
      <c r="B1374" s="93" t="s">
        <v>480</v>
      </c>
      <c r="C1374" s="93" t="s">
        <v>484</v>
      </c>
      <c r="D1374" s="93" t="s">
        <v>7</v>
      </c>
      <c r="E1374" s="93">
        <v>2017</v>
      </c>
      <c r="F1374" s="93">
        <v>0</v>
      </c>
      <c r="G1374" s="449">
        <v>90</v>
      </c>
      <c r="H1374" s="93">
        <v>49.61</v>
      </c>
      <c r="I1374" s="93">
        <v>0</v>
      </c>
      <c r="J1374" s="93">
        <v>49.61</v>
      </c>
      <c r="K1374" s="93">
        <v>0</v>
      </c>
      <c r="L1374" s="93">
        <v>0</v>
      </c>
      <c r="M1374" s="93">
        <v>0</v>
      </c>
      <c r="N1374" s="93">
        <v>0.16</v>
      </c>
      <c r="O1374" s="93">
        <v>0.45</v>
      </c>
      <c r="P1374" s="450">
        <v>552.08147924505522</v>
      </c>
    </row>
    <row r="1375" spans="1:16" x14ac:dyDescent="0.2">
      <c r="A1375" s="93" t="s">
        <v>470</v>
      </c>
      <c r="B1375" s="93" t="s">
        <v>480</v>
      </c>
      <c r="C1375" s="93" t="s">
        <v>484</v>
      </c>
      <c r="D1375" s="93" t="s">
        <v>8</v>
      </c>
      <c r="E1375" s="93">
        <v>1985</v>
      </c>
      <c r="F1375" s="93">
        <v>3</v>
      </c>
      <c r="G1375" s="449">
        <v>9</v>
      </c>
      <c r="H1375" s="93">
        <v>0.02</v>
      </c>
      <c r="I1375" s="93">
        <v>3.2199999999999998</v>
      </c>
      <c r="J1375" s="93">
        <v>0.02</v>
      </c>
      <c r="K1375" s="93">
        <v>0.09</v>
      </c>
      <c r="L1375" s="93">
        <v>0.38</v>
      </c>
      <c r="M1375" s="93">
        <v>2.75</v>
      </c>
      <c r="N1375" s="93">
        <v>0.06</v>
      </c>
      <c r="O1375" s="93">
        <v>0.32</v>
      </c>
      <c r="P1375" s="450">
        <v>341.63845777525023</v>
      </c>
    </row>
    <row r="1376" spans="1:16" x14ac:dyDescent="0.2">
      <c r="A1376" s="93" t="s">
        <v>470</v>
      </c>
      <c r="B1376" s="93" t="s">
        <v>480</v>
      </c>
      <c r="C1376" s="93" t="s">
        <v>484</v>
      </c>
      <c r="D1376" s="93" t="s">
        <v>8</v>
      </c>
      <c r="E1376" s="93">
        <v>1990</v>
      </c>
      <c r="F1376" s="93">
        <v>3</v>
      </c>
      <c r="G1376" s="449">
        <v>10</v>
      </c>
      <c r="H1376" s="93">
        <v>0.01</v>
      </c>
      <c r="I1376" s="93">
        <v>3.06</v>
      </c>
      <c r="J1376" s="93">
        <v>0.01</v>
      </c>
      <c r="K1376" s="93">
        <v>0.08</v>
      </c>
      <c r="L1376" s="93">
        <v>0.36</v>
      </c>
      <c r="M1376" s="93">
        <v>2.62</v>
      </c>
      <c r="N1376" s="93">
        <v>0.05</v>
      </c>
      <c r="O1376" s="93">
        <v>0.3</v>
      </c>
      <c r="P1376" s="450">
        <v>314.99277372119951</v>
      </c>
    </row>
    <row r="1377" spans="1:16" x14ac:dyDescent="0.2">
      <c r="A1377" s="93" t="s">
        <v>470</v>
      </c>
      <c r="B1377" s="93" t="s">
        <v>480</v>
      </c>
      <c r="C1377" s="93" t="s">
        <v>484</v>
      </c>
      <c r="D1377" s="93" t="s">
        <v>8</v>
      </c>
      <c r="E1377" s="93">
        <v>1991</v>
      </c>
      <c r="F1377" s="93">
        <v>3</v>
      </c>
      <c r="G1377" s="449">
        <v>32</v>
      </c>
      <c r="H1377" s="93">
        <v>0</v>
      </c>
      <c r="I1377" s="93">
        <v>12.23</v>
      </c>
      <c r="J1377" s="93">
        <v>0</v>
      </c>
      <c r="K1377" s="93">
        <v>1.67</v>
      </c>
      <c r="L1377" s="93">
        <v>3.1</v>
      </c>
      <c r="M1377" s="93">
        <v>7.46</v>
      </c>
      <c r="N1377" s="93">
        <v>0</v>
      </c>
      <c r="O1377" s="93">
        <v>0.11</v>
      </c>
      <c r="P1377" s="450">
        <v>383.28489187436713</v>
      </c>
    </row>
    <row r="1378" spans="1:16" x14ac:dyDescent="0.2">
      <c r="A1378" s="93" t="s">
        <v>470</v>
      </c>
      <c r="B1378" s="93" t="s">
        <v>480</v>
      </c>
      <c r="C1378" s="93" t="s">
        <v>484</v>
      </c>
      <c r="D1378" s="93" t="s">
        <v>8</v>
      </c>
      <c r="E1378" s="93">
        <v>1998</v>
      </c>
      <c r="F1378" s="93">
        <v>3</v>
      </c>
      <c r="G1378" s="449">
        <v>14</v>
      </c>
      <c r="H1378" s="93">
        <v>0.02</v>
      </c>
      <c r="I1378" s="93">
        <v>4.43</v>
      </c>
      <c r="J1378" s="93">
        <v>0.02</v>
      </c>
      <c r="K1378" s="93">
        <v>0.12</v>
      </c>
      <c r="L1378" s="93">
        <v>0.52</v>
      </c>
      <c r="M1378" s="93">
        <v>3.79</v>
      </c>
      <c r="N1378" s="93">
        <v>0.08</v>
      </c>
      <c r="O1378" s="93">
        <v>0.44</v>
      </c>
      <c r="P1378" s="450">
        <v>311.07929593051102</v>
      </c>
    </row>
    <row r="1379" spans="1:16" x14ac:dyDescent="0.2">
      <c r="A1379" s="93" t="s">
        <v>470</v>
      </c>
      <c r="B1379" s="93" t="s">
        <v>480</v>
      </c>
      <c r="C1379" s="93" t="s">
        <v>484</v>
      </c>
      <c r="D1379" s="93" t="s">
        <v>8</v>
      </c>
      <c r="E1379" s="93">
        <v>1999</v>
      </c>
      <c r="F1379" s="93">
        <v>3</v>
      </c>
      <c r="G1379" s="449">
        <v>4</v>
      </c>
      <c r="H1379" s="93">
        <v>0.01</v>
      </c>
      <c r="I1379" s="93">
        <v>1.5</v>
      </c>
      <c r="J1379" s="93">
        <v>0.01</v>
      </c>
      <c r="K1379" s="93">
        <v>0.04</v>
      </c>
      <c r="L1379" s="93">
        <v>0.18</v>
      </c>
      <c r="M1379" s="93">
        <v>1.28</v>
      </c>
      <c r="N1379" s="93">
        <v>0.03</v>
      </c>
      <c r="O1379" s="93">
        <v>0.15</v>
      </c>
      <c r="P1379" s="450">
        <v>389.03194878353759</v>
      </c>
    </row>
    <row r="1380" spans="1:16" x14ac:dyDescent="0.2">
      <c r="A1380" s="93" t="s">
        <v>470</v>
      </c>
      <c r="B1380" s="93" t="s">
        <v>480</v>
      </c>
      <c r="C1380" s="93" t="s">
        <v>484</v>
      </c>
      <c r="D1380" s="93" t="s">
        <v>8</v>
      </c>
      <c r="E1380" s="93">
        <v>2000</v>
      </c>
      <c r="F1380" s="93">
        <v>3</v>
      </c>
      <c r="G1380" s="449">
        <v>14</v>
      </c>
      <c r="H1380" s="93">
        <v>0.03</v>
      </c>
      <c r="I1380" s="93">
        <v>5.63</v>
      </c>
      <c r="J1380" s="93">
        <v>0.03</v>
      </c>
      <c r="K1380" s="93">
        <v>0.16</v>
      </c>
      <c r="L1380" s="93">
        <v>0.66</v>
      </c>
      <c r="M1380" s="93">
        <v>4.8099999999999996</v>
      </c>
      <c r="N1380" s="93">
        <v>0.1</v>
      </c>
      <c r="O1380" s="93">
        <v>0.55000000000000004</v>
      </c>
      <c r="P1380" s="450">
        <v>403.46776844789491</v>
      </c>
    </row>
    <row r="1381" spans="1:16" x14ac:dyDescent="0.2">
      <c r="A1381" s="93" t="s">
        <v>470</v>
      </c>
      <c r="B1381" s="93" t="s">
        <v>480</v>
      </c>
      <c r="C1381" s="93" t="s">
        <v>484</v>
      </c>
      <c r="D1381" s="93" t="s">
        <v>8</v>
      </c>
      <c r="E1381" s="93">
        <v>2002</v>
      </c>
      <c r="F1381" s="93">
        <v>3</v>
      </c>
      <c r="G1381" s="449">
        <v>32</v>
      </c>
      <c r="H1381" s="93">
        <v>7.0000000000000007E-2</v>
      </c>
      <c r="I1381" s="93">
        <v>15.04</v>
      </c>
      <c r="J1381" s="93">
        <v>7.0000000000000007E-2</v>
      </c>
      <c r="K1381" s="93">
        <v>0.42</v>
      </c>
      <c r="L1381" s="93">
        <v>1.77</v>
      </c>
      <c r="M1381" s="93">
        <v>12.85</v>
      </c>
      <c r="N1381" s="93">
        <v>0.27</v>
      </c>
      <c r="O1381" s="93">
        <v>1.48</v>
      </c>
      <c r="P1381" s="450">
        <v>467.08903589181466</v>
      </c>
    </row>
    <row r="1382" spans="1:16" x14ac:dyDescent="0.2">
      <c r="A1382" s="93" t="s">
        <v>470</v>
      </c>
      <c r="B1382" s="93" t="s">
        <v>480</v>
      </c>
      <c r="C1382" s="93" t="s">
        <v>484</v>
      </c>
      <c r="D1382" s="93" t="s">
        <v>8</v>
      </c>
      <c r="E1382" s="93">
        <v>2003</v>
      </c>
      <c r="F1382" s="93">
        <v>3</v>
      </c>
      <c r="G1382" s="449">
        <v>60</v>
      </c>
      <c r="H1382" s="93">
        <v>0.13</v>
      </c>
      <c r="I1382" s="93">
        <v>25.29</v>
      </c>
      <c r="J1382" s="93">
        <v>0.13</v>
      </c>
      <c r="K1382" s="93">
        <v>0.83</v>
      </c>
      <c r="L1382" s="93">
        <v>3.06</v>
      </c>
      <c r="M1382" s="93">
        <v>21.4</v>
      </c>
      <c r="N1382" s="93">
        <v>0.27</v>
      </c>
      <c r="O1382" s="93">
        <v>1.55</v>
      </c>
      <c r="P1382" s="450">
        <v>425.31618517596439</v>
      </c>
    </row>
    <row r="1383" spans="1:16" x14ac:dyDescent="0.2">
      <c r="A1383" s="93" t="s">
        <v>470</v>
      </c>
      <c r="B1383" s="93" t="s">
        <v>480</v>
      </c>
      <c r="C1383" s="93" t="s">
        <v>484</v>
      </c>
      <c r="D1383" s="93" t="s">
        <v>8</v>
      </c>
      <c r="E1383" s="93">
        <v>2004</v>
      </c>
      <c r="F1383" s="93">
        <v>3</v>
      </c>
      <c r="G1383" s="449">
        <v>106</v>
      </c>
      <c r="H1383" s="93">
        <v>0.2</v>
      </c>
      <c r="I1383" s="93">
        <v>41.49</v>
      </c>
      <c r="J1383" s="93">
        <v>0.2</v>
      </c>
      <c r="K1383" s="93">
        <v>1.1499999999999999</v>
      </c>
      <c r="L1383" s="93">
        <v>4.88</v>
      </c>
      <c r="M1383" s="93">
        <v>35.46</v>
      </c>
      <c r="N1383" s="93">
        <v>0.74</v>
      </c>
      <c r="O1383" s="93">
        <v>4.07</v>
      </c>
      <c r="P1383" s="450">
        <v>392.1189076186734</v>
      </c>
    </row>
    <row r="1384" spans="1:16" x14ac:dyDescent="0.2">
      <c r="A1384" s="93" t="s">
        <v>470</v>
      </c>
      <c r="B1384" s="93" t="s">
        <v>480</v>
      </c>
      <c r="C1384" s="93" t="s">
        <v>484</v>
      </c>
      <c r="D1384" s="93" t="s">
        <v>8</v>
      </c>
      <c r="E1384" s="93">
        <v>2005</v>
      </c>
      <c r="F1384" s="93">
        <v>3</v>
      </c>
      <c r="G1384" s="449">
        <v>77</v>
      </c>
      <c r="H1384" s="93">
        <v>0.15</v>
      </c>
      <c r="I1384" s="93">
        <v>29.880000000000003</v>
      </c>
      <c r="J1384" s="93">
        <v>0.15</v>
      </c>
      <c r="K1384" s="93">
        <v>0.83</v>
      </c>
      <c r="L1384" s="93">
        <v>3.52</v>
      </c>
      <c r="M1384" s="93">
        <v>25.53</v>
      </c>
      <c r="N1384" s="93">
        <v>0.53</v>
      </c>
      <c r="O1384" s="93">
        <v>2.93</v>
      </c>
      <c r="P1384" s="450">
        <v>391.82226328418142</v>
      </c>
    </row>
    <row r="1385" spans="1:16" x14ac:dyDescent="0.2">
      <c r="A1385" s="93" t="s">
        <v>470</v>
      </c>
      <c r="B1385" s="93" t="s">
        <v>480</v>
      </c>
      <c r="C1385" s="93" t="s">
        <v>484</v>
      </c>
      <c r="D1385" s="93" t="s">
        <v>8</v>
      </c>
      <c r="E1385" s="93">
        <v>2006</v>
      </c>
      <c r="F1385" s="93">
        <v>3</v>
      </c>
      <c r="G1385" s="449">
        <v>64</v>
      </c>
      <c r="H1385" s="93">
        <v>0.13</v>
      </c>
      <c r="I1385" s="93">
        <v>27.43</v>
      </c>
      <c r="J1385" s="93">
        <v>0.13</v>
      </c>
      <c r="K1385" s="93">
        <v>0.76</v>
      </c>
      <c r="L1385" s="93">
        <v>3.23</v>
      </c>
      <c r="M1385" s="93">
        <v>23.44</v>
      </c>
      <c r="N1385" s="93">
        <v>0.49</v>
      </c>
      <c r="O1385" s="93">
        <v>2.69</v>
      </c>
      <c r="P1385" s="450">
        <v>431.93688883927689</v>
      </c>
    </row>
    <row r="1386" spans="1:16" x14ac:dyDescent="0.2">
      <c r="A1386" s="93" t="s">
        <v>470</v>
      </c>
      <c r="B1386" s="93" t="s">
        <v>480</v>
      </c>
      <c r="C1386" s="93" t="s">
        <v>484</v>
      </c>
      <c r="D1386" s="93" t="s">
        <v>8</v>
      </c>
      <c r="E1386" s="93">
        <v>2007</v>
      </c>
      <c r="F1386" s="93">
        <v>3</v>
      </c>
      <c r="G1386" s="449">
        <v>127</v>
      </c>
      <c r="H1386" s="93">
        <v>0.26</v>
      </c>
      <c r="I1386" s="93">
        <v>54.14</v>
      </c>
      <c r="J1386" s="93">
        <v>0.26</v>
      </c>
      <c r="K1386" s="93">
        <v>1.5</v>
      </c>
      <c r="L1386" s="93">
        <v>6.37</v>
      </c>
      <c r="M1386" s="93">
        <v>46.27</v>
      </c>
      <c r="N1386" s="93">
        <v>0.97</v>
      </c>
      <c r="O1386" s="93">
        <v>5.31</v>
      </c>
      <c r="P1386" s="450">
        <v>430.08116956396111</v>
      </c>
    </row>
    <row r="1387" spans="1:16" x14ac:dyDescent="0.2">
      <c r="A1387" s="93" t="s">
        <v>470</v>
      </c>
      <c r="B1387" s="93" t="s">
        <v>480</v>
      </c>
      <c r="C1387" s="93" t="s">
        <v>484</v>
      </c>
      <c r="D1387" s="93" t="s">
        <v>8</v>
      </c>
      <c r="E1387" s="93">
        <v>2008</v>
      </c>
      <c r="F1387" s="93">
        <v>2</v>
      </c>
      <c r="G1387" s="449">
        <v>115</v>
      </c>
      <c r="H1387" s="93">
        <v>0.17</v>
      </c>
      <c r="I1387" s="93">
        <v>59.699999999999996</v>
      </c>
      <c r="J1387" s="93">
        <v>0.17</v>
      </c>
      <c r="K1387" s="93">
        <v>3.23</v>
      </c>
      <c r="L1387" s="93">
        <v>56.47</v>
      </c>
      <c r="M1387" s="93">
        <v>0</v>
      </c>
      <c r="N1387" s="93">
        <v>0.31</v>
      </c>
      <c r="O1387" s="93">
        <v>2.2599999999999998</v>
      </c>
      <c r="P1387" s="450">
        <v>519.27820111981987</v>
      </c>
    </row>
    <row r="1388" spans="1:16" x14ac:dyDescent="0.2">
      <c r="A1388" s="93" t="s">
        <v>470</v>
      </c>
      <c r="B1388" s="93" t="s">
        <v>480</v>
      </c>
      <c r="C1388" s="93" t="s">
        <v>484</v>
      </c>
      <c r="D1388" s="93" t="s">
        <v>8</v>
      </c>
      <c r="E1388" s="93">
        <v>2009</v>
      </c>
      <c r="F1388" s="93">
        <v>2</v>
      </c>
      <c r="G1388" s="449">
        <v>107</v>
      </c>
      <c r="H1388" s="93">
        <v>0.18</v>
      </c>
      <c r="I1388" s="93">
        <v>63.33</v>
      </c>
      <c r="J1388" s="93">
        <v>0.18</v>
      </c>
      <c r="K1388" s="93">
        <v>3.42</v>
      </c>
      <c r="L1388" s="93">
        <v>59.91</v>
      </c>
      <c r="M1388" s="93">
        <v>0</v>
      </c>
      <c r="N1388" s="93">
        <v>0.32</v>
      </c>
      <c r="O1388" s="93">
        <v>2.4</v>
      </c>
      <c r="P1388" s="450">
        <v>591.28021018130346</v>
      </c>
    </row>
    <row r="1389" spans="1:16" x14ac:dyDescent="0.2">
      <c r="A1389" s="93" t="s">
        <v>470</v>
      </c>
      <c r="B1389" s="93" t="s">
        <v>480</v>
      </c>
      <c r="C1389" s="93" t="s">
        <v>484</v>
      </c>
      <c r="D1389" s="93" t="s">
        <v>8</v>
      </c>
      <c r="E1389" s="93">
        <v>2010</v>
      </c>
      <c r="F1389" s="93">
        <v>2</v>
      </c>
      <c r="G1389" s="449">
        <v>123</v>
      </c>
      <c r="H1389" s="93">
        <v>0.24</v>
      </c>
      <c r="I1389" s="93">
        <v>85.42</v>
      </c>
      <c r="J1389" s="93">
        <v>0.24</v>
      </c>
      <c r="K1389" s="93">
        <v>4.62</v>
      </c>
      <c r="L1389" s="93">
        <v>80.8</v>
      </c>
      <c r="M1389" s="93">
        <v>0</v>
      </c>
      <c r="N1389" s="93">
        <v>0.44</v>
      </c>
      <c r="O1389" s="93">
        <v>3.24</v>
      </c>
      <c r="P1389" s="450">
        <v>696.49245567393029</v>
      </c>
    </row>
    <row r="1390" spans="1:16" x14ac:dyDescent="0.2">
      <c r="A1390" s="93" t="s">
        <v>470</v>
      </c>
      <c r="B1390" s="93" t="s">
        <v>480</v>
      </c>
      <c r="C1390" s="93" t="s">
        <v>484</v>
      </c>
      <c r="D1390" s="93" t="s">
        <v>8</v>
      </c>
      <c r="E1390" s="93">
        <v>2011</v>
      </c>
      <c r="F1390" s="93">
        <v>2</v>
      </c>
      <c r="G1390" s="449">
        <v>46</v>
      </c>
      <c r="H1390" s="93">
        <v>0.08</v>
      </c>
      <c r="I1390" s="93">
        <v>29.25</v>
      </c>
      <c r="J1390" s="93">
        <v>0.08</v>
      </c>
      <c r="K1390" s="93">
        <v>1.58</v>
      </c>
      <c r="L1390" s="93">
        <v>27.67</v>
      </c>
      <c r="M1390" s="93">
        <v>0</v>
      </c>
      <c r="N1390" s="93">
        <v>0.15</v>
      </c>
      <c r="O1390" s="93">
        <v>1.1100000000000001</v>
      </c>
      <c r="P1390" s="450">
        <v>633.45960330472269</v>
      </c>
    </row>
    <row r="1391" spans="1:16" x14ac:dyDescent="0.2">
      <c r="A1391" s="93" t="s">
        <v>470</v>
      </c>
      <c r="B1391" s="93" t="s">
        <v>480</v>
      </c>
      <c r="C1391" s="93" t="s">
        <v>484</v>
      </c>
      <c r="D1391" s="93" t="s">
        <v>8</v>
      </c>
      <c r="E1391" s="93">
        <v>2012</v>
      </c>
      <c r="F1391" s="93">
        <v>2</v>
      </c>
      <c r="G1391" s="449">
        <v>47</v>
      </c>
      <c r="H1391" s="93">
        <v>0.08</v>
      </c>
      <c r="I1391" s="93">
        <v>28.97</v>
      </c>
      <c r="J1391" s="93">
        <v>0.08</v>
      </c>
      <c r="K1391" s="93">
        <v>1.57</v>
      </c>
      <c r="L1391" s="93">
        <v>27.4</v>
      </c>
      <c r="M1391" s="93">
        <v>0</v>
      </c>
      <c r="N1391" s="93">
        <v>0.15</v>
      </c>
      <c r="O1391" s="93">
        <v>1.1000000000000001</v>
      </c>
      <c r="P1391" s="450">
        <v>611.85373400001936</v>
      </c>
    </row>
    <row r="1392" spans="1:16" x14ac:dyDescent="0.2">
      <c r="A1392" s="93" t="s">
        <v>470</v>
      </c>
      <c r="B1392" s="93" t="s">
        <v>480</v>
      </c>
      <c r="C1392" s="93" t="s">
        <v>484</v>
      </c>
      <c r="D1392" s="93" t="s">
        <v>8</v>
      </c>
      <c r="E1392" s="93">
        <v>2013</v>
      </c>
      <c r="F1392" s="93">
        <v>1</v>
      </c>
      <c r="G1392" s="449">
        <v>50</v>
      </c>
      <c r="H1392" s="93">
        <v>2.98</v>
      </c>
      <c r="I1392" s="93">
        <v>34.1</v>
      </c>
      <c r="J1392" s="93">
        <v>2.98</v>
      </c>
      <c r="K1392" s="93">
        <v>34.1</v>
      </c>
      <c r="L1392" s="93">
        <v>0</v>
      </c>
      <c r="M1392" s="93">
        <v>0</v>
      </c>
      <c r="N1392" s="93">
        <v>0.01</v>
      </c>
      <c r="O1392" s="93">
        <v>0.63</v>
      </c>
      <c r="P1392" s="450">
        <v>743.78040163567039</v>
      </c>
    </row>
    <row r="1393" spans="1:16" x14ac:dyDescent="0.2">
      <c r="A1393" s="93" t="s">
        <v>470</v>
      </c>
      <c r="B1393" s="93" t="s">
        <v>480</v>
      </c>
      <c r="C1393" s="93" t="s">
        <v>484</v>
      </c>
      <c r="D1393" s="93" t="s">
        <v>8</v>
      </c>
      <c r="E1393" s="93">
        <v>2014</v>
      </c>
      <c r="F1393" s="93">
        <v>1</v>
      </c>
      <c r="G1393" s="449">
        <v>6</v>
      </c>
      <c r="H1393" s="93">
        <v>0.34</v>
      </c>
      <c r="I1393" s="93">
        <v>3.85</v>
      </c>
      <c r="J1393" s="93">
        <v>0.34</v>
      </c>
      <c r="K1393" s="93">
        <v>3.85</v>
      </c>
      <c r="L1393" s="93">
        <v>0</v>
      </c>
      <c r="M1393" s="93">
        <v>0</v>
      </c>
      <c r="N1393" s="93">
        <v>0</v>
      </c>
      <c r="O1393" s="93">
        <v>7.0000000000000007E-2</v>
      </c>
      <c r="P1393" s="450">
        <v>757.1392932325399</v>
      </c>
    </row>
    <row r="1394" spans="1:16" x14ac:dyDescent="0.2">
      <c r="A1394" s="93" t="s">
        <v>470</v>
      </c>
      <c r="B1394" s="93" t="s">
        <v>480</v>
      </c>
      <c r="C1394" s="93" t="s">
        <v>484</v>
      </c>
      <c r="D1394" s="93" t="s">
        <v>8</v>
      </c>
      <c r="E1394" s="93">
        <v>2015</v>
      </c>
      <c r="F1394" s="93">
        <v>1</v>
      </c>
      <c r="G1394" s="449">
        <v>34</v>
      </c>
      <c r="H1394" s="93">
        <v>1.86</v>
      </c>
      <c r="I1394" s="93">
        <v>21.36</v>
      </c>
      <c r="J1394" s="93">
        <v>1.86</v>
      </c>
      <c r="K1394" s="93">
        <v>21.36</v>
      </c>
      <c r="L1394" s="93">
        <v>0</v>
      </c>
      <c r="M1394" s="93">
        <v>0</v>
      </c>
      <c r="N1394" s="93">
        <v>0.01</v>
      </c>
      <c r="O1394" s="93">
        <v>0.4</v>
      </c>
      <c r="P1394" s="450">
        <v>688.42040404157456</v>
      </c>
    </row>
    <row r="1395" spans="1:16" x14ac:dyDescent="0.2">
      <c r="A1395" s="93" t="s">
        <v>470</v>
      </c>
      <c r="B1395" s="93" t="s">
        <v>480</v>
      </c>
      <c r="C1395" s="93" t="s">
        <v>484</v>
      </c>
      <c r="D1395" s="93" t="s">
        <v>8</v>
      </c>
      <c r="E1395" s="93">
        <v>2016</v>
      </c>
      <c r="F1395" s="93">
        <v>0</v>
      </c>
      <c r="G1395" s="449">
        <v>9</v>
      </c>
      <c r="H1395" s="93">
        <v>6.11</v>
      </c>
      <c r="I1395" s="93">
        <v>0</v>
      </c>
      <c r="J1395" s="93">
        <v>6.11</v>
      </c>
      <c r="K1395" s="93">
        <v>0</v>
      </c>
      <c r="L1395" s="93">
        <v>0</v>
      </c>
      <c r="M1395" s="93">
        <v>0</v>
      </c>
      <c r="N1395" s="93">
        <v>0.03</v>
      </c>
      <c r="O1395" s="93">
        <v>0.08</v>
      </c>
      <c r="P1395" s="450">
        <v>652.37681105861031</v>
      </c>
    </row>
    <row r="1396" spans="1:16" x14ac:dyDescent="0.2">
      <c r="A1396" s="93" t="s">
        <v>470</v>
      </c>
      <c r="B1396" s="93" t="s">
        <v>480</v>
      </c>
      <c r="C1396" s="93" t="s">
        <v>484</v>
      </c>
      <c r="D1396" s="93" t="s">
        <v>8</v>
      </c>
      <c r="E1396" s="93">
        <v>2017</v>
      </c>
      <c r="F1396" s="93">
        <v>0</v>
      </c>
      <c r="G1396" s="449">
        <v>27</v>
      </c>
      <c r="H1396" s="93">
        <v>15.82</v>
      </c>
      <c r="I1396" s="93">
        <v>0</v>
      </c>
      <c r="J1396" s="93">
        <v>15.82</v>
      </c>
      <c r="K1396" s="93">
        <v>0</v>
      </c>
      <c r="L1396" s="93">
        <v>0</v>
      </c>
      <c r="M1396" s="93">
        <v>0</v>
      </c>
      <c r="N1396" s="93">
        <v>7.0000000000000007E-2</v>
      </c>
      <c r="O1396" s="93">
        <v>0.21</v>
      </c>
      <c r="P1396" s="450">
        <v>582.92121718990063</v>
      </c>
    </row>
    <row r="1397" spans="1:16" x14ac:dyDescent="0.2">
      <c r="A1397" s="93" t="s">
        <v>470</v>
      </c>
      <c r="B1397" s="93" t="s">
        <v>480</v>
      </c>
      <c r="C1397" s="93" t="s">
        <v>485</v>
      </c>
      <c r="D1397" s="93" t="s">
        <v>11</v>
      </c>
      <c r="E1397" s="93">
        <v>2010</v>
      </c>
      <c r="F1397" s="93">
        <v>2</v>
      </c>
      <c r="G1397" s="449">
        <v>7</v>
      </c>
      <c r="H1397" s="93">
        <v>0</v>
      </c>
      <c r="I1397" s="93">
        <v>3.52</v>
      </c>
      <c r="J1397" s="93">
        <v>0</v>
      </c>
      <c r="K1397" s="93">
        <v>0.3</v>
      </c>
      <c r="L1397" s="93">
        <v>3.22</v>
      </c>
      <c r="M1397" s="93">
        <v>0</v>
      </c>
      <c r="N1397" s="93">
        <v>7.0000000000000007E-2</v>
      </c>
      <c r="O1397" s="93">
        <v>0.16</v>
      </c>
      <c r="P1397" s="450">
        <v>483.81478693288818</v>
      </c>
    </row>
    <row r="1398" spans="1:16" x14ac:dyDescent="0.2">
      <c r="A1398" s="93" t="s">
        <v>470</v>
      </c>
      <c r="B1398" s="93" t="s">
        <v>480</v>
      </c>
      <c r="C1398" s="93" t="s">
        <v>485</v>
      </c>
      <c r="D1398" s="93" t="s">
        <v>11</v>
      </c>
      <c r="E1398" s="93">
        <v>2011</v>
      </c>
      <c r="F1398" s="93">
        <v>2</v>
      </c>
      <c r="G1398" s="449">
        <v>1</v>
      </c>
      <c r="H1398" s="93">
        <v>0.14000000000000001</v>
      </c>
      <c r="I1398" s="93">
        <v>0.57000000000000006</v>
      </c>
      <c r="J1398" s="93">
        <v>0.14000000000000001</v>
      </c>
      <c r="K1398" s="93">
        <v>0.06</v>
      </c>
      <c r="L1398" s="93">
        <v>0.51</v>
      </c>
      <c r="M1398" s="93">
        <v>0</v>
      </c>
      <c r="N1398" s="93">
        <v>0</v>
      </c>
      <c r="O1398" s="93">
        <v>0</v>
      </c>
      <c r="P1398" s="450">
        <v>664.57888045400944</v>
      </c>
    </row>
    <row r="1399" spans="1:16" x14ac:dyDescent="0.2">
      <c r="A1399" s="93" t="s">
        <v>470</v>
      </c>
      <c r="B1399" s="93" t="s">
        <v>480</v>
      </c>
      <c r="C1399" s="93" t="s">
        <v>485</v>
      </c>
      <c r="D1399" s="93" t="s">
        <v>16</v>
      </c>
      <c r="E1399" s="93">
        <v>2009</v>
      </c>
      <c r="F1399" s="93">
        <v>2</v>
      </c>
      <c r="G1399" s="449">
        <v>12</v>
      </c>
      <c r="H1399" s="93">
        <v>0</v>
      </c>
      <c r="I1399" s="93">
        <v>6.25</v>
      </c>
      <c r="J1399" s="93">
        <v>0</v>
      </c>
      <c r="K1399" s="93">
        <v>0.26</v>
      </c>
      <c r="L1399" s="93">
        <v>5.99</v>
      </c>
      <c r="M1399" s="93">
        <v>0</v>
      </c>
      <c r="N1399" s="93">
        <v>0.01</v>
      </c>
      <c r="O1399" s="93">
        <v>0.08</v>
      </c>
      <c r="P1399" s="450">
        <v>523.89985727037595</v>
      </c>
    </row>
    <row r="1400" spans="1:16" x14ac:dyDescent="0.2">
      <c r="A1400" s="93" t="s">
        <v>470</v>
      </c>
      <c r="B1400" s="93" t="s">
        <v>480</v>
      </c>
      <c r="C1400" s="93" t="s">
        <v>485</v>
      </c>
      <c r="D1400" s="93" t="s">
        <v>16</v>
      </c>
      <c r="E1400" s="93">
        <v>2010</v>
      </c>
      <c r="F1400" s="93">
        <v>2</v>
      </c>
      <c r="G1400" s="449">
        <v>11</v>
      </c>
      <c r="H1400" s="93">
        <v>0</v>
      </c>
      <c r="I1400" s="93">
        <v>5.51</v>
      </c>
      <c r="J1400" s="93">
        <v>0</v>
      </c>
      <c r="K1400" s="93">
        <v>0.46</v>
      </c>
      <c r="L1400" s="93">
        <v>5.05</v>
      </c>
      <c r="M1400" s="93">
        <v>0</v>
      </c>
      <c r="N1400" s="93">
        <v>0.11</v>
      </c>
      <c r="O1400" s="93">
        <v>0.25</v>
      </c>
      <c r="P1400" s="450">
        <v>522.04116533159981</v>
      </c>
    </row>
    <row r="1401" spans="1:16" x14ac:dyDescent="0.2">
      <c r="A1401" s="93" t="s">
        <v>470</v>
      </c>
      <c r="B1401" s="93" t="s">
        <v>480</v>
      </c>
      <c r="C1401" s="93" t="s">
        <v>485</v>
      </c>
      <c r="D1401" s="93" t="s">
        <v>12</v>
      </c>
      <c r="E1401" s="93">
        <v>1986</v>
      </c>
      <c r="F1401" s="93">
        <v>3</v>
      </c>
      <c r="G1401" s="449">
        <v>75</v>
      </c>
      <c r="H1401" s="93">
        <v>1.48</v>
      </c>
      <c r="I1401" s="93">
        <v>26.36</v>
      </c>
      <c r="J1401" s="93">
        <v>1.48</v>
      </c>
      <c r="K1401" s="93">
        <v>2.84</v>
      </c>
      <c r="L1401" s="93">
        <v>9.82</v>
      </c>
      <c r="M1401" s="93">
        <v>13.7</v>
      </c>
      <c r="N1401" s="93">
        <v>0.01</v>
      </c>
      <c r="O1401" s="93">
        <v>0.4</v>
      </c>
      <c r="P1401" s="450">
        <v>372.23523834013372</v>
      </c>
    </row>
    <row r="1402" spans="1:16" x14ac:dyDescent="0.2">
      <c r="A1402" s="93" t="s">
        <v>470</v>
      </c>
      <c r="B1402" s="93" t="s">
        <v>480</v>
      </c>
      <c r="C1402" s="93" t="s">
        <v>485</v>
      </c>
      <c r="D1402" s="93" t="s">
        <v>12</v>
      </c>
      <c r="E1402" s="93">
        <v>1987</v>
      </c>
      <c r="F1402" s="93">
        <v>3</v>
      </c>
      <c r="G1402" s="449">
        <v>27</v>
      </c>
      <c r="H1402" s="93">
        <v>0.37</v>
      </c>
      <c r="I1402" s="93">
        <v>9.02</v>
      </c>
      <c r="J1402" s="93">
        <v>0.37</v>
      </c>
      <c r="K1402" s="93">
        <v>2.81</v>
      </c>
      <c r="L1402" s="93">
        <v>1.94</v>
      </c>
      <c r="M1402" s="93">
        <v>4.2699999999999996</v>
      </c>
      <c r="N1402" s="93">
        <v>0</v>
      </c>
      <c r="O1402" s="93">
        <v>0.17</v>
      </c>
      <c r="P1402" s="450">
        <v>346.45831962244222</v>
      </c>
    </row>
    <row r="1403" spans="1:16" x14ac:dyDescent="0.2">
      <c r="A1403" s="93" t="s">
        <v>470</v>
      </c>
      <c r="B1403" s="93" t="s">
        <v>480</v>
      </c>
      <c r="C1403" s="93" t="s">
        <v>485</v>
      </c>
      <c r="D1403" s="93" t="s">
        <v>12</v>
      </c>
      <c r="E1403" s="93">
        <v>1990</v>
      </c>
      <c r="F1403" s="93">
        <v>3</v>
      </c>
      <c r="G1403" s="449">
        <v>15</v>
      </c>
      <c r="H1403" s="93">
        <v>0</v>
      </c>
      <c r="I1403" s="93">
        <v>4.4099999999999993</v>
      </c>
      <c r="J1403" s="93">
        <v>0</v>
      </c>
      <c r="K1403" s="93">
        <v>0.09</v>
      </c>
      <c r="L1403" s="93">
        <v>0.3</v>
      </c>
      <c r="M1403" s="93">
        <v>4.0199999999999996</v>
      </c>
      <c r="N1403" s="93">
        <v>0.16</v>
      </c>
      <c r="O1403" s="93">
        <v>0.17</v>
      </c>
      <c r="P1403" s="450">
        <v>303.12066253754625</v>
      </c>
    </row>
    <row r="1404" spans="1:16" x14ac:dyDescent="0.2">
      <c r="A1404" s="93" t="s">
        <v>470</v>
      </c>
      <c r="B1404" s="93" t="s">
        <v>480</v>
      </c>
      <c r="C1404" s="93" t="s">
        <v>485</v>
      </c>
      <c r="D1404" s="93" t="s">
        <v>12</v>
      </c>
      <c r="E1404" s="93">
        <v>1994</v>
      </c>
      <c r="F1404" s="93">
        <v>3</v>
      </c>
      <c r="G1404" s="449">
        <v>158</v>
      </c>
      <c r="H1404" s="93">
        <v>0</v>
      </c>
      <c r="I1404" s="93">
        <v>37.630000000000003</v>
      </c>
      <c r="J1404" s="93">
        <v>0</v>
      </c>
      <c r="K1404" s="93">
        <v>0</v>
      </c>
      <c r="L1404" s="93">
        <v>0</v>
      </c>
      <c r="M1404" s="93">
        <v>37.630000000000003</v>
      </c>
      <c r="N1404" s="93">
        <v>0.61</v>
      </c>
      <c r="O1404" s="93">
        <v>19.52</v>
      </c>
      <c r="P1404" s="450">
        <v>238.86845916525948</v>
      </c>
    </row>
    <row r="1405" spans="1:16" x14ac:dyDescent="0.2">
      <c r="A1405" s="93" t="s">
        <v>470</v>
      </c>
      <c r="B1405" s="93" t="s">
        <v>480</v>
      </c>
      <c r="C1405" s="93" t="s">
        <v>485</v>
      </c>
      <c r="D1405" s="93" t="s">
        <v>12</v>
      </c>
      <c r="E1405" s="93">
        <v>1996</v>
      </c>
      <c r="F1405" s="93">
        <v>3</v>
      </c>
      <c r="G1405" s="449">
        <v>22</v>
      </c>
      <c r="H1405" s="93">
        <v>0.01</v>
      </c>
      <c r="I1405" s="93">
        <v>7.29</v>
      </c>
      <c r="J1405" s="93">
        <v>0.01</v>
      </c>
      <c r="K1405" s="93">
        <v>0.14000000000000001</v>
      </c>
      <c r="L1405" s="93">
        <v>0.49</v>
      </c>
      <c r="M1405" s="93">
        <v>6.66</v>
      </c>
      <c r="N1405" s="93">
        <v>0.26</v>
      </c>
      <c r="O1405" s="93">
        <v>0.28000000000000003</v>
      </c>
      <c r="P1405" s="450">
        <v>325.79479702660564</v>
      </c>
    </row>
    <row r="1406" spans="1:16" x14ac:dyDescent="0.2">
      <c r="A1406" s="93" t="s">
        <v>470</v>
      </c>
      <c r="B1406" s="93" t="s">
        <v>480</v>
      </c>
      <c r="C1406" s="93" t="s">
        <v>485</v>
      </c>
      <c r="D1406" s="93" t="s">
        <v>12</v>
      </c>
      <c r="E1406" s="93">
        <v>1998</v>
      </c>
      <c r="F1406" s="93">
        <v>3</v>
      </c>
      <c r="G1406" s="449">
        <v>68</v>
      </c>
      <c r="H1406" s="93">
        <v>0.02</v>
      </c>
      <c r="I1406" s="93">
        <v>22.41</v>
      </c>
      <c r="J1406" s="93">
        <v>0.02</v>
      </c>
      <c r="K1406" s="93">
        <v>0.43</v>
      </c>
      <c r="L1406" s="93">
        <v>1.52</v>
      </c>
      <c r="M1406" s="93">
        <v>20.46</v>
      </c>
      <c r="N1406" s="93">
        <v>0.81</v>
      </c>
      <c r="O1406" s="93">
        <v>0.86</v>
      </c>
      <c r="P1406" s="450">
        <v>331.71619678352255</v>
      </c>
    </row>
    <row r="1407" spans="1:16" x14ac:dyDescent="0.2">
      <c r="A1407" s="93" t="s">
        <v>470</v>
      </c>
      <c r="B1407" s="93" t="s">
        <v>480</v>
      </c>
      <c r="C1407" s="93" t="s">
        <v>485</v>
      </c>
      <c r="D1407" s="93" t="s">
        <v>12</v>
      </c>
      <c r="E1407" s="93">
        <v>2002</v>
      </c>
      <c r="F1407" s="93">
        <v>3</v>
      </c>
      <c r="G1407" s="449">
        <v>71</v>
      </c>
      <c r="H1407" s="93">
        <v>0.02</v>
      </c>
      <c r="I1407" s="93">
        <v>27.369999999999997</v>
      </c>
      <c r="J1407" s="93">
        <v>0.02</v>
      </c>
      <c r="K1407" s="93">
        <v>0.53</v>
      </c>
      <c r="L1407" s="93">
        <v>1.85</v>
      </c>
      <c r="M1407" s="93">
        <v>24.99</v>
      </c>
      <c r="N1407" s="93">
        <v>0.99</v>
      </c>
      <c r="O1407" s="93">
        <v>1.05</v>
      </c>
      <c r="P1407" s="450">
        <v>384.58185683359596</v>
      </c>
    </row>
    <row r="1408" spans="1:16" x14ac:dyDescent="0.2">
      <c r="A1408" s="93" t="s">
        <v>470</v>
      </c>
      <c r="B1408" s="93" t="s">
        <v>480</v>
      </c>
      <c r="C1408" s="93" t="s">
        <v>485</v>
      </c>
      <c r="D1408" s="93" t="s">
        <v>12</v>
      </c>
      <c r="E1408" s="93">
        <v>2003</v>
      </c>
      <c r="F1408" s="93">
        <v>3</v>
      </c>
      <c r="G1408" s="449">
        <v>91</v>
      </c>
      <c r="H1408" s="93">
        <v>0.03</v>
      </c>
      <c r="I1408" s="93">
        <v>38.29</v>
      </c>
      <c r="J1408" s="93">
        <v>0.03</v>
      </c>
      <c r="K1408" s="93">
        <v>0.74</v>
      </c>
      <c r="L1408" s="93">
        <v>2.59</v>
      </c>
      <c r="M1408" s="93">
        <v>34.96</v>
      </c>
      <c r="N1408" s="93">
        <v>1.38</v>
      </c>
      <c r="O1408" s="93">
        <v>1.47</v>
      </c>
      <c r="P1408" s="450">
        <v>419.28631417973497</v>
      </c>
    </row>
    <row r="1409" spans="1:16" x14ac:dyDescent="0.2">
      <c r="A1409" s="93" t="s">
        <v>470</v>
      </c>
      <c r="B1409" s="93" t="s">
        <v>480</v>
      </c>
      <c r="C1409" s="93" t="s">
        <v>485</v>
      </c>
      <c r="D1409" s="93" t="s">
        <v>12</v>
      </c>
      <c r="E1409" s="93">
        <v>2004</v>
      </c>
      <c r="F1409" s="93">
        <v>3</v>
      </c>
      <c r="G1409" s="449">
        <v>25</v>
      </c>
      <c r="H1409" s="93">
        <v>0.01</v>
      </c>
      <c r="I1409" s="93">
        <v>9.9499999999999993</v>
      </c>
      <c r="J1409" s="93">
        <v>0.01</v>
      </c>
      <c r="K1409" s="93">
        <v>0.19</v>
      </c>
      <c r="L1409" s="93">
        <v>0.67</v>
      </c>
      <c r="M1409" s="93">
        <v>9.09</v>
      </c>
      <c r="N1409" s="93">
        <v>0.36</v>
      </c>
      <c r="O1409" s="93">
        <v>0.38</v>
      </c>
      <c r="P1409" s="450">
        <v>394.03021671407117</v>
      </c>
    </row>
    <row r="1410" spans="1:16" x14ac:dyDescent="0.2">
      <c r="A1410" s="93" t="s">
        <v>470</v>
      </c>
      <c r="B1410" s="93" t="s">
        <v>480</v>
      </c>
      <c r="C1410" s="93" t="s">
        <v>485</v>
      </c>
      <c r="D1410" s="93" t="s">
        <v>12</v>
      </c>
      <c r="E1410" s="93">
        <v>2005</v>
      </c>
      <c r="F1410" s="93">
        <v>3</v>
      </c>
      <c r="G1410" s="449">
        <v>21</v>
      </c>
      <c r="H1410" s="93">
        <v>0.01</v>
      </c>
      <c r="I1410" s="93">
        <v>8.93</v>
      </c>
      <c r="J1410" s="93">
        <v>0.01</v>
      </c>
      <c r="K1410" s="93">
        <v>0.17</v>
      </c>
      <c r="L1410" s="93">
        <v>0.6</v>
      </c>
      <c r="M1410" s="93">
        <v>8.16</v>
      </c>
      <c r="N1410" s="93">
        <v>0.32</v>
      </c>
      <c r="O1410" s="93">
        <v>0.34</v>
      </c>
      <c r="P1410" s="450">
        <v>424.19624244283187</v>
      </c>
    </row>
    <row r="1411" spans="1:16" x14ac:dyDescent="0.2">
      <c r="A1411" s="93" t="s">
        <v>470</v>
      </c>
      <c r="B1411" s="93" t="s">
        <v>480</v>
      </c>
      <c r="C1411" s="93" t="s">
        <v>485</v>
      </c>
      <c r="D1411" s="93" t="s">
        <v>12</v>
      </c>
      <c r="E1411" s="93">
        <v>2006</v>
      </c>
      <c r="F1411" s="93">
        <v>3</v>
      </c>
      <c r="G1411" s="449">
        <v>6</v>
      </c>
      <c r="H1411" s="93">
        <v>0</v>
      </c>
      <c r="I1411" s="93">
        <v>2.36</v>
      </c>
      <c r="J1411" s="93">
        <v>0</v>
      </c>
      <c r="K1411" s="93">
        <v>0.05</v>
      </c>
      <c r="L1411" s="93">
        <v>0.16</v>
      </c>
      <c r="M1411" s="93">
        <v>2.15</v>
      </c>
      <c r="N1411" s="93">
        <v>0.08</v>
      </c>
      <c r="O1411" s="93">
        <v>0.09</v>
      </c>
      <c r="P1411" s="450">
        <v>382.97389270864602</v>
      </c>
    </row>
    <row r="1412" spans="1:16" x14ac:dyDescent="0.2">
      <c r="A1412" s="93" t="s">
        <v>470</v>
      </c>
      <c r="B1412" s="93" t="s">
        <v>480</v>
      </c>
      <c r="C1412" s="93" t="s">
        <v>485</v>
      </c>
      <c r="D1412" s="93" t="s">
        <v>12</v>
      </c>
      <c r="E1412" s="93">
        <v>2007</v>
      </c>
      <c r="F1412" s="93">
        <v>3</v>
      </c>
      <c r="G1412" s="449">
        <v>63</v>
      </c>
      <c r="H1412" s="93">
        <v>0.02</v>
      </c>
      <c r="I1412" s="93">
        <v>25.43</v>
      </c>
      <c r="J1412" s="93">
        <v>0.02</v>
      </c>
      <c r="K1412" s="93">
        <v>0.49</v>
      </c>
      <c r="L1412" s="93">
        <v>1.72</v>
      </c>
      <c r="M1412" s="93">
        <v>23.22</v>
      </c>
      <c r="N1412" s="93">
        <v>0.92</v>
      </c>
      <c r="O1412" s="93">
        <v>0.98</v>
      </c>
      <c r="P1412" s="450">
        <v>404.02856344473963</v>
      </c>
    </row>
    <row r="1413" spans="1:16" x14ac:dyDescent="0.2">
      <c r="A1413" s="93" t="s">
        <v>470</v>
      </c>
      <c r="B1413" s="93" t="s">
        <v>480</v>
      </c>
      <c r="C1413" s="93" t="s">
        <v>485</v>
      </c>
      <c r="D1413" s="93" t="s">
        <v>12</v>
      </c>
      <c r="E1413" s="93">
        <v>2008</v>
      </c>
      <c r="F1413" s="93">
        <v>2</v>
      </c>
      <c r="G1413" s="449">
        <v>6</v>
      </c>
      <c r="H1413" s="93">
        <v>0</v>
      </c>
      <c r="I1413" s="93">
        <v>3.4</v>
      </c>
      <c r="J1413" s="93">
        <v>0</v>
      </c>
      <c r="K1413" s="93">
        <v>0.28999999999999998</v>
      </c>
      <c r="L1413" s="93">
        <v>3.11</v>
      </c>
      <c r="M1413" s="93">
        <v>0</v>
      </c>
      <c r="N1413" s="93">
        <v>7.0000000000000007E-2</v>
      </c>
      <c r="O1413" s="93">
        <v>0.16</v>
      </c>
      <c r="P1413" s="450">
        <v>568.00850734061419</v>
      </c>
    </row>
    <row r="1414" spans="1:16" x14ac:dyDescent="0.2">
      <c r="A1414" s="93" t="s">
        <v>470</v>
      </c>
      <c r="B1414" s="93" t="s">
        <v>480</v>
      </c>
      <c r="C1414" s="93" t="s">
        <v>485</v>
      </c>
      <c r="D1414" s="93" t="s">
        <v>12</v>
      </c>
      <c r="E1414" s="93">
        <v>2009</v>
      </c>
      <c r="F1414" s="93">
        <v>2</v>
      </c>
      <c r="G1414" s="449">
        <v>80</v>
      </c>
      <c r="H1414" s="93">
        <v>0.02</v>
      </c>
      <c r="I1414" s="93">
        <v>43.32</v>
      </c>
      <c r="J1414" s="93">
        <v>0.02</v>
      </c>
      <c r="K1414" s="93">
        <v>3.64</v>
      </c>
      <c r="L1414" s="93">
        <v>39.68</v>
      </c>
      <c r="M1414" s="93">
        <v>0</v>
      </c>
      <c r="N1414" s="93">
        <v>0.86</v>
      </c>
      <c r="O1414" s="93">
        <v>2</v>
      </c>
      <c r="P1414" s="450">
        <v>542.55961380019608</v>
      </c>
    </row>
    <row r="1415" spans="1:16" x14ac:dyDescent="0.2">
      <c r="A1415" s="93" t="s">
        <v>470</v>
      </c>
      <c r="B1415" s="93" t="s">
        <v>480</v>
      </c>
      <c r="C1415" s="93" t="s">
        <v>485</v>
      </c>
      <c r="D1415" s="93" t="s">
        <v>12</v>
      </c>
      <c r="E1415" s="93">
        <v>2010</v>
      </c>
      <c r="F1415" s="93">
        <v>2</v>
      </c>
      <c r="G1415" s="449">
        <v>43</v>
      </c>
      <c r="H1415" s="93">
        <v>0.01</v>
      </c>
      <c r="I1415" s="93">
        <v>27.07</v>
      </c>
      <c r="J1415" s="93">
        <v>0.01</v>
      </c>
      <c r="K1415" s="93">
        <v>2.27</v>
      </c>
      <c r="L1415" s="93">
        <v>24.8</v>
      </c>
      <c r="M1415" s="93">
        <v>0</v>
      </c>
      <c r="N1415" s="93">
        <v>0.54</v>
      </c>
      <c r="O1415" s="93">
        <v>1.25</v>
      </c>
      <c r="P1415" s="450">
        <v>633.72005653228348</v>
      </c>
    </row>
    <row r="1416" spans="1:16" x14ac:dyDescent="0.2">
      <c r="A1416" s="93" t="s">
        <v>470</v>
      </c>
      <c r="B1416" s="93" t="s">
        <v>480</v>
      </c>
      <c r="C1416" s="93" t="s">
        <v>485</v>
      </c>
      <c r="D1416" s="93" t="s">
        <v>12</v>
      </c>
      <c r="E1416" s="93">
        <v>2011</v>
      </c>
      <c r="F1416" s="93">
        <v>2</v>
      </c>
      <c r="G1416" s="449">
        <v>10</v>
      </c>
      <c r="H1416" s="93">
        <v>0</v>
      </c>
      <c r="I1416" s="93">
        <v>6.43</v>
      </c>
      <c r="J1416" s="93">
        <v>0</v>
      </c>
      <c r="K1416" s="93">
        <v>0.54</v>
      </c>
      <c r="L1416" s="93">
        <v>5.89</v>
      </c>
      <c r="M1416" s="93">
        <v>0</v>
      </c>
      <c r="N1416" s="93">
        <v>0.13</v>
      </c>
      <c r="O1416" s="93">
        <v>0.3</v>
      </c>
      <c r="P1416" s="450">
        <v>621.12587617415852</v>
      </c>
    </row>
    <row r="1417" spans="1:16" x14ac:dyDescent="0.2">
      <c r="A1417" s="93" t="s">
        <v>470</v>
      </c>
      <c r="B1417" s="93" t="s">
        <v>480</v>
      </c>
      <c r="C1417" s="93" t="s">
        <v>485</v>
      </c>
      <c r="D1417" s="93" t="s">
        <v>12</v>
      </c>
      <c r="E1417" s="93">
        <v>2012</v>
      </c>
      <c r="F1417" s="93">
        <v>2</v>
      </c>
      <c r="G1417" s="449">
        <v>41</v>
      </c>
      <c r="H1417" s="93">
        <v>0.01</v>
      </c>
      <c r="I1417" s="93">
        <v>25.15</v>
      </c>
      <c r="J1417" s="93">
        <v>0.01</v>
      </c>
      <c r="K1417" s="93">
        <v>2.11</v>
      </c>
      <c r="L1417" s="93">
        <v>23.04</v>
      </c>
      <c r="M1417" s="93">
        <v>0</v>
      </c>
      <c r="N1417" s="93">
        <v>0.5</v>
      </c>
      <c r="O1417" s="93">
        <v>1.1599999999999999</v>
      </c>
      <c r="P1417" s="450">
        <v>609.20683695221248</v>
      </c>
    </row>
    <row r="1418" spans="1:16" x14ac:dyDescent="0.2">
      <c r="A1418" s="93" t="s">
        <v>470</v>
      </c>
      <c r="B1418" s="93" t="s">
        <v>480</v>
      </c>
      <c r="C1418" s="93" t="s">
        <v>485</v>
      </c>
      <c r="D1418" s="93" t="s">
        <v>12</v>
      </c>
      <c r="E1418" s="93">
        <v>2013</v>
      </c>
      <c r="F1418" s="93">
        <v>1</v>
      </c>
      <c r="G1418" s="449">
        <v>11</v>
      </c>
      <c r="H1418" s="93">
        <v>0.26</v>
      </c>
      <c r="I1418" s="93">
        <v>8.0399999999999991</v>
      </c>
      <c r="J1418" s="93">
        <v>0.26</v>
      </c>
      <c r="K1418" s="93">
        <v>8.0399999999999991</v>
      </c>
      <c r="L1418" s="93">
        <v>0</v>
      </c>
      <c r="M1418" s="93">
        <v>0</v>
      </c>
      <c r="N1418" s="93">
        <v>0</v>
      </c>
      <c r="O1418" s="93">
        <v>0.11</v>
      </c>
      <c r="P1418" s="450">
        <v>725.38369813896213</v>
      </c>
    </row>
    <row r="1419" spans="1:16" x14ac:dyDescent="0.2">
      <c r="A1419" s="93" t="s">
        <v>470</v>
      </c>
      <c r="B1419" s="93" t="s">
        <v>480</v>
      </c>
      <c r="C1419" s="93" t="s">
        <v>485</v>
      </c>
      <c r="D1419" s="93" t="s">
        <v>12</v>
      </c>
      <c r="E1419" s="93">
        <v>2017</v>
      </c>
      <c r="F1419" s="93">
        <v>0</v>
      </c>
      <c r="G1419" s="449">
        <v>1</v>
      </c>
      <c r="H1419" s="93">
        <v>1.1599999999999999</v>
      </c>
      <c r="I1419" s="93">
        <v>0</v>
      </c>
      <c r="J1419" s="93">
        <v>1.1599999999999999</v>
      </c>
      <c r="K1419" s="93">
        <v>0</v>
      </c>
      <c r="L1419" s="93">
        <v>0</v>
      </c>
      <c r="M1419" s="93">
        <v>0</v>
      </c>
      <c r="N1419" s="93">
        <v>0</v>
      </c>
      <c r="O1419" s="93">
        <v>0</v>
      </c>
      <c r="P1419" s="450">
        <v>795.68408044479952</v>
      </c>
    </row>
    <row r="1420" spans="1:16" x14ac:dyDescent="0.2">
      <c r="A1420" s="93" t="s">
        <v>470</v>
      </c>
      <c r="B1420" s="93" t="s">
        <v>480</v>
      </c>
      <c r="C1420" s="93" t="s">
        <v>486</v>
      </c>
      <c r="D1420" s="93" t="s">
        <v>13</v>
      </c>
      <c r="E1420" s="93">
        <v>1974</v>
      </c>
      <c r="F1420" s="93">
        <v>3</v>
      </c>
      <c r="G1420" s="449">
        <v>151</v>
      </c>
      <c r="H1420" s="93">
        <v>1.55</v>
      </c>
      <c r="I1420" s="93">
        <v>45.86</v>
      </c>
      <c r="J1420" s="93">
        <v>1.55</v>
      </c>
      <c r="K1420" s="93">
        <v>3.06</v>
      </c>
      <c r="L1420" s="93">
        <v>4.7</v>
      </c>
      <c r="M1420" s="93">
        <v>38.1</v>
      </c>
      <c r="N1420" s="93">
        <v>2.52</v>
      </c>
      <c r="O1420" s="93">
        <v>6.86</v>
      </c>
      <c r="P1420" s="450">
        <v>315.01031552333228</v>
      </c>
    </row>
    <row r="1421" spans="1:16" x14ac:dyDescent="0.2">
      <c r="A1421" s="93" t="s">
        <v>470</v>
      </c>
      <c r="B1421" s="93" t="s">
        <v>480</v>
      </c>
      <c r="C1421" s="93" t="s">
        <v>486</v>
      </c>
      <c r="D1421" s="93" t="s">
        <v>13</v>
      </c>
      <c r="E1421" s="93">
        <v>1982</v>
      </c>
      <c r="F1421" s="93">
        <v>3</v>
      </c>
      <c r="G1421" s="449">
        <v>45</v>
      </c>
      <c r="H1421" s="93">
        <v>0.57999999999999996</v>
      </c>
      <c r="I1421" s="93">
        <v>17.059999999999999</v>
      </c>
      <c r="J1421" s="93">
        <v>0.57999999999999996</v>
      </c>
      <c r="K1421" s="93">
        <v>1.1399999999999999</v>
      </c>
      <c r="L1421" s="93">
        <v>1.75</v>
      </c>
      <c r="M1421" s="93">
        <v>14.17</v>
      </c>
      <c r="N1421" s="93">
        <v>0.94</v>
      </c>
      <c r="O1421" s="93">
        <v>2.5499999999999998</v>
      </c>
      <c r="P1421" s="450">
        <v>395.27142562871853</v>
      </c>
    </row>
    <row r="1422" spans="1:16" x14ac:dyDescent="0.2">
      <c r="A1422" s="93" t="s">
        <v>470</v>
      </c>
      <c r="B1422" s="93" t="s">
        <v>480</v>
      </c>
      <c r="C1422" s="93" t="s">
        <v>486</v>
      </c>
      <c r="D1422" s="93" t="s">
        <v>13</v>
      </c>
      <c r="E1422" s="93">
        <v>1983</v>
      </c>
      <c r="F1422" s="93">
        <v>3</v>
      </c>
      <c r="G1422" s="449">
        <v>68</v>
      </c>
      <c r="H1422" s="93">
        <v>0.9</v>
      </c>
      <c r="I1422" s="93">
        <v>26.47</v>
      </c>
      <c r="J1422" s="93">
        <v>0.9</v>
      </c>
      <c r="K1422" s="93">
        <v>1.77</v>
      </c>
      <c r="L1422" s="93">
        <v>2.71</v>
      </c>
      <c r="M1422" s="93">
        <v>21.99</v>
      </c>
      <c r="N1422" s="93">
        <v>1.45</v>
      </c>
      <c r="O1422" s="93">
        <v>3.96</v>
      </c>
      <c r="P1422" s="450">
        <v>403.57003127076086</v>
      </c>
    </row>
    <row r="1423" spans="1:16" x14ac:dyDescent="0.2">
      <c r="A1423" s="93" t="s">
        <v>470</v>
      </c>
      <c r="B1423" s="93" t="s">
        <v>480</v>
      </c>
      <c r="C1423" s="93" t="s">
        <v>486</v>
      </c>
      <c r="D1423" s="93" t="s">
        <v>13</v>
      </c>
      <c r="E1423" s="93">
        <v>1984</v>
      </c>
      <c r="F1423" s="93">
        <v>3</v>
      </c>
      <c r="G1423" s="449">
        <v>2</v>
      </c>
      <c r="H1423" s="93">
        <v>0.04</v>
      </c>
      <c r="I1423" s="93">
        <v>1.1200000000000001</v>
      </c>
      <c r="J1423" s="93">
        <v>0.04</v>
      </c>
      <c r="K1423" s="93">
        <v>7.0000000000000007E-2</v>
      </c>
      <c r="L1423" s="93">
        <v>0.12</v>
      </c>
      <c r="M1423" s="93">
        <v>0.93</v>
      </c>
      <c r="N1423" s="93">
        <v>0.06</v>
      </c>
      <c r="O1423" s="93">
        <v>0.17</v>
      </c>
      <c r="P1423" s="450">
        <v>583.48309441212552</v>
      </c>
    </row>
    <row r="1424" spans="1:16" x14ac:dyDescent="0.2">
      <c r="A1424" s="93" t="s">
        <v>470</v>
      </c>
      <c r="B1424" s="93" t="s">
        <v>480</v>
      </c>
      <c r="C1424" s="93" t="s">
        <v>486</v>
      </c>
      <c r="D1424" s="93" t="s">
        <v>13</v>
      </c>
      <c r="E1424" s="93">
        <v>1985</v>
      </c>
      <c r="F1424" s="93">
        <v>3</v>
      </c>
      <c r="G1424" s="449">
        <v>16</v>
      </c>
      <c r="H1424" s="93">
        <v>0.13</v>
      </c>
      <c r="I1424" s="93">
        <v>3.8000000000000003</v>
      </c>
      <c r="J1424" s="93">
        <v>0.13</v>
      </c>
      <c r="K1424" s="93">
        <v>0.25</v>
      </c>
      <c r="L1424" s="93">
        <v>0.39</v>
      </c>
      <c r="M1424" s="93">
        <v>3.16</v>
      </c>
      <c r="N1424" s="93">
        <v>0.21</v>
      </c>
      <c r="O1424" s="93">
        <v>0.56999999999999995</v>
      </c>
      <c r="P1424" s="450">
        <v>243.47062401243386</v>
      </c>
    </row>
    <row r="1425" spans="1:16" x14ac:dyDescent="0.2">
      <c r="A1425" s="93" t="s">
        <v>470</v>
      </c>
      <c r="B1425" s="93" t="s">
        <v>480</v>
      </c>
      <c r="C1425" s="93" t="s">
        <v>486</v>
      </c>
      <c r="D1425" s="93" t="s">
        <v>13</v>
      </c>
      <c r="E1425" s="93">
        <v>1986</v>
      </c>
      <c r="F1425" s="93">
        <v>3</v>
      </c>
      <c r="G1425" s="449">
        <v>129</v>
      </c>
      <c r="H1425" s="93">
        <v>1.74</v>
      </c>
      <c r="I1425" s="93">
        <v>50.06</v>
      </c>
      <c r="J1425" s="93">
        <v>1.74</v>
      </c>
      <c r="K1425" s="93">
        <v>4.78</v>
      </c>
      <c r="L1425" s="93">
        <v>5.92</v>
      </c>
      <c r="M1425" s="93">
        <v>39.36</v>
      </c>
      <c r="N1425" s="93">
        <v>1.68</v>
      </c>
      <c r="O1425" s="93">
        <v>4.57</v>
      </c>
      <c r="P1425" s="450">
        <v>401.84046831638454</v>
      </c>
    </row>
    <row r="1426" spans="1:16" x14ac:dyDescent="0.2">
      <c r="A1426" s="93" t="s">
        <v>470</v>
      </c>
      <c r="B1426" s="93" t="s">
        <v>480</v>
      </c>
      <c r="C1426" s="93" t="s">
        <v>486</v>
      </c>
      <c r="D1426" s="93" t="s">
        <v>13</v>
      </c>
      <c r="E1426" s="93">
        <v>1987</v>
      </c>
      <c r="F1426" s="93">
        <v>3</v>
      </c>
      <c r="G1426" s="449">
        <v>14</v>
      </c>
      <c r="H1426" s="93">
        <v>0.18</v>
      </c>
      <c r="I1426" s="93">
        <v>5.45</v>
      </c>
      <c r="J1426" s="93">
        <v>0.18</v>
      </c>
      <c r="K1426" s="93">
        <v>0.36</v>
      </c>
      <c r="L1426" s="93">
        <v>0.56000000000000005</v>
      </c>
      <c r="M1426" s="93">
        <v>4.53</v>
      </c>
      <c r="N1426" s="93">
        <v>0.3</v>
      </c>
      <c r="O1426" s="93">
        <v>0.82</v>
      </c>
      <c r="P1426" s="450">
        <v>396.13098331068727</v>
      </c>
    </row>
    <row r="1427" spans="1:16" x14ac:dyDescent="0.2">
      <c r="A1427" s="93" t="s">
        <v>470</v>
      </c>
      <c r="B1427" s="93" t="s">
        <v>480</v>
      </c>
      <c r="C1427" s="93" t="s">
        <v>486</v>
      </c>
      <c r="D1427" s="93" t="s">
        <v>13</v>
      </c>
      <c r="E1427" s="93">
        <v>1988</v>
      </c>
      <c r="F1427" s="93">
        <v>3</v>
      </c>
      <c r="G1427" s="449">
        <v>72</v>
      </c>
      <c r="H1427" s="93">
        <v>0.65</v>
      </c>
      <c r="I1427" s="93">
        <v>22.13</v>
      </c>
      <c r="J1427" s="93">
        <v>0.65</v>
      </c>
      <c r="K1427" s="93">
        <v>1.27</v>
      </c>
      <c r="L1427" s="93">
        <v>1.96</v>
      </c>
      <c r="M1427" s="93">
        <v>18.899999999999999</v>
      </c>
      <c r="N1427" s="93">
        <v>1.1599999999999999</v>
      </c>
      <c r="O1427" s="93">
        <v>3.14</v>
      </c>
      <c r="P1427" s="450">
        <v>314.87341189602307</v>
      </c>
    </row>
    <row r="1428" spans="1:16" x14ac:dyDescent="0.2">
      <c r="A1428" s="93" t="s">
        <v>470</v>
      </c>
      <c r="B1428" s="93" t="s">
        <v>480</v>
      </c>
      <c r="C1428" s="93" t="s">
        <v>486</v>
      </c>
      <c r="D1428" s="93" t="s">
        <v>13</v>
      </c>
      <c r="E1428" s="93">
        <v>1989</v>
      </c>
      <c r="F1428" s="93">
        <v>3</v>
      </c>
      <c r="G1428" s="449">
        <v>108</v>
      </c>
      <c r="H1428" s="93">
        <v>1.02</v>
      </c>
      <c r="I1428" s="93">
        <v>35.4</v>
      </c>
      <c r="J1428" s="93">
        <v>1.02</v>
      </c>
      <c r="K1428" s="93">
        <v>2.0099999999999998</v>
      </c>
      <c r="L1428" s="93">
        <v>3.08</v>
      </c>
      <c r="M1428" s="93">
        <v>30.31</v>
      </c>
      <c r="N1428" s="93">
        <v>1.66</v>
      </c>
      <c r="O1428" s="93">
        <v>4.51</v>
      </c>
      <c r="P1428" s="450">
        <v>336.33794546322554</v>
      </c>
    </row>
    <row r="1429" spans="1:16" x14ac:dyDescent="0.2">
      <c r="A1429" s="93" t="s">
        <v>470</v>
      </c>
      <c r="B1429" s="93" t="s">
        <v>480</v>
      </c>
      <c r="C1429" s="93" t="s">
        <v>486</v>
      </c>
      <c r="D1429" s="93" t="s">
        <v>13</v>
      </c>
      <c r="E1429" s="93">
        <v>1990</v>
      </c>
      <c r="F1429" s="93">
        <v>3</v>
      </c>
      <c r="G1429" s="449">
        <v>76</v>
      </c>
      <c r="H1429" s="93">
        <v>0.9</v>
      </c>
      <c r="I1429" s="93">
        <v>26.71</v>
      </c>
      <c r="J1429" s="93">
        <v>0.9</v>
      </c>
      <c r="K1429" s="93">
        <v>1.78</v>
      </c>
      <c r="L1429" s="93">
        <v>2.74</v>
      </c>
      <c r="M1429" s="93">
        <v>22.19</v>
      </c>
      <c r="N1429" s="93">
        <v>1.47</v>
      </c>
      <c r="O1429" s="93">
        <v>4</v>
      </c>
      <c r="P1429" s="450">
        <v>364.91743238154243</v>
      </c>
    </row>
    <row r="1430" spans="1:16" x14ac:dyDescent="0.2">
      <c r="A1430" s="93" t="s">
        <v>470</v>
      </c>
      <c r="B1430" s="93" t="s">
        <v>480</v>
      </c>
      <c r="C1430" s="93" t="s">
        <v>486</v>
      </c>
      <c r="D1430" s="93" t="s">
        <v>13</v>
      </c>
      <c r="E1430" s="93">
        <v>1991</v>
      </c>
      <c r="F1430" s="93">
        <v>3</v>
      </c>
      <c r="G1430" s="449">
        <v>126</v>
      </c>
      <c r="H1430" s="93">
        <v>1.4</v>
      </c>
      <c r="I1430" s="93">
        <v>47.38</v>
      </c>
      <c r="J1430" s="93">
        <v>1.4</v>
      </c>
      <c r="K1430" s="93">
        <v>2.76</v>
      </c>
      <c r="L1430" s="93">
        <v>5.41</v>
      </c>
      <c r="M1430" s="93">
        <v>39.21</v>
      </c>
      <c r="N1430" s="93">
        <v>2.2799999999999998</v>
      </c>
      <c r="O1430" s="93">
        <v>6.2</v>
      </c>
      <c r="P1430" s="450">
        <v>387.79345488918341</v>
      </c>
    </row>
    <row r="1431" spans="1:16" x14ac:dyDescent="0.2">
      <c r="A1431" s="93" t="s">
        <v>470</v>
      </c>
      <c r="B1431" s="93" t="s">
        <v>480</v>
      </c>
      <c r="C1431" s="93" t="s">
        <v>486</v>
      </c>
      <c r="D1431" s="93" t="s">
        <v>13</v>
      </c>
      <c r="E1431" s="93">
        <v>1992</v>
      </c>
      <c r="F1431" s="93">
        <v>3</v>
      </c>
      <c r="G1431" s="449">
        <v>170</v>
      </c>
      <c r="H1431" s="93">
        <v>1.4</v>
      </c>
      <c r="I1431" s="93">
        <v>60.54</v>
      </c>
      <c r="J1431" s="93">
        <v>1.4</v>
      </c>
      <c r="K1431" s="93">
        <v>2.76</v>
      </c>
      <c r="L1431" s="93">
        <v>4.25</v>
      </c>
      <c r="M1431" s="93">
        <v>53.53</v>
      </c>
      <c r="N1431" s="93">
        <v>2.88</v>
      </c>
      <c r="O1431" s="93">
        <v>7.8</v>
      </c>
      <c r="P1431" s="450">
        <v>364.8576952171839</v>
      </c>
    </row>
    <row r="1432" spans="1:16" x14ac:dyDescent="0.2">
      <c r="A1432" s="93" t="s">
        <v>470</v>
      </c>
      <c r="B1432" s="93" t="s">
        <v>480</v>
      </c>
      <c r="C1432" s="93" t="s">
        <v>486</v>
      </c>
      <c r="D1432" s="93" t="s">
        <v>13</v>
      </c>
      <c r="E1432" s="93">
        <v>1993</v>
      </c>
      <c r="F1432" s="93">
        <v>3</v>
      </c>
      <c r="G1432" s="449">
        <v>13</v>
      </c>
      <c r="H1432" s="93">
        <v>0.16</v>
      </c>
      <c r="I1432" s="93">
        <v>4.8100000000000005</v>
      </c>
      <c r="J1432" s="93">
        <v>0.16</v>
      </c>
      <c r="K1432" s="93">
        <v>0.32</v>
      </c>
      <c r="L1432" s="93">
        <v>0.49</v>
      </c>
      <c r="M1432" s="93">
        <v>4</v>
      </c>
      <c r="N1432" s="93">
        <v>0.26</v>
      </c>
      <c r="O1432" s="93">
        <v>0.72</v>
      </c>
      <c r="P1432" s="450">
        <v>375.54943488339285</v>
      </c>
    </row>
    <row r="1433" spans="1:16" x14ac:dyDescent="0.2">
      <c r="A1433" s="93" t="s">
        <v>470</v>
      </c>
      <c r="B1433" s="93" t="s">
        <v>480</v>
      </c>
      <c r="C1433" s="93" t="s">
        <v>486</v>
      </c>
      <c r="D1433" s="93" t="s">
        <v>13</v>
      </c>
      <c r="E1433" s="93">
        <v>1994</v>
      </c>
      <c r="F1433" s="93">
        <v>3</v>
      </c>
      <c r="G1433" s="449">
        <v>47</v>
      </c>
      <c r="H1433" s="93">
        <v>0.61</v>
      </c>
      <c r="I1433" s="93">
        <v>18.100000000000001</v>
      </c>
      <c r="J1433" s="93">
        <v>0.61</v>
      </c>
      <c r="K1433" s="93">
        <v>1.21</v>
      </c>
      <c r="L1433" s="93">
        <v>1.86</v>
      </c>
      <c r="M1433" s="93">
        <v>15.03</v>
      </c>
      <c r="N1433" s="93">
        <v>0.99</v>
      </c>
      <c r="O1433" s="93">
        <v>2.71</v>
      </c>
      <c r="P1433" s="450">
        <v>396.9091529331875</v>
      </c>
    </row>
    <row r="1434" spans="1:16" x14ac:dyDescent="0.2">
      <c r="A1434" s="93" t="s">
        <v>470</v>
      </c>
      <c r="B1434" s="93" t="s">
        <v>480</v>
      </c>
      <c r="C1434" s="93" t="s">
        <v>486</v>
      </c>
      <c r="D1434" s="93" t="s">
        <v>13</v>
      </c>
      <c r="E1434" s="93">
        <v>1995</v>
      </c>
      <c r="F1434" s="93">
        <v>3</v>
      </c>
      <c r="G1434" s="449">
        <v>215</v>
      </c>
      <c r="H1434" s="93">
        <v>2.76</v>
      </c>
      <c r="I1434" s="93">
        <v>81.56</v>
      </c>
      <c r="J1434" s="93">
        <v>2.76</v>
      </c>
      <c r="K1434" s="93">
        <v>5.45</v>
      </c>
      <c r="L1434" s="93">
        <v>8.36</v>
      </c>
      <c r="M1434" s="93">
        <v>67.75</v>
      </c>
      <c r="N1434" s="93">
        <v>4.4800000000000004</v>
      </c>
      <c r="O1434" s="93">
        <v>12.2</v>
      </c>
      <c r="P1434" s="450">
        <v>391.37806230147083</v>
      </c>
    </row>
    <row r="1435" spans="1:16" x14ac:dyDescent="0.2">
      <c r="A1435" s="93" t="s">
        <v>470</v>
      </c>
      <c r="B1435" s="93" t="s">
        <v>480</v>
      </c>
      <c r="C1435" s="93" t="s">
        <v>486</v>
      </c>
      <c r="D1435" s="93" t="s">
        <v>13</v>
      </c>
      <c r="E1435" s="93">
        <v>1996</v>
      </c>
      <c r="F1435" s="93">
        <v>3</v>
      </c>
      <c r="G1435" s="449">
        <v>99</v>
      </c>
      <c r="H1435" s="93">
        <v>1.1599999999999999</v>
      </c>
      <c r="I1435" s="93">
        <v>34.299999999999997</v>
      </c>
      <c r="J1435" s="93">
        <v>1.1599999999999999</v>
      </c>
      <c r="K1435" s="93">
        <v>2.29</v>
      </c>
      <c r="L1435" s="93">
        <v>3.52</v>
      </c>
      <c r="M1435" s="93">
        <v>28.49</v>
      </c>
      <c r="N1435" s="93">
        <v>1.88</v>
      </c>
      <c r="O1435" s="93">
        <v>5.13</v>
      </c>
      <c r="P1435" s="450">
        <v>358.39747311506716</v>
      </c>
    </row>
    <row r="1436" spans="1:16" x14ac:dyDescent="0.2">
      <c r="A1436" s="93" t="s">
        <v>470</v>
      </c>
      <c r="B1436" s="93" t="s">
        <v>480</v>
      </c>
      <c r="C1436" s="93" t="s">
        <v>486</v>
      </c>
      <c r="D1436" s="93" t="s">
        <v>13</v>
      </c>
      <c r="E1436" s="93">
        <v>1997</v>
      </c>
      <c r="F1436" s="93">
        <v>3</v>
      </c>
      <c r="G1436" s="449">
        <v>240</v>
      </c>
      <c r="H1436" s="93">
        <v>3.02</v>
      </c>
      <c r="I1436" s="93">
        <v>89.25</v>
      </c>
      <c r="J1436" s="93">
        <v>3.02</v>
      </c>
      <c r="K1436" s="93">
        <v>5.96</v>
      </c>
      <c r="L1436" s="93">
        <v>9.15</v>
      </c>
      <c r="M1436" s="93">
        <v>74.14</v>
      </c>
      <c r="N1436" s="93">
        <v>4.9000000000000004</v>
      </c>
      <c r="O1436" s="93">
        <v>13.35</v>
      </c>
      <c r="P1436" s="450">
        <v>384.50767198483504</v>
      </c>
    </row>
    <row r="1437" spans="1:16" x14ac:dyDescent="0.2">
      <c r="A1437" s="93" t="s">
        <v>470</v>
      </c>
      <c r="B1437" s="93" t="s">
        <v>480</v>
      </c>
      <c r="C1437" s="93" t="s">
        <v>486</v>
      </c>
      <c r="D1437" s="93" t="s">
        <v>13</v>
      </c>
      <c r="E1437" s="93">
        <v>1998</v>
      </c>
      <c r="F1437" s="93">
        <v>3</v>
      </c>
      <c r="G1437" s="449">
        <v>326</v>
      </c>
      <c r="H1437" s="93">
        <v>3.6</v>
      </c>
      <c r="I1437" s="93">
        <v>121.06</v>
      </c>
      <c r="J1437" s="93">
        <v>3.6</v>
      </c>
      <c r="K1437" s="93">
        <v>7.11</v>
      </c>
      <c r="L1437" s="93">
        <v>10.92</v>
      </c>
      <c r="M1437" s="93">
        <v>103.03</v>
      </c>
      <c r="N1437" s="93">
        <v>6.26</v>
      </c>
      <c r="O1437" s="93">
        <v>17.02</v>
      </c>
      <c r="P1437" s="450">
        <v>382.13248938231635</v>
      </c>
    </row>
    <row r="1438" spans="1:16" x14ac:dyDescent="0.2">
      <c r="A1438" s="93" t="s">
        <v>470</v>
      </c>
      <c r="B1438" s="93" t="s">
        <v>480</v>
      </c>
      <c r="C1438" s="93" t="s">
        <v>486</v>
      </c>
      <c r="D1438" s="93" t="s">
        <v>13</v>
      </c>
      <c r="E1438" s="93">
        <v>1999</v>
      </c>
      <c r="F1438" s="93">
        <v>3</v>
      </c>
      <c r="G1438" s="449">
        <v>312</v>
      </c>
      <c r="H1438" s="93">
        <v>2.91</v>
      </c>
      <c r="I1438" s="93">
        <v>128.65</v>
      </c>
      <c r="J1438" s="93">
        <v>2.91</v>
      </c>
      <c r="K1438" s="93">
        <v>9.35</v>
      </c>
      <c r="L1438" s="93">
        <v>9.6300000000000008</v>
      </c>
      <c r="M1438" s="93">
        <v>109.67</v>
      </c>
      <c r="N1438" s="93">
        <v>4.76</v>
      </c>
      <c r="O1438" s="93">
        <v>12.94</v>
      </c>
      <c r="P1438" s="450">
        <v>421.8666768709196</v>
      </c>
    </row>
    <row r="1439" spans="1:16" x14ac:dyDescent="0.2">
      <c r="A1439" s="93" t="s">
        <v>470</v>
      </c>
      <c r="B1439" s="93" t="s">
        <v>480</v>
      </c>
      <c r="C1439" s="93" t="s">
        <v>486</v>
      </c>
      <c r="D1439" s="93" t="s">
        <v>13</v>
      </c>
      <c r="E1439" s="93">
        <v>2000</v>
      </c>
      <c r="F1439" s="93">
        <v>3</v>
      </c>
      <c r="G1439" s="449">
        <v>407</v>
      </c>
      <c r="H1439" s="93">
        <v>5.31</v>
      </c>
      <c r="I1439" s="93">
        <v>157.05000000000001</v>
      </c>
      <c r="J1439" s="93">
        <v>5.31</v>
      </c>
      <c r="K1439" s="93">
        <v>10.48</v>
      </c>
      <c r="L1439" s="93">
        <v>16.11</v>
      </c>
      <c r="M1439" s="93">
        <v>130.46</v>
      </c>
      <c r="N1439" s="93">
        <v>8.6199999999999992</v>
      </c>
      <c r="O1439" s="93">
        <v>23.49</v>
      </c>
      <c r="P1439" s="450">
        <v>399.17580929753109</v>
      </c>
    </row>
    <row r="1440" spans="1:16" x14ac:dyDescent="0.2">
      <c r="A1440" s="93" t="s">
        <v>470</v>
      </c>
      <c r="B1440" s="93" t="s">
        <v>480</v>
      </c>
      <c r="C1440" s="93" t="s">
        <v>486</v>
      </c>
      <c r="D1440" s="93" t="s">
        <v>13</v>
      </c>
      <c r="E1440" s="93">
        <v>2001</v>
      </c>
      <c r="F1440" s="93">
        <v>3</v>
      </c>
      <c r="G1440" s="449">
        <v>482</v>
      </c>
      <c r="H1440" s="93">
        <v>5.05</v>
      </c>
      <c r="I1440" s="93">
        <v>188.39</v>
      </c>
      <c r="J1440" s="93">
        <v>5.05</v>
      </c>
      <c r="K1440" s="93">
        <v>10.58</v>
      </c>
      <c r="L1440" s="93">
        <v>15.06</v>
      </c>
      <c r="M1440" s="93">
        <v>162.75</v>
      </c>
      <c r="N1440" s="93">
        <v>8.02</v>
      </c>
      <c r="O1440" s="93">
        <v>21.82</v>
      </c>
      <c r="P1440" s="450">
        <v>401.45027330596588</v>
      </c>
    </row>
    <row r="1441" spans="1:16" x14ac:dyDescent="0.2">
      <c r="A1441" s="93" t="s">
        <v>470</v>
      </c>
      <c r="B1441" s="93" t="s">
        <v>480</v>
      </c>
      <c r="C1441" s="93" t="s">
        <v>486</v>
      </c>
      <c r="D1441" s="93" t="s">
        <v>13</v>
      </c>
      <c r="E1441" s="93">
        <v>2002</v>
      </c>
      <c r="F1441" s="93">
        <v>3</v>
      </c>
      <c r="G1441" s="449">
        <v>507</v>
      </c>
      <c r="H1441" s="93">
        <v>6.73</v>
      </c>
      <c r="I1441" s="93">
        <v>199.14000000000001</v>
      </c>
      <c r="J1441" s="93">
        <v>6.73</v>
      </c>
      <c r="K1441" s="93">
        <v>13.29</v>
      </c>
      <c r="L1441" s="93">
        <v>20.420000000000002</v>
      </c>
      <c r="M1441" s="93">
        <v>165.43</v>
      </c>
      <c r="N1441" s="93">
        <v>10.94</v>
      </c>
      <c r="O1441" s="93">
        <v>29.79</v>
      </c>
      <c r="P1441" s="450">
        <v>405.74097257879339</v>
      </c>
    </row>
    <row r="1442" spans="1:16" x14ac:dyDescent="0.2">
      <c r="A1442" s="93" t="s">
        <v>470</v>
      </c>
      <c r="B1442" s="93" t="s">
        <v>480</v>
      </c>
      <c r="C1442" s="93" t="s">
        <v>486</v>
      </c>
      <c r="D1442" s="93" t="s">
        <v>13</v>
      </c>
      <c r="E1442" s="93">
        <v>2003</v>
      </c>
      <c r="F1442" s="93">
        <v>3</v>
      </c>
      <c r="G1442" s="449">
        <v>444</v>
      </c>
      <c r="H1442" s="93">
        <v>4.01</v>
      </c>
      <c r="I1442" s="93">
        <v>178.34</v>
      </c>
      <c r="J1442" s="93">
        <v>4.01</v>
      </c>
      <c r="K1442" s="93">
        <v>7.91</v>
      </c>
      <c r="L1442" s="93">
        <v>14.69</v>
      </c>
      <c r="M1442" s="93">
        <v>155.74</v>
      </c>
      <c r="N1442" s="93">
        <v>6.85</v>
      </c>
      <c r="O1442" s="93">
        <v>18.899999999999999</v>
      </c>
      <c r="P1442" s="450">
        <v>411.11144847592954</v>
      </c>
    </row>
    <row r="1443" spans="1:16" x14ac:dyDescent="0.2">
      <c r="A1443" s="93" t="s">
        <v>470</v>
      </c>
      <c r="B1443" s="93" t="s">
        <v>480</v>
      </c>
      <c r="C1443" s="93" t="s">
        <v>486</v>
      </c>
      <c r="D1443" s="93" t="s">
        <v>13</v>
      </c>
      <c r="E1443" s="93">
        <v>2004</v>
      </c>
      <c r="F1443" s="93">
        <v>3</v>
      </c>
      <c r="G1443" s="449">
        <v>980</v>
      </c>
      <c r="H1443" s="93">
        <v>10.99</v>
      </c>
      <c r="I1443" s="93">
        <v>400</v>
      </c>
      <c r="J1443" s="93">
        <v>10.99</v>
      </c>
      <c r="K1443" s="93">
        <v>21.69</v>
      </c>
      <c r="L1443" s="93">
        <v>37.65</v>
      </c>
      <c r="M1443" s="93">
        <v>340.66</v>
      </c>
      <c r="N1443" s="93">
        <v>18.260000000000002</v>
      </c>
      <c r="O1443" s="93">
        <v>50.05</v>
      </c>
      <c r="P1443" s="450">
        <v>419.38506633876858</v>
      </c>
    </row>
    <row r="1444" spans="1:16" x14ac:dyDescent="0.2">
      <c r="A1444" s="93" t="s">
        <v>470</v>
      </c>
      <c r="B1444" s="93" t="s">
        <v>480</v>
      </c>
      <c r="C1444" s="93" t="s">
        <v>486</v>
      </c>
      <c r="D1444" s="93" t="s">
        <v>13</v>
      </c>
      <c r="E1444" s="93">
        <v>2005</v>
      </c>
      <c r="F1444" s="93">
        <v>3</v>
      </c>
      <c r="G1444" s="449">
        <v>645</v>
      </c>
      <c r="H1444" s="93">
        <v>8.26</v>
      </c>
      <c r="I1444" s="93">
        <v>267.33</v>
      </c>
      <c r="J1444" s="93">
        <v>8.26</v>
      </c>
      <c r="K1444" s="93">
        <v>16.309999999999999</v>
      </c>
      <c r="L1444" s="93">
        <v>27.23</v>
      </c>
      <c r="M1444" s="93">
        <v>223.79</v>
      </c>
      <c r="N1444" s="93">
        <v>13.55</v>
      </c>
      <c r="O1444" s="93">
        <v>36.99</v>
      </c>
      <c r="P1444" s="450">
        <v>427.18745891691714</v>
      </c>
    </row>
    <row r="1445" spans="1:16" x14ac:dyDescent="0.2">
      <c r="A1445" s="93" t="s">
        <v>470</v>
      </c>
      <c r="B1445" s="93" t="s">
        <v>480</v>
      </c>
      <c r="C1445" s="93" t="s">
        <v>486</v>
      </c>
      <c r="D1445" s="93" t="s">
        <v>13</v>
      </c>
      <c r="E1445" s="93">
        <v>2006</v>
      </c>
      <c r="F1445" s="93">
        <v>3</v>
      </c>
      <c r="G1445" s="449">
        <v>603</v>
      </c>
      <c r="H1445" s="93">
        <v>8.23</v>
      </c>
      <c r="I1445" s="93">
        <v>243.32</v>
      </c>
      <c r="J1445" s="93">
        <v>8.23</v>
      </c>
      <c r="K1445" s="93">
        <v>16.239999999999998</v>
      </c>
      <c r="L1445" s="93">
        <v>24.95</v>
      </c>
      <c r="M1445" s="93">
        <v>202.13</v>
      </c>
      <c r="N1445" s="93">
        <v>13.36</v>
      </c>
      <c r="O1445" s="93">
        <v>36.4</v>
      </c>
      <c r="P1445" s="450">
        <v>417.25227695693258</v>
      </c>
    </row>
    <row r="1446" spans="1:16" x14ac:dyDescent="0.2">
      <c r="A1446" s="93" t="s">
        <v>470</v>
      </c>
      <c r="B1446" s="93" t="s">
        <v>480</v>
      </c>
      <c r="C1446" s="93" t="s">
        <v>486</v>
      </c>
      <c r="D1446" s="93" t="s">
        <v>13</v>
      </c>
      <c r="E1446" s="93">
        <v>2007</v>
      </c>
      <c r="F1446" s="93">
        <v>3</v>
      </c>
      <c r="G1446" s="449">
        <v>924</v>
      </c>
      <c r="H1446" s="93">
        <v>11.04</v>
      </c>
      <c r="I1446" s="93">
        <v>394.51</v>
      </c>
      <c r="J1446" s="93">
        <v>11.04</v>
      </c>
      <c r="K1446" s="93">
        <v>30.01</v>
      </c>
      <c r="L1446" s="93">
        <v>38.22</v>
      </c>
      <c r="M1446" s="93">
        <v>326.27999999999997</v>
      </c>
      <c r="N1446" s="93">
        <v>17.989999999999998</v>
      </c>
      <c r="O1446" s="93">
        <v>48.96</v>
      </c>
      <c r="P1446" s="450">
        <v>439.12198587828971</v>
      </c>
    </row>
    <row r="1447" spans="1:16" x14ac:dyDescent="0.2">
      <c r="A1447" s="93" t="s">
        <v>470</v>
      </c>
      <c r="B1447" s="93" t="s">
        <v>480</v>
      </c>
      <c r="C1447" s="93" t="s">
        <v>486</v>
      </c>
      <c r="D1447" s="93" t="s">
        <v>13</v>
      </c>
      <c r="E1447" s="93">
        <v>2008</v>
      </c>
      <c r="F1447" s="93">
        <v>2</v>
      </c>
      <c r="G1447" s="449">
        <v>614</v>
      </c>
      <c r="H1447" s="93">
        <v>19.64</v>
      </c>
      <c r="I1447" s="93">
        <v>297.34000000000003</v>
      </c>
      <c r="J1447" s="93">
        <v>19.64</v>
      </c>
      <c r="K1447" s="93">
        <v>13.3</v>
      </c>
      <c r="L1447" s="93">
        <v>284.04000000000002</v>
      </c>
      <c r="M1447" s="93">
        <v>0</v>
      </c>
      <c r="N1447" s="93">
        <v>1.69</v>
      </c>
      <c r="O1447" s="93">
        <v>18.39</v>
      </c>
      <c r="P1447" s="450">
        <v>516.62839876612054</v>
      </c>
    </row>
    <row r="1448" spans="1:16" x14ac:dyDescent="0.2">
      <c r="A1448" s="93" t="s">
        <v>470</v>
      </c>
      <c r="B1448" s="93" t="s">
        <v>480</v>
      </c>
      <c r="C1448" s="93" t="s">
        <v>486</v>
      </c>
      <c r="D1448" s="93" t="s">
        <v>13</v>
      </c>
      <c r="E1448" s="93">
        <v>2009</v>
      </c>
      <c r="F1448" s="93">
        <v>2</v>
      </c>
      <c r="G1448" s="449">
        <v>819</v>
      </c>
      <c r="H1448" s="93">
        <v>13.62</v>
      </c>
      <c r="I1448" s="93">
        <v>442.14</v>
      </c>
      <c r="J1448" s="93">
        <v>13.62</v>
      </c>
      <c r="K1448" s="93">
        <v>12.21</v>
      </c>
      <c r="L1448" s="93">
        <v>429.93</v>
      </c>
      <c r="M1448" s="93">
        <v>0</v>
      </c>
      <c r="N1448" s="93">
        <v>1.21</v>
      </c>
      <c r="O1448" s="93">
        <v>16.61</v>
      </c>
      <c r="P1448" s="450">
        <v>556.31026799537472</v>
      </c>
    </row>
    <row r="1449" spans="1:16" x14ac:dyDescent="0.2">
      <c r="A1449" s="93" t="s">
        <v>470</v>
      </c>
      <c r="B1449" s="93" t="s">
        <v>480</v>
      </c>
      <c r="C1449" s="93" t="s">
        <v>486</v>
      </c>
      <c r="D1449" s="93" t="s">
        <v>13</v>
      </c>
      <c r="E1449" s="93">
        <v>2010</v>
      </c>
      <c r="F1449" s="93">
        <v>2</v>
      </c>
      <c r="G1449" s="449">
        <v>574</v>
      </c>
      <c r="H1449" s="93">
        <v>16.13</v>
      </c>
      <c r="I1449" s="93">
        <v>292.71000000000004</v>
      </c>
      <c r="J1449" s="93">
        <v>16.13</v>
      </c>
      <c r="K1449" s="93">
        <v>12.29</v>
      </c>
      <c r="L1449" s="93">
        <v>280.42</v>
      </c>
      <c r="M1449" s="93">
        <v>0</v>
      </c>
      <c r="N1449" s="93">
        <v>1.39</v>
      </c>
      <c r="O1449" s="93">
        <v>15.29</v>
      </c>
      <c r="P1449" s="450">
        <v>538.2086378813741</v>
      </c>
    </row>
    <row r="1450" spans="1:16" x14ac:dyDescent="0.2">
      <c r="A1450" s="93" t="s">
        <v>470</v>
      </c>
      <c r="B1450" s="93" t="s">
        <v>480</v>
      </c>
      <c r="C1450" s="93" t="s">
        <v>486</v>
      </c>
      <c r="D1450" s="93" t="s">
        <v>13</v>
      </c>
      <c r="E1450" s="93">
        <v>2011</v>
      </c>
      <c r="F1450" s="93">
        <v>2</v>
      </c>
      <c r="G1450" s="449">
        <v>788</v>
      </c>
      <c r="H1450" s="93">
        <v>25.37</v>
      </c>
      <c r="I1450" s="93">
        <v>423.86</v>
      </c>
      <c r="J1450" s="93">
        <v>25.37</v>
      </c>
      <c r="K1450" s="93">
        <v>18.73</v>
      </c>
      <c r="L1450" s="93">
        <v>405.13</v>
      </c>
      <c r="M1450" s="93">
        <v>0</v>
      </c>
      <c r="N1450" s="93">
        <v>1.87</v>
      </c>
      <c r="O1450" s="93">
        <v>20.73</v>
      </c>
      <c r="P1450" s="450">
        <v>570.16818465590313</v>
      </c>
    </row>
    <row r="1451" spans="1:16" x14ac:dyDescent="0.2">
      <c r="A1451" s="93" t="s">
        <v>470</v>
      </c>
      <c r="B1451" s="93" t="s">
        <v>480</v>
      </c>
      <c r="C1451" s="93" t="s">
        <v>486</v>
      </c>
      <c r="D1451" s="93" t="s">
        <v>13</v>
      </c>
      <c r="E1451" s="93">
        <v>2012</v>
      </c>
      <c r="F1451" s="93">
        <v>2</v>
      </c>
      <c r="G1451" s="449">
        <v>1349</v>
      </c>
      <c r="H1451" s="93">
        <v>37.4</v>
      </c>
      <c r="I1451" s="93">
        <v>783.71</v>
      </c>
      <c r="J1451" s="93">
        <v>37.4</v>
      </c>
      <c r="K1451" s="93">
        <v>24.21</v>
      </c>
      <c r="L1451" s="93">
        <v>759.5</v>
      </c>
      <c r="M1451" s="93">
        <v>0</v>
      </c>
      <c r="N1451" s="93">
        <v>2.66</v>
      </c>
      <c r="O1451" s="93">
        <v>31.83</v>
      </c>
      <c r="P1451" s="450">
        <v>608.51414958574821</v>
      </c>
    </row>
    <row r="1452" spans="1:16" x14ac:dyDescent="0.2">
      <c r="A1452" s="93" t="s">
        <v>470</v>
      </c>
      <c r="B1452" s="93" t="s">
        <v>480</v>
      </c>
      <c r="C1452" s="93" t="s">
        <v>486</v>
      </c>
      <c r="D1452" s="93" t="s">
        <v>13</v>
      </c>
      <c r="E1452" s="93">
        <v>2013</v>
      </c>
      <c r="F1452" s="93">
        <v>1</v>
      </c>
      <c r="G1452" s="449">
        <v>466</v>
      </c>
      <c r="H1452" s="93">
        <v>19.11</v>
      </c>
      <c r="I1452" s="93">
        <v>309.52</v>
      </c>
      <c r="J1452" s="93">
        <v>19.11</v>
      </c>
      <c r="K1452" s="93">
        <v>309.52</v>
      </c>
      <c r="L1452" s="93">
        <v>0</v>
      </c>
      <c r="M1452" s="93">
        <v>0</v>
      </c>
      <c r="N1452" s="93">
        <v>0.3</v>
      </c>
      <c r="O1452" s="93">
        <v>3.59</v>
      </c>
      <c r="P1452" s="450">
        <v>705.59285871367069</v>
      </c>
    </row>
    <row r="1453" spans="1:16" x14ac:dyDescent="0.2">
      <c r="A1453" s="93" t="s">
        <v>470</v>
      </c>
      <c r="B1453" s="93" t="s">
        <v>480</v>
      </c>
      <c r="C1453" s="93" t="s">
        <v>486</v>
      </c>
      <c r="D1453" s="93" t="s">
        <v>13</v>
      </c>
      <c r="E1453" s="93">
        <v>2014</v>
      </c>
      <c r="F1453" s="93">
        <v>1</v>
      </c>
      <c r="G1453" s="449">
        <v>392</v>
      </c>
      <c r="H1453" s="93">
        <v>12.24</v>
      </c>
      <c r="I1453" s="93">
        <v>249.1</v>
      </c>
      <c r="J1453" s="93">
        <v>12.24</v>
      </c>
      <c r="K1453" s="93">
        <v>249.1</v>
      </c>
      <c r="L1453" s="93">
        <v>0</v>
      </c>
      <c r="M1453" s="93">
        <v>0</v>
      </c>
      <c r="N1453" s="93">
        <v>0.18</v>
      </c>
      <c r="O1453" s="93">
        <v>2.25</v>
      </c>
      <c r="P1453" s="450">
        <v>666.32060435502069</v>
      </c>
    </row>
    <row r="1454" spans="1:16" x14ac:dyDescent="0.2">
      <c r="A1454" s="93" t="s">
        <v>470</v>
      </c>
      <c r="B1454" s="93" t="s">
        <v>480</v>
      </c>
      <c r="C1454" s="93" t="s">
        <v>486</v>
      </c>
      <c r="D1454" s="93" t="s">
        <v>13</v>
      </c>
      <c r="E1454" s="93">
        <v>2015</v>
      </c>
      <c r="F1454" s="93">
        <v>1</v>
      </c>
      <c r="G1454" s="449">
        <v>717</v>
      </c>
      <c r="H1454" s="93">
        <v>29.41</v>
      </c>
      <c r="I1454" s="93">
        <v>476.36</v>
      </c>
      <c r="J1454" s="93">
        <v>29.41</v>
      </c>
      <c r="K1454" s="93">
        <v>476.36</v>
      </c>
      <c r="L1454" s="93">
        <v>0</v>
      </c>
      <c r="M1454" s="93">
        <v>0</v>
      </c>
      <c r="N1454" s="93">
        <v>0.46</v>
      </c>
      <c r="O1454" s="93">
        <v>5.52</v>
      </c>
      <c r="P1454" s="450">
        <v>705.38550754190237</v>
      </c>
    </row>
    <row r="1455" spans="1:16" x14ac:dyDescent="0.2">
      <c r="A1455" s="93" t="s">
        <v>470</v>
      </c>
      <c r="B1455" s="93" t="s">
        <v>480</v>
      </c>
      <c r="C1455" s="93" t="s">
        <v>486</v>
      </c>
      <c r="D1455" s="93" t="s">
        <v>13</v>
      </c>
      <c r="E1455" s="93">
        <v>2016</v>
      </c>
      <c r="F1455" s="93">
        <v>0</v>
      </c>
      <c r="G1455" s="449">
        <v>892</v>
      </c>
      <c r="H1455" s="93">
        <v>610.78</v>
      </c>
      <c r="I1455" s="93">
        <v>0</v>
      </c>
      <c r="J1455" s="93">
        <v>610.78</v>
      </c>
      <c r="K1455" s="93">
        <v>0</v>
      </c>
      <c r="L1455" s="93">
        <v>0</v>
      </c>
      <c r="M1455" s="93">
        <v>0</v>
      </c>
      <c r="N1455" s="93">
        <v>0.72</v>
      </c>
      <c r="O1455" s="93">
        <v>6.88</v>
      </c>
      <c r="P1455" s="450">
        <v>684.53711216559054</v>
      </c>
    </row>
    <row r="1456" spans="1:16" x14ac:dyDescent="0.2">
      <c r="A1456" s="93" t="s">
        <v>470</v>
      </c>
      <c r="B1456" s="93" t="s">
        <v>480</v>
      </c>
      <c r="C1456" s="93" t="s">
        <v>486</v>
      </c>
      <c r="D1456" s="93" t="s">
        <v>13</v>
      </c>
      <c r="E1456" s="93">
        <v>2017</v>
      </c>
      <c r="F1456" s="93">
        <v>0</v>
      </c>
      <c r="G1456" s="449">
        <v>545</v>
      </c>
      <c r="H1456" s="93">
        <v>358.04</v>
      </c>
      <c r="I1456" s="93">
        <v>0</v>
      </c>
      <c r="J1456" s="93">
        <v>358.04</v>
      </c>
      <c r="K1456" s="93">
        <v>0</v>
      </c>
      <c r="L1456" s="93">
        <v>0</v>
      </c>
      <c r="M1456" s="93">
        <v>0</v>
      </c>
      <c r="N1456" s="93">
        <v>0.48</v>
      </c>
      <c r="O1456" s="93">
        <v>4.4400000000000004</v>
      </c>
      <c r="P1456" s="450">
        <v>657.15696935039398</v>
      </c>
    </row>
    <row r="1457" spans="1:16" x14ac:dyDescent="0.2">
      <c r="A1457" s="93" t="s">
        <v>470</v>
      </c>
      <c r="B1457" s="93" t="s">
        <v>480</v>
      </c>
      <c r="C1457" s="93" t="s">
        <v>487</v>
      </c>
      <c r="D1457" s="93" t="s">
        <v>14</v>
      </c>
      <c r="E1457" s="93">
        <v>1974</v>
      </c>
      <c r="F1457" s="93">
        <v>3</v>
      </c>
      <c r="G1457" s="449">
        <v>27</v>
      </c>
      <c r="H1457" s="93">
        <v>0.12</v>
      </c>
      <c r="I1457" s="93">
        <v>9.02</v>
      </c>
      <c r="J1457" s="93">
        <v>0.12</v>
      </c>
      <c r="K1457" s="93">
        <v>0.24</v>
      </c>
      <c r="L1457" s="93">
        <v>0.59</v>
      </c>
      <c r="M1457" s="93">
        <v>8.19</v>
      </c>
      <c r="N1457" s="93">
        <v>0.22</v>
      </c>
      <c r="O1457" s="93">
        <v>0.85</v>
      </c>
      <c r="P1457" s="450">
        <v>342.6154711444745</v>
      </c>
    </row>
    <row r="1458" spans="1:16" x14ac:dyDescent="0.2">
      <c r="A1458" s="93" t="s">
        <v>470</v>
      </c>
      <c r="B1458" s="93" t="s">
        <v>480</v>
      </c>
      <c r="C1458" s="93" t="s">
        <v>487</v>
      </c>
      <c r="D1458" s="93" t="s">
        <v>14</v>
      </c>
      <c r="E1458" s="93">
        <v>1982</v>
      </c>
      <c r="F1458" s="93">
        <v>3</v>
      </c>
      <c r="G1458" s="449">
        <v>3</v>
      </c>
      <c r="H1458" s="93">
        <v>0.01</v>
      </c>
      <c r="I1458" s="93">
        <v>0.71</v>
      </c>
      <c r="J1458" s="93">
        <v>0.01</v>
      </c>
      <c r="K1458" s="93">
        <v>0.02</v>
      </c>
      <c r="L1458" s="93">
        <v>0.05</v>
      </c>
      <c r="M1458" s="93">
        <v>0.64</v>
      </c>
      <c r="N1458" s="93">
        <v>0.02</v>
      </c>
      <c r="O1458" s="93">
        <v>7.0000000000000007E-2</v>
      </c>
      <c r="P1458" s="450">
        <v>240.58899728808717</v>
      </c>
    </row>
    <row r="1459" spans="1:16" x14ac:dyDescent="0.2">
      <c r="A1459" s="93" t="s">
        <v>470</v>
      </c>
      <c r="B1459" s="93" t="s">
        <v>480</v>
      </c>
      <c r="C1459" s="93" t="s">
        <v>487</v>
      </c>
      <c r="D1459" s="93" t="s">
        <v>14</v>
      </c>
      <c r="E1459" s="93">
        <v>1984</v>
      </c>
      <c r="F1459" s="93">
        <v>3</v>
      </c>
      <c r="G1459" s="449">
        <v>12</v>
      </c>
      <c r="H1459" s="93">
        <v>0.05</v>
      </c>
      <c r="I1459" s="93">
        <v>3.79</v>
      </c>
      <c r="J1459" s="93">
        <v>0.05</v>
      </c>
      <c r="K1459" s="93">
        <v>0.1</v>
      </c>
      <c r="L1459" s="93">
        <v>0.25</v>
      </c>
      <c r="M1459" s="93">
        <v>3.44</v>
      </c>
      <c r="N1459" s="93">
        <v>0.09</v>
      </c>
      <c r="O1459" s="93">
        <v>0.36</v>
      </c>
      <c r="P1459" s="450">
        <v>329.03487885796676</v>
      </c>
    </row>
    <row r="1460" spans="1:16" x14ac:dyDescent="0.2">
      <c r="A1460" s="93" t="s">
        <v>470</v>
      </c>
      <c r="B1460" s="93" t="s">
        <v>480</v>
      </c>
      <c r="C1460" s="93" t="s">
        <v>487</v>
      </c>
      <c r="D1460" s="93" t="s">
        <v>14</v>
      </c>
      <c r="E1460" s="93">
        <v>1985</v>
      </c>
      <c r="F1460" s="93">
        <v>3</v>
      </c>
      <c r="G1460" s="449">
        <v>26</v>
      </c>
      <c r="H1460" s="93">
        <v>0.11</v>
      </c>
      <c r="I1460" s="93">
        <v>8.2799999999999994</v>
      </c>
      <c r="J1460" s="93">
        <v>0.11</v>
      </c>
      <c r="K1460" s="93">
        <v>0.22</v>
      </c>
      <c r="L1460" s="93">
        <v>0.54</v>
      </c>
      <c r="M1460" s="93">
        <v>7.52</v>
      </c>
      <c r="N1460" s="93">
        <v>0.2</v>
      </c>
      <c r="O1460" s="93">
        <v>0.78</v>
      </c>
      <c r="P1460" s="450">
        <v>319.6003664478813</v>
      </c>
    </row>
    <row r="1461" spans="1:16" x14ac:dyDescent="0.2">
      <c r="A1461" s="93" t="s">
        <v>470</v>
      </c>
      <c r="B1461" s="93" t="s">
        <v>480</v>
      </c>
      <c r="C1461" s="93" t="s">
        <v>487</v>
      </c>
      <c r="D1461" s="93" t="s">
        <v>14</v>
      </c>
      <c r="E1461" s="93">
        <v>1986</v>
      </c>
      <c r="F1461" s="93">
        <v>3</v>
      </c>
      <c r="G1461" s="449">
        <v>36</v>
      </c>
      <c r="H1461" s="93">
        <v>0.13</v>
      </c>
      <c r="I1461" s="93">
        <v>9.64</v>
      </c>
      <c r="J1461" s="93">
        <v>0.13</v>
      </c>
      <c r="K1461" s="93">
        <v>0.26</v>
      </c>
      <c r="L1461" s="93">
        <v>0.63</v>
      </c>
      <c r="M1461" s="93">
        <v>8.75</v>
      </c>
      <c r="N1461" s="93">
        <v>0.24</v>
      </c>
      <c r="O1461" s="93">
        <v>0.91</v>
      </c>
      <c r="P1461" s="450">
        <v>271.65191696391139</v>
      </c>
    </row>
    <row r="1462" spans="1:16" x14ac:dyDescent="0.2">
      <c r="A1462" s="93" t="s">
        <v>470</v>
      </c>
      <c r="B1462" s="93" t="s">
        <v>480</v>
      </c>
      <c r="C1462" s="93" t="s">
        <v>487</v>
      </c>
      <c r="D1462" s="93" t="s">
        <v>14</v>
      </c>
      <c r="E1462" s="93">
        <v>1987</v>
      </c>
      <c r="F1462" s="93">
        <v>3</v>
      </c>
      <c r="G1462" s="449">
        <v>25</v>
      </c>
      <c r="H1462" s="93">
        <v>0.12</v>
      </c>
      <c r="I1462" s="93">
        <v>9.379999999999999</v>
      </c>
      <c r="J1462" s="93">
        <v>0.12</v>
      </c>
      <c r="K1462" s="93">
        <v>0.25</v>
      </c>
      <c r="L1462" s="93">
        <v>0.61</v>
      </c>
      <c r="M1462" s="93">
        <v>8.52</v>
      </c>
      <c r="N1462" s="93">
        <v>0.23</v>
      </c>
      <c r="O1462" s="93">
        <v>0.89</v>
      </c>
      <c r="P1462" s="450">
        <v>380.77923421817354</v>
      </c>
    </row>
    <row r="1463" spans="1:16" x14ac:dyDescent="0.2">
      <c r="A1463" s="93" t="s">
        <v>470</v>
      </c>
      <c r="B1463" s="93" t="s">
        <v>480</v>
      </c>
      <c r="C1463" s="93" t="s">
        <v>487</v>
      </c>
      <c r="D1463" s="93" t="s">
        <v>14</v>
      </c>
      <c r="E1463" s="93">
        <v>1988</v>
      </c>
      <c r="F1463" s="93">
        <v>3</v>
      </c>
      <c r="G1463" s="449">
        <v>46</v>
      </c>
      <c r="H1463" s="93">
        <v>0.16</v>
      </c>
      <c r="I1463" s="93">
        <v>11.95</v>
      </c>
      <c r="J1463" s="93">
        <v>0.16</v>
      </c>
      <c r="K1463" s="93">
        <v>0.32</v>
      </c>
      <c r="L1463" s="93">
        <v>0.78</v>
      </c>
      <c r="M1463" s="93">
        <v>10.85</v>
      </c>
      <c r="N1463" s="93">
        <v>0.28999999999999998</v>
      </c>
      <c r="O1463" s="93">
        <v>1.1299999999999999</v>
      </c>
      <c r="P1463" s="450">
        <v>261.49614706607622</v>
      </c>
    </row>
    <row r="1464" spans="1:16" x14ac:dyDescent="0.2">
      <c r="A1464" s="93" t="s">
        <v>470</v>
      </c>
      <c r="B1464" s="93" t="s">
        <v>480</v>
      </c>
      <c r="C1464" s="93" t="s">
        <v>487</v>
      </c>
      <c r="D1464" s="93" t="s">
        <v>14</v>
      </c>
      <c r="E1464" s="93">
        <v>1989</v>
      </c>
      <c r="F1464" s="93">
        <v>3</v>
      </c>
      <c r="G1464" s="449">
        <v>173</v>
      </c>
      <c r="H1464" s="93">
        <v>0.68</v>
      </c>
      <c r="I1464" s="93">
        <v>56.75</v>
      </c>
      <c r="J1464" s="93">
        <v>0.68</v>
      </c>
      <c r="K1464" s="93">
        <v>1.87</v>
      </c>
      <c r="L1464" s="93">
        <v>4.04</v>
      </c>
      <c r="M1464" s="93">
        <v>50.84</v>
      </c>
      <c r="N1464" s="93">
        <v>1.27</v>
      </c>
      <c r="O1464" s="93">
        <v>4.8899999999999997</v>
      </c>
      <c r="P1464" s="450">
        <v>331.9806867607399</v>
      </c>
    </row>
    <row r="1465" spans="1:16" x14ac:dyDescent="0.2">
      <c r="A1465" s="93" t="s">
        <v>470</v>
      </c>
      <c r="B1465" s="93" t="s">
        <v>480</v>
      </c>
      <c r="C1465" s="93" t="s">
        <v>487</v>
      </c>
      <c r="D1465" s="93" t="s">
        <v>14</v>
      </c>
      <c r="E1465" s="93">
        <v>1990</v>
      </c>
      <c r="F1465" s="93">
        <v>3</v>
      </c>
      <c r="G1465" s="449">
        <v>338</v>
      </c>
      <c r="H1465" s="93">
        <v>2</v>
      </c>
      <c r="I1465" s="93">
        <v>116.85000000000001</v>
      </c>
      <c r="J1465" s="93">
        <v>2</v>
      </c>
      <c r="K1465" s="93">
        <v>4.16</v>
      </c>
      <c r="L1465" s="93">
        <v>8.4600000000000009</v>
      </c>
      <c r="M1465" s="93">
        <v>104.23</v>
      </c>
      <c r="N1465" s="93">
        <v>2.52</v>
      </c>
      <c r="O1465" s="93">
        <v>9.7100000000000009</v>
      </c>
      <c r="P1465" s="450">
        <v>351.71996113502485</v>
      </c>
    </row>
    <row r="1466" spans="1:16" x14ac:dyDescent="0.2">
      <c r="A1466" s="93" t="s">
        <v>470</v>
      </c>
      <c r="B1466" s="93" t="s">
        <v>480</v>
      </c>
      <c r="C1466" s="93" t="s">
        <v>487</v>
      </c>
      <c r="D1466" s="93" t="s">
        <v>14</v>
      </c>
      <c r="E1466" s="93">
        <v>1991</v>
      </c>
      <c r="F1466" s="93">
        <v>3</v>
      </c>
      <c r="G1466" s="449">
        <v>248</v>
      </c>
      <c r="H1466" s="93">
        <v>0.27</v>
      </c>
      <c r="I1466" s="93">
        <v>85.14</v>
      </c>
      <c r="J1466" s="93">
        <v>0.27</v>
      </c>
      <c r="K1466" s="93">
        <v>8.3800000000000008</v>
      </c>
      <c r="L1466" s="93">
        <v>4.01</v>
      </c>
      <c r="M1466" s="93">
        <v>72.75</v>
      </c>
      <c r="N1466" s="93">
        <v>0.56999999999999995</v>
      </c>
      <c r="O1466" s="93">
        <v>1.99</v>
      </c>
      <c r="P1466" s="450">
        <v>344.56529352307842</v>
      </c>
    </row>
    <row r="1467" spans="1:16" x14ac:dyDescent="0.2">
      <c r="A1467" s="93" t="s">
        <v>470</v>
      </c>
      <c r="B1467" s="93" t="s">
        <v>480</v>
      </c>
      <c r="C1467" s="93" t="s">
        <v>487</v>
      </c>
      <c r="D1467" s="93" t="s">
        <v>14</v>
      </c>
      <c r="E1467" s="93">
        <v>1992</v>
      </c>
      <c r="F1467" s="93">
        <v>3</v>
      </c>
      <c r="G1467" s="449">
        <v>164</v>
      </c>
      <c r="H1467" s="93">
        <v>0.52</v>
      </c>
      <c r="I1467" s="93">
        <v>56.58</v>
      </c>
      <c r="J1467" s="93">
        <v>0.52</v>
      </c>
      <c r="K1467" s="93">
        <v>1.54</v>
      </c>
      <c r="L1467" s="93">
        <v>2.58</v>
      </c>
      <c r="M1467" s="93">
        <v>52.46</v>
      </c>
      <c r="N1467" s="93">
        <v>1.01</v>
      </c>
      <c r="O1467" s="93">
        <v>4.47</v>
      </c>
      <c r="P1467" s="450">
        <v>349.07869472928326</v>
      </c>
    </row>
    <row r="1468" spans="1:16" x14ac:dyDescent="0.2">
      <c r="A1468" s="93" t="s">
        <v>470</v>
      </c>
      <c r="B1468" s="93" t="s">
        <v>480</v>
      </c>
      <c r="C1468" s="93" t="s">
        <v>487</v>
      </c>
      <c r="D1468" s="93" t="s">
        <v>14</v>
      </c>
      <c r="E1468" s="93">
        <v>1993</v>
      </c>
      <c r="F1468" s="93">
        <v>3</v>
      </c>
      <c r="G1468" s="449">
        <v>11</v>
      </c>
      <c r="H1468" s="93">
        <v>0.04</v>
      </c>
      <c r="I1468" s="93">
        <v>3.0599999999999996</v>
      </c>
      <c r="J1468" s="93">
        <v>0.04</v>
      </c>
      <c r="K1468" s="93">
        <v>0.08</v>
      </c>
      <c r="L1468" s="93">
        <v>0.2</v>
      </c>
      <c r="M1468" s="93">
        <v>2.78</v>
      </c>
      <c r="N1468" s="93">
        <v>7.0000000000000007E-2</v>
      </c>
      <c r="O1468" s="93">
        <v>0.28999999999999998</v>
      </c>
      <c r="P1468" s="450">
        <v>280.69194997874234</v>
      </c>
    </row>
    <row r="1469" spans="1:16" x14ac:dyDescent="0.2">
      <c r="A1469" s="93" t="s">
        <v>470</v>
      </c>
      <c r="B1469" s="93" t="s">
        <v>480</v>
      </c>
      <c r="C1469" s="93" t="s">
        <v>487</v>
      </c>
      <c r="D1469" s="93" t="s">
        <v>14</v>
      </c>
      <c r="E1469" s="93">
        <v>1994</v>
      </c>
      <c r="F1469" s="93">
        <v>3</v>
      </c>
      <c r="G1469" s="449">
        <v>130</v>
      </c>
      <c r="H1469" s="93">
        <v>0.59</v>
      </c>
      <c r="I1469" s="93">
        <v>44.89</v>
      </c>
      <c r="J1469" s="93">
        <v>0.59</v>
      </c>
      <c r="K1469" s="93">
        <v>1.21</v>
      </c>
      <c r="L1469" s="93">
        <v>2.93</v>
      </c>
      <c r="M1469" s="93">
        <v>40.75</v>
      </c>
      <c r="N1469" s="93">
        <v>1.1000000000000001</v>
      </c>
      <c r="O1469" s="93">
        <v>4.24</v>
      </c>
      <c r="P1469" s="450">
        <v>349.70307269202902</v>
      </c>
    </row>
    <row r="1470" spans="1:16" x14ac:dyDescent="0.2">
      <c r="A1470" s="93" t="s">
        <v>470</v>
      </c>
      <c r="B1470" s="93" t="s">
        <v>480</v>
      </c>
      <c r="C1470" s="93" t="s">
        <v>487</v>
      </c>
      <c r="D1470" s="93" t="s">
        <v>14</v>
      </c>
      <c r="E1470" s="93">
        <v>1995</v>
      </c>
      <c r="F1470" s="93">
        <v>3</v>
      </c>
      <c r="G1470" s="449">
        <v>248</v>
      </c>
      <c r="H1470" s="93">
        <v>1.19</v>
      </c>
      <c r="I1470" s="93">
        <v>90.04</v>
      </c>
      <c r="J1470" s="93">
        <v>1.19</v>
      </c>
      <c r="K1470" s="93">
        <v>2.4300000000000002</v>
      </c>
      <c r="L1470" s="93">
        <v>5.88</v>
      </c>
      <c r="M1470" s="93">
        <v>81.73</v>
      </c>
      <c r="N1470" s="93">
        <v>2.2000000000000002</v>
      </c>
      <c r="O1470" s="93">
        <v>8.51</v>
      </c>
      <c r="P1470" s="450">
        <v>368.17582400983747</v>
      </c>
    </row>
    <row r="1471" spans="1:16" x14ac:dyDescent="0.2">
      <c r="A1471" s="93" t="s">
        <v>470</v>
      </c>
      <c r="B1471" s="93" t="s">
        <v>480</v>
      </c>
      <c r="C1471" s="93" t="s">
        <v>487</v>
      </c>
      <c r="D1471" s="93" t="s">
        <v>14</v>
      </c>
      <c r="E1471" s="93">
        <v>1996</v>
      </c>
      <c r="F1471" s="93">
        <v>3</v>
      </c>
      <c r="G1471" s="449">
        <v>109</v>
      </c>
      <c r="H1471" s="93">
        <v>0.51</v>
      </c>
      <c r="I1471" s="93">
        <v>39.03</v>
      </c>
      <c r="J1471" s="93">
        <v>0.51</v>
      </c>
      <c r="K1471" s="93">
        <v>1.05</v>
      </c>
      <c r="L1471" s="93">
        <v>2.5499999999999998</v>
      </c>
      <c r="M1471" s="93">
        <v>35.43</v>
      </c>
      <c r="N1471" s="93">
        <v>0.95</v>
      </c>
      <c r="O1471" s="93">
        <v>3.69</v>
      </c>
      <c r="P1471" s="450">
        <v>363.85956936592413</v>
      </c>
    </row>
    <row r="1472" spans="1:16" x14ac:dyDescent="0.2">
      <c r="A1472" s="93" t="s">
        <v>470</v>
      </c>
      <c r="B1472" s="93" t="s">
        <v>480</v>
      </c>
      <c r="C1472" s="93" t="s">
        <v>487</v>
      </c>
      <c r="D1472" s="93" t="s">
        <v>14</v>
      </c>
      <c r="E1472" s="93">
        <v>1997</v>
      </c>
      <c r="F1472" s="93">
        <v>3</v>
      </c>
      <c r="G1472" s="449">
        <v>211</v>
      </c>
      <c r="H1472" s="93">
        <v>0.9</v>
      </c>
      <c r="I1472" s="93">
        <v>79.53</v>
      </c>
      <c r="J1472" s="93">
        <v>0.9</v>
      </c>
      <c r="K1472" s="93">
        <v>9.11</v>
      </c>
      <c r="L1472" s="93">
        <v>4.24</v>
      </c>
      <c r="M1472" s="93">
        <v>66.180000000000007</v>
      </c>
      <c r="N1472" s="93">
        <v>1.6</v>
      </c>
      <c r="O1472" s="93">
        <v>6.15</v>
      </c>
      <c r="P1472" s="450">
        <v>381.74558716313328</v>
      </c>
    </row>
    <row r="1473" spans="1:16" x14ac:dyDescent="0.2">
      <c r="A1473" s="93" t="s">
        <v>470</v>
      </c>
      <c r="B1473" s="93" t="s">
        <v>480</v>
      </c>
      <c r="C1473" s="93" t="s">
        <v>487</v>
      </c>
      <c r="D1473" s="93" t="s">
        <v>14</v>
      </c>
      <c r="E1473" s="93">
        <v>1998</v>
      </c>
      <c r="F1473" s="93">
        <v>3</v>
      </c>
      <c r="G1473" s="449">
        <v>263</v>
      </c>
      <c r="H1473" s="93">
        <v>1.24</v>
      </c>
      <c r="I1473" s="93">
        <v>94.320000000000007</v>
      </c>
      <c r="J1473" s="93">
        <v>1.24</v>
      </c>
      <c r="K1473" s="93">
        <v>2.54</v>
      </c>
      <c r="L1473" s="93">
        <v>6.16</v>
      </c>
      <c r="M1473" s="93">
        <v>85.62</v>
      </c>
      <c r="N1473" s="93">
        <v>2.2999999999999998</v>
      </c>
      <c r="O1473" s="93">
        <v>8.91</v>
      </c>
      <c r="P1473" s="450">
        <v>363.68911777524301</v>
      </c>
    </row>
    <row r="1474" spans="1:16" x14ac:dyDescent="0.2">
      <c r="A1474" s="93" t="s">
        <v>470</v>
      </c>
      <c r="B1474" s="93" t="s">
        <v>480</v>
      </c>
      <c r="C1474" s="93" t="s">
        <v>487</v>
      </c>
      <c r="D1474" s="93" t="s">
        <v>14</v>
      </c>
      <c r="E1474" s="93">
        <v>1999</v>
      </c>
      <c r="F1474" s="93">
        <v>3</v>
      </c>
      <c r="G1474" s="449">
        <v>338</v>
      </c>
      <c r="H1474" s="93">
        <v>1.24</v>
      </c>
      <c r="I1474" s="93">
        <v>112.22</v>
      </c>
      <c r="J1474" s="93">
        <v>1.24</v>
      </c>
      <c r="K1474" s="93">
        <v>2.5499999999999998</v>
      </c>
      <c r="L1474" s="93">
        <v>9.26</v>
      </c>
      <c r="M1474" s="93">
        <v>100.41</v>
      </c>
      <c r="N1474" s="93">
        <v>2.33</v>
      </c>
      <c r="O1474" s="93">
        <v>8.94</v>
      </c>
      <c r="P1474" s="450">
        <v>336.15434653017758</v>
      </c>
    </row>
    <row r="1475" spans="1:16" x14ac:dyDescent="0.2">
      <c r="A1475" s="93" t="s">
        <v>470</v>
      </c>
      <c r="B1475" s="93" t="s">
        <v>480</v>
      </c>
      <c r="C1475" s="93" t="s">
        <v>487</v>
      </c>
      <c r="D1475" s="93" t="s">
        <v>14</v>
      </c>
      <c r="E1475" s="93">
        <v>2000</v>
      </c>
      <c r="F1475" s="93">
        <v>3</v>
      </c>
      <c r="G1475" s="449">
        <v>744</v>
      </c>
      <c r="H1475" s="93">
        <v>3.64</v>
      </c>
      <c r="I1475" s="93">
        <v>276.7</v>
      </c>
      <c r="J1475" s="93">
        <v>3.64</v>
      </c>
      <c r="K1475" s="93">
        <v>7.46</v>
      </c>
      <c r="L1475" s="93">
        <v>18.07</v>
      </c>
      <c r="M1475" s="93">
        <v>251.17</v>
      </c>
      <c r="N1475" s="93">
        <v>6.76</v>
      </c>
      <c r="O1475" s="93">
        <v>26.14</v>
      </c>
      <c r="P1475" s="450">
        <v>377.02957602211723</v>
      </c>
    </row>
    <row r="1476" spans="1:16" x14ac:dyDescent="0.2">
      <c r="A1476" s="93" t="s">
        <v>470</v>
      </c>
      <c r="B1476" s="93" t="s">
        <v>480</v>
      </c>
      <c r="C1476" s="93" t="s">
        <v>487</v>
      </c>
      <c r="D1476" s="93" t="s">
        <v>14</v>
      </c>
      <c r="E1476" s="93">
        <v>2001</v>
      </c>
      <c r="F1476" s="93">
        <v>3</v>
      </c>
      <c r="G1476" s="449">
        <v>837</v>
      </c>
      <c r="H1476" s="93">
        <v>2.68</v>
      </c>
      <c r="I1476" s="93">
        <v>309.70999999999998</v>
      </c>
      <c r="J1476" s="93">
        <v>2.68</v>
      </c>
      <c r="K1476" s="93">
        <v>9.4700000000000006</v>
      </c>
      <c r="L1476" s="93">
        <v>22.8</v>
      </c>
      <c r="M1476" s="93">
        <v>277.44</v>
      </c>
      <c r="N1476" s="93">
        <v>5.0599999999999996</v>
      </c>
      <c r="O1476" s="93">
        <v>19.239999999999998</v>
      </c>
      <c r="P1476" s="450">
        <v>373.03029818601379</v>
      </c>
    </row>
    <row r="1477" spans="1:16" x14ac:dyDescent="0.2">
      <c r="A1477" s="93" t="s">
        <v>470</v>
      </c>
      <c r="B1477" s="93" t="s">
        <v>480</v>
      </c>
      <c r="C1477" s="93" t="s">
        <v>487</v>
      </c>
      <c r="D1477" s="93" t="s">
        <v>14</v>
      </c>
      <c r="E1477" s="93">
        <v>2002</v>
      </c>
      <c r="F1477" s="93">
        <v>3</v>
      </c>
      <c r="G1477" s="449">
        <v>783</v>
      </c>
      <c r="H1477" s="93">
        <v>4.01</v>
      </c>
      <c r="I1477" s="93">
        <v>288.01</v>
      </c>
      <c r="J1477" s="93">
        <v>4.01</v>
      </c>
      <c r="K1477" s="93">
        <v>7.09</v>
      </c>
      <c r="L1477" s="93">
        <v>20.63</v>
      </c>
      <c r="M1477" s="93">
        <v>260.29000000000002</v>
      </c>
      <c r="N1477" s="93">
        <v>6.38</v>
      </c>
      <c r="O1477" s="93">
        <v>24.58</v>
      </c>
      <c r="P1477" s="450">
        <v>373.02584296113452</v>
      </c>
    </row>
    <row r="1478" spans="1:16" x14ac:dyDescent="0.2">
      <c r="A1478" s="93" t="s">
        <v>470</v>
      </c>
      <c r="B1478" s="93" t="s">
        <v>480</v>
      </c>
      <c r="C1478" s="93" t="s">
        <v>487</v>
      </c>
      <c r="D1478" s="93" t="s">
        <v>14</v>
      </c>
      <c r="E1478" s="93">
        <v>2003</v>
      </c>
      <c r="F1478" s="93">
        <v>3</v>
      </c>
      <c r="G1478" s="449">
        <v>937</v>
      </c>
      <c r="H1478" s="93">
        <v>4.51</v>
      </c>
      <c r="I1478" s="93">
        <v>342.45000000000005</v>
      </c>
      <c r="J1478" s="93">
        <v>4.51</v>
      </c>
      <c r="K1478" s="93">
        <v>9.24</v>
      </c>
      <c r="L1478" s="93">
        <v>22.36</v>
      </c>
      <c r="M1478" s="93">
        <v>310.85000000000002</v>
      </c>
      <c r="N1478" s="93">
        <v>8.3699999999999992</v>
      </c>
      <c r="O1478" s="93">
        <v>32.36</v>
      </c>
      <c r="P1478" s="450">
        <v>370.21417024960908</v>
      </c>
    </row>
    <row r="1479" spans="1:16" x14ac:dyDescent="0.2">
      <c r="A1479" s="93" t="s">
        <v>470</v>
      </c>
      <c r="B1479" s="93" t="s">
        <v>480</v>
      </c>
      <c r="C1479" s="93" t="s">
        <v>487</v>
      </c>
      <c r="D1479" s="93" t="s">
        <v>14</v>
      </c>
      <c r="E1479" s="93">
        <v>2004</v>
      </c>
      <c r="F1479" s="93">
        <v>3</v>
      </c>
      <c r="G1479" s="449">
        <v>816</v>
      </c>
      <c r="H1479" s="93">
        <v>2.82</v>
      </c>
      <c r="I1479" s="93">
        <v>323.3</v>
      </c>
      <c r="J1479" s="93">
        <v>2.82</v>
      </c>
      <c r="K1479" s="93">
        <v>7.76</v>
      </c>
      <c r="L1479" s="93">
        <v>22.56</v>
      </c>
      <c r="M1479" s="93">
        <v>292.98</v>
      </c>
      <c r="N1479" s="93">
        <v>5.37</v>
      </c>
      <c r="O1479" s="93">
        <v>23.3</v>
      </c>
      <c r="P1479" s="450">
        <v>399.55729572372258</v>
      </c>
    </row>
    <row r="1480" spans="1:16" x14ac:dyDescent="0.2">
      <c r="A1480" s="93" t="s">
        <v>470</v>
      </c>
      <c r="B1480" s="93" t="s">
        <v>480</v>
      </c>
      <c r="C1480" s="93" t="s">
        <v>487</v>
      </c>
      <c r="D1480" s="93" t="s">
        <v>14</v>
      </c>
      <c r="E1480" s="93">
        <v>2005</v>
      </c>
      <c r="F1480" s="93">
        <v>3</v>
      </c>
      <c r="G1480" s="449">
        <v>1057</v>
      </c>
      <c r="H1480" s="93">
        <v>4.82</v>
      </c>
      <c r="I1480" s="93">
        <v>419.45</v>
      </c>
      <c r="J1480" s="93">
        <v>4.82</v>
      </c>
      <c r="K1480" s="93">
        <v>12.49</v>
      </c>
      <c r="L1480" s="93">
        <v>24.57</v>
      </c>
      <c r="M1480" s="93">
        <v>382.39</v>
      </c>
      <c r="N1480" s="93">
        <v>8.93</v>
      </c>
      <c r="O1480" s="93">
        <v>34.340000000000003</v>
      </c>
      <c r="P1480" s="450">
        <v>401.56298002639448</v>
      </c>
    </row>
    <row r="1481" spans="1:16" x14ac:dyDescent="0.2">
      <c r="A1481" s="93" t="s">
        <v>470</v>
      </c>
      <c r="B1481" s="93" t="s">
        <v>480</v>
      </c>
      <c r="C1481" s="93" t="s">
        <v>487</v>
      </c>
      <c r="D1481" s="93" t="s">
        <v>14</v>
      </c>
      <c r="E1481" s="93">
        <v>2006</v>
      </c>
      <c r="F1481" s="93">
        <v>3</v>
      </c>
      <c r="G1481" s="449">
        <v>799</v>
      </c>
      <c r="H1481" s="93">
        <v>4.2</v>
      </c>
      <c r="I1481" s="93">
        <v>321.37</v>
      </c>
      <c r="J1481" s="93">
        <v>4.2</v>
      </c>
      <c r="K1481" s="93">
        <v>12.13</v>
      </c>
      <c r="L1481" s="93">
        <v>19.920000000000002</v>
      </c>
      <c r="M1481" s="93">
        <v>289.32</v>
      </c>
      <c r="N1481" s="93">
        <v>7.23</v>
      </c>
      <c r="O1481" s="93">
        <v>27.86</v>
      </c>
      <c r="P1481" s="450">
        <v>407.38031156574499</v>
      </c>
    </row>
    <row r="1482" spans="1:16" x14ac:dyDescent="0.2">
      <c r="A1482" s="93" t="s">
        <v>470</v>
      </c>
      <c r="B1482" s="93" t="s">
        <v>480</v>
      </c>
      <c r="C1482" s="93" t="s">
        <v>487</v>
      </c>
      <c r="D1482" s="93" t="s">
        <v>14</v>
      </c>
      <c r="E1482" s="93">
        <v>2007</v>
      </c>
      <c r="F1482" s="93">
        <v>3</v>
      </c>
      <c r="G1482" s="449">
        <v>1151</v>
      </c>
      <c r="H1482" s="93">
        <v>5.45</v>
      </c>
      <c r="I1482" s="93">
        <v>477.03000000000003</v>
      </c>
      <c r="J1482" s="93">
        <v>5.45</v>
      </c>
      <c r="K1482" s="93">
        <v>11.22</v>
      </c>
      <c r="L1482" s="93">
        <v>27.01</v>
      </c>
      <c r="M1482" s="93">
        <v>438.8</v>
      </c>
      <c r="N1482" s="93">
        <v>10.37</v>
      </c>
      <c r="O1482" s="93">
        <v>46.73</v>
      </c>
      <c r="P1482" s="450">
        <v>419.33753707231079</v>
      </c>
    </row>
    <row r="1483" spans="1:16" x14ac:dyDescent="0.2">
      <c r="A1483" s="93" t="s">
        <v>470</v>
      </c>
      <c r="B1483" s="93" t="s">
        <v>480</v>
      </c>
      <c r="C1483" s="93" t="s">
        <v>487</v>
      </c>
      <c r="D1483" s="93" t="s">
        <v>14</v>
      </c>
      <c r="E1483" s="93">
        <v>2008</v>
      </c>
      <c r="F1483" s="93">
        <v>2</v>
      </c>
      <c r="G1483" s="449">
        <v>617</v>
      </c>
      <c r="H1483" s="93">
        <v>7.24</v>
      </c>
      <c r="I1483" s="93">
        <v>303.7</v>
      </c>
      <c r="J1483" s="93">
        <v>7.24</v>
      </c>
      <c r="K1483" s="93">
        <v>15.39</v>
      </c>
      <c r="L1483" s="93">
        <v>288.31</v>
      </c>
      <c r="M1483" s="93">
        <v>0</v>
      </c>
      <c r="N1483" s="93">
        <v>2.67</v>
      </c>
      <c r="O1483" s="93">
        <v>15.43</v>
      </c>
      <c r="P1483" s="450">
        <v>504.32240798780595</v>
      </c>
    </row>
    <row r="1484" spans="1:16" x14ac:dyDescent="0.2">
      <c r="A1484" s="93" t="s">
        <v>470</v>
      </c>
      <c r="B1484" s="93" t="s">
        <v>480</v>
      </c>
      <c r="C1484" s="93" t="s">
        <v>487</v>
      </c>
      <c r="D1484" s="93" t="s">
        <v>14</v>
      </c>
      <c r="E1484" s="93">
        <v>2009</v>
      </c>
      <c r="F1484" s="93">
        <v>2</v>
      </c>
      <c r="G1484" s="449">
        <v>317</v>
      </c>
      <c r="H1484" s="93">
        <v>4.01</v>
      </c>
      <c r="I1484" s="93">
        <v>168.08</v>
      </c>
      <c r="J1484" s="93">
        <v>4.01</v>
      </c>
      <c r="K1484" s="93">
        <v>8.52</v>
      </c>
      <c r="L1484" s="93">
        <v>159.56</v>
      </c>
      <c r="M1484" s="93">
        <v>0</v>
      </c>
      <c r="N1484" s="93">
        <v>1.48</v>
      </c>
      <c r="O1484" s="93">
        <v>8.5399999999999991</v>
      </c>
      <c r="P1484" s="450">
        <v>542.2719935152046</v>
      </c>
    </row>
    <row r="1485" spans="1:16" x14ac:dyDescent="0.2">
      <c r="A1485" s="93" t="s">
        <v>470</v>
      </c>
      <c r="B1485" s="93" t="s">
        <v>480</v>
      </c>
      <c r="C1485" s="93" t="s">
        <v>487</v>
      </c>
      <c r="D1485" s="93" t="s">
        <v>14</v>
      </c>
      <c r="E1485" s="93">
        <v>2010</v>
      </c>
      <c r="F1485" s="93">
        <v>2</v>
      </c>
      <c r="G1485" s="449">
        <v>616</v>
      </c>
      <c r="H1485" s="93">
        <v>8.6300000000000008</v>
      </c>
      <c r="I1485" s="93">
        <v>363.92</v>
      </c>
      <c r="J1485" s="93">
        <v>8.6300000000000008</v>
      </c>
      <c r="K1485" s="93">
        <v>18.66</v>
      </c>
      <c r="L1485" s="93">
        <v>345.26</v>
      </c>
      <c r="M1485" s="93">
        <v>0</v>
      </c>
      <c r="N1485" s="93">
        <v>3.18</v>
      </c>
      <c r="O1485" s="93">
        <v>18.41</v>
      </c>
      <c r="P1485" s="450">
        <v>605.11087789356247</v>
      </c>
    </row>
    <row r="1486" spans="1:16" x14ac:dyDescent="0.2">
      <c r="A1486" s="93" t="s">
        <v>470</v>
      </c>
      <c r="B1486" s="93" t="s">
        <v>480</v>
      </c>
      <c r="C1486" s="93" t="s">
        <v>487</v>
      </c>
      <c r="D1486" s="93" t="s">
        <v>14</v>
      </c>
      <c r="E1486" s="93">
        <v>2011</v>
      </c>
      <c r="F1486" s="93">
        <v>2</v>
      </c>
      <c r="G1486" s="449">
        <v>582</v>
      </c>
      <c r="H1486" s="93">
        <v>11.54</v>
      </c>
      <c r="I1486" s="93">
        <v>334.64</v>
      </c>
      <c r="J1486" s="93">
        <v>11.54</v>
      </c>
      <c r="K1486" s="93">
        <v>10.93</v>
      </c>
      <c r="L1486" s="93">
        <v>323.70999999999998</v>
      </c>
      <c r="M1486" s="93">
        <v>0</v>
      </c>
      <c r="N1486" s="93">
        <v>1.3</v>
      </c>
      <c r="O1486" s="93">
        <v>8.99</v>
      </c>
      <c r="P1486" s="450">
        <v>594.33835869316499</v>
      </c>
    </row>
    <row r="1487" spans="1:16" x14ac:dyDescent="0.2">
      <c r="A1487" s="93" t="s">
        <v>470</v>
      </c>
      <c r="B1487" s="93" t="s">
        <v>480</v>
      </c>
      <c r="C1487" s="93" t="s">
        <v>487</v>
      </c>
      <c r="D1487" s="93" t="s">
        <v>14</v>
      </c>
      <c r="E1487" s="93">
        <v>2012</v>
      </c>
      <c r="F1487" s="93">
        <v>2</v>
      </c>
      <c r="G1487" s="449">
        <v>530</v>
      </c>
      <c r="H1487" s="93">
        <v>7.73</v>
      </c>
      <c r="I1487" s="93">
        <v>297.58</v>
      </c>
      <c r="J1487" s="93">
        <v>7.73</v>
      </c>
      <c r="K1487" s="93">
        <v>10.68</v>
      </c>
      <c r="L1487" s="93">
        <v>286.89999999999998</v>
      </c>
      <c r="M1487" s="93">
        <v>0</v>
      </c>
      <c r="N1487" s="93">
        <v>1.8</v>
      </c>
      <c r="O1487" s="93">
        <v>11.13</v>
      </c>
      <c r="P1487" s="450">
        <v>576.47148716419906</v>
      </c>
    </row>
    <row r="1488" spans="1:16" x14ac:dyDescent="0.2">
      <c r="A1488" s="93" t="s">
        <v>470</v>
      </c>
      <c r="B1488" s="93" t="s">
        <v>480</v>
      </c>
      <c r="C1488" s="93" t="s">
        <v>487</v>
      </c>
      <c r="D1488" s="93" t="s">
        <v>14</v>
      </c>
      <c r="E1488" s="93">
        <v>2013</v>
      </c>
      <c r="F1488" s="93">
        <v>1</v>
      </c>
      <c r="G1488" s="449">
        <v>214</v>
      </c>
      <c r="H1488" s="93">
        <v>5.4</v>
      </c>
      <c r="I1488" s="93">
        <v>143.69</v>
      </c>
      <c r="J1488" s="93">
        <v>5.4</v>
      </c>
      <c r="K1488" s="93">
        <v>143.69</v>
      </c>
      <c r="L1488" s="93">
        <v>0</v>
      </c>
      <c r="M1488" s="93">
        <v>0</v>
      </c>
      <c r="N1488" s="93">
        <v>1.4</v>
      </c>
      <c r="O1488" s="93">
        <v>3.77</v>
      </c>
      <c r="P1488" s="450">
        <v>695.68339149315671</v>
      </c>
    </row>
    <row r="1489" spans="1:16" x14ac:dyDescent="0.2">
      <c r="A1489" s="93" t="s">
        <v>470</v>
      </c>
      <c r="B1489" s="93" t="s">
        <v>480</v>
      </c>
      <c r="C1489" s="93" t="s">
        <v>487</v>
      </c>
      <c r="D1489" s="93" t="s">
        <v>14</v>
      </c>
      <c r="E1489" s="93">
        <v>2014</v>
      </c>
      <c r="F1489" s="93">
        <v>1</v>
      </c>
      <c r="G1489" s="449">
        <v>146</v>
      </c>
      <c r="H1489" s="93">
        <v>3.61</v>
      </c>
      <c r="I1489" s="93">
        <v>96.09</v>
      </c>
      <c r="J1489" s="93">
        <v>3.61</v>
      </c>
      <c r="K1489" s="93">
        <v>96.09</v>
      </c>
      <c r="L1489" s="93">
        <v>0</v>
      </c>
      <c r="M1489" s="93">
        <v>0</v>
      </c>
      <c r="N1489" s="93">
        <v>0.94</v>
      </c>
      <c r="O1489" s="93">
        <v>2.52</v>
      </c>
      <c r="P1489" s="450">
        <v>684.8046903800149</v>
      </c>
    </row>
    <row r="1490" spans="1:16" x14ac:dyDescent="0.2">
      <c r="A1490" s="93" t="s">
        <v>470</v>
      </c>
      <c r="B1490" s="93" t="s">
        <v>480</v>
      </c>
      <c r="C1490" s="93" t="s">
        <v>487</v>
      </c>
      <c r="D1490" s="93" t="s">
        <v>14</v>
      </c>
      <c r="E1490" s="93">
        <v>2015</v>
      </c>
      <c r="F1490" s="93">
        <v>1</v>
      </c>
      <c r="G1490" s="449">
        <v>226</v>
      </c>
      <c r="H1490" s="93">
        <v>4.93</v>
      </c>
      <c r="I1490" s="93">
        <v>153.63999999999999</v>
      </c>
      <c r="J1490" s="93">
        <v>4.93</v>
      </c>
      <c r="K1490" s="93">
        <v>153.63999999999999</v>
      </c>
      <c r="L1490" s="93">
        <v>0</v>
      </c>
      <c r="M1490" s="93">
        <v>0</v>
      </c>
      <c r="N1490" s="93">
        <v>1.26</v>
      </c>
      <c r="O1490" s="93">
        <v>3.43</v>
      </c>
      <c r="P1490" s="450">
        <v>700.71772617361262</v>
      </c>
    </row>
    <row r="1491" spans="1:16" x14ac:dyDescent="0.2">
      <c r="A1491" s="93" t="s">
        <v>470</v>
      </c>
      <c r="B1491" s="93" t="s">
        <v>480</v>
      </c>
      <c r="C1491" s="93" t="s">
        <v>487</v>
      </c>
      <c r="D1491" s="93" t="s">
        <v>14</v>
      </c>
      <c r="E1491" s="93">
        <v>2016</v>
      </c>
      <c r="F1491" s="93">
        <v>0</v>
      </c>
      <c r="G1491" s="449">
        <v>266</v>
      </c>
      <c r="H1491" s="93">
        <v>164.56</v>
      </c>
      <c r="I1491" s="93">
        <v>0</v>
      </c>
      <c r="J1491" s="93">
        <v>164.56</v>
      </c>
      <c r="K1491" s="93">
        <v>0</v>
      </c>
      <c r="L1491" s="93">
        <v>0</v>
      </c>
      <c r="M1491" s="93">
        <v>0</v>
      </c>
      <c r="N1491" s="93">
        <v>0.04</v>
      </c>
      <c r="O1491" s="93">
        <v>2.97</v>
      </c>
      <c r="P1491" s="450">
        <v>619.39659656836295</v>
      </c>
    </row>
    <row r="1492" spans="1:16" x14ac:dyDescent="0.2">
      <c r="A1492" s="93" t="s">
        <v>470</v>
      </c>
      <c r="B1492" s="93" t="s">
        <v>480</v>
      </c>
      <c r="C1492" s="93" t="s">
        <v>487</v>
      </c>
      <c r="D1492" s="93" t="s">
        <v>14</v>
      </c>
      <c r="E1492" s="93">
        <v>2017</v>
      </c>
      <c r="F1492" s="93">
        <v>0</v>
      </c>
      <c r="G1492" s="449">
        <v>123</v>
      </c>
      <c r="H1492" s="93">
        <v>80.75</v>
      </c>
      <c r="I1492" s="93">
        <v>0</v>
      </c>
      <c r="J1492" s="93">
        <v>80.75</v>
      </c>
      <c r="K1492" s="93">
        <v>0</v>
      </c>
      <c r="L1492" s="93">
        <v>0</v>
      </c>
      <c r="M1492" s="93">
        <v>0</v>
      </c>
      <c r="N1492" s="93">
        <v>0</v>
      </c>
      <c r="O1492" s="93">
        <v>1.74</v>
      </c>
      <c r="P1492" s="450">
        <v>657.76063856466772</v>
      </c>
    </row>
    <row r="1493" spans="1:16" x14ac:dyDescent="0.2">
      <c r="A1493" s="93" t="s">
        <v>470</v>
      </c>
      <c r="B1493" s="93" t="s">
        <v>480</v>
      </c>
      <c r="C1493" s="93" t="s">
        <v>487</v>
      </c>
      <c r="D1493" s="93" t="s">
        <v>1522</v>
      </c>
      <c r="E1493" s="93">
        <v>1986</v>
      </c>
      <c r="F1493" s="93">
        <v>3</v>
      </c>
      <c r="G1493" s="449">
        <v>14</v>
      </c>
      <c r="H1493" s="93">
        <v>7.0000000000000007E-2</v>
      </c>
      <c r="I1493" s="93">
        <v>5.25</v>
      </c>
      <c r="J1493" s="93">
        <v>7.0000000000000007E-2</v>
      </c>
      <c r="K1493" s="93">
        <v>0.14000000000000001</v>
      </c>
      <c r="L1493" s="93">
        <v>0.34</v>
      </c>
      <c r="M1493" s="93">
        <v>4.7699999999999996</v>
      </c>
      <c r="N1493" s="93">
        <v>0.13</v>
      </c>
      <c r="O1493" s="93">
        <v>0.5</v>
      </c>
      <c r="P1493" s="450">
        <v>380.77923421817349</v>
      </c>
    </row>
    <row r="1494" spans="1:16" x14ac:dyDescent="0.2">
      <c r="A1494" s="93" t="s">
        <v>470</v>
      </c>
      <c r="B1494" s="93" t="s">
        <v>480</v>
      </c>
      <c r="C1494" s="93" t="s">
        <v>487</v>
      </c>
      <c r="D1494" s="93" t="s">
        <v>1522</v>
      </c>
      <c r="E1494" s="93">
        <v>1987</v>
      </c>
      <c r="F1494" s="93">
        <v>3</v>
      </c>
      <c r="G1494" s="449">
        <v>39</v>
      </c>
      <c r="H1494" s="93">
        <v>0.11</v>
      </c>
      <c r="I1494" s="93">
        <v>8.4599999999999991</v>
      </c>
      <c r="J1494" s="93">
        <v>0.11</v>
      </c>
      <c r="K1494" s="93">
        <v>0.23</v>
      </c>
      <c r="L1494" s="93">
        <v>0.55000000000000004</v>
      </c>
      <c r="M1494" s="93">
        <v>7.68</v>
      </c>
      <c r="N1494" s="93">
        <v>0.21</v>
      </c>
      <c r="O1494" s="93">
        <v>0.8</v>
      </c>
      <c r="P1494" s="450">
        <v>220.13297480143109</v>
      </c>
    </row>
    <row r="1495" spans="1:16" x14ac:dyDescent="0.2">
      <c r="A1495" s="93" t="s">
        <v>470</v>
      </c>
      <c r="B1495" s="93" t="s">
        <v>480</v>
      </c>
      <c r="C1495" s="93" t="s">
        <v>487</v>
      </c>
      <c r="D1495" s="93" t="s">
        <v>1522</v>
      </c>
      <c r="E1495" s="93">
        <v>1989</v>
      </c>
      <c r="F1495" s="93">
        <v>3</v>
      </c>
      <c r="G1495" s="449">
        <v>23</v>
      </c>
      <c r="H1495" s="93">
        <v>0.11</v>
      </c>
      <c r="I1495" s="93">
        <v>8.64</v>
      </c>
      <c r="J1495" s="93">
        <v>0.11</v>
      </c>
      <c r="K1495" s="93">
        <v>0.23</v>
      </c>
      <c r="L1495" s="93">
        <v>0.56000000000000005</v>
      </c>
      <c r="M1495" s="93">
        <v>7.85</v>
      </c>
      <c r="N1495" s="93">
        <v>0.21</v>
      </c>
      <c r="O1495" s="93">
        <v>0.82</v>
      </c>
      <c r="P1495" s="450">
        <v>380.77923421817349</v>
      </c>
    </row>
    <row r="1496" spans="1:16" x14ac:dyDescent="0.2">
      <c r="A1496" s="93" t="s">
        <v>470</v>
      </c>
      <c r="B1496" s="93" t="s">
        <v>480</v>
      </c>
      <c r="C1496" s="93" t="s">
        <v>487</v>
      </c>
      <c r="D1496" s="93" t="s">
        <v>1522</v>
      </c>
      <c r="E1496" s="93">
        <v>1990</v>
      </c>
      <c r="F1496" s="93">
        <v>3</v>
      </c>
      <c r="G1496" s="449">
        <v>55</v>
      </c>
      <c r="H1496" s="93">
        <v>0.24</v>
      </c>
      <c r="I1496" s="93">
        <v>18.060000000000002</v>
      </c>
      <c r="J1496" s="93">
        <v>0.24</v>
      </c>
      <c r="K1496" s="93">
        <v>0.49</v>
      </c>
      <c r="L1496" s="93">
        <v>1.18</v>
      </c>
      <c r="M1496" s="93">
        <v>16.39</v>
      </c>
      <c r="N1496" s="93">
        <v>0.44</v>
      </c>
      <c r="O1496" s="93">
        <v>1.71</v>
      </c>
      <c r="P1496" s="450">
        <v>331.13142816409163</v>
      </c>
    </row>
    <row r="1497" spans="1:16" x14ac:dyDescent="0.2">
      <c r="A1497" s="93" t="s">
        <v>470</v>
      </c>
      <c r="B1497" s="93" t="s">
        <v>480</v>
      </c>
      <c r="C1497" s="93" t="s">
        <v>487</v>
      </c>
      <c r="D1497" s="93" t="s">
        <v>1522</v>
      </c>
      <c r="E1497" s="93">
        <v>1991</v>
      </c>
      <c r="F1497" s="93">
        <v>3</v>
      </c>
      <c r="G1497" s="449">
        <v>10</v>
      </c>
      <c r="H1497" s="93">
        <v>0.04</v>
      </c>
      <c r="I1497" s="93">
        <v>3.0999999999999996</v>
      </c>
      <c r="J1497" s="93">
        <v>0.04</v>
      </c>
      <c r="K1497" s="93">
        <v>0.08</v>
      </c>
      <c r="L1497" s="93">
        <v>0.2</v>
      </c>
      <c r="M1497" s="93">
        <v>2.82</v>
      </c>
      <c r="N1497" s="93">
        <v>0.08</v>
      </c>
      <c r="O1497" s="93">
        <v>0.28999999999999998</v>
      </c>
      <c r="P1497" s="450">
        <v>329.28967968199896</v>
      </c>
    </row>
    <row r="1498" spans="1:16" x14ac:dyDescent="0.2">
      <c r="A1498" s="93" t="s">
        <v>470</v>
      </c>
      <c r="B1498" s="93" t="s">
        <v>480</v>
      </c>
      <c r="C1498" s="93" t="s">
        <v>487</v>
      </c>
      <c r="D1498" s="93" t="s">
        <v>1522</v>
      </c>
      <c r="E1498" s="93">
        <v>1993</v>
      </c>
      <c r="F1498" s="93">
        <v>3</v>
      </c>
      <c r="G1498" s="449">
        <v>46</v>
      </c>
      <c r="H1498" s="93">
        <v>0.26</v>
      </c>
      <c r="I1498" s="93">
        <v>19.79</v>
      </c>
      <c r="J1498" s="93">
        <v>0.26</v>
      </c>
      <c r="K1498" s="93">
        <v>0.53</v>
      </c>
      <c r="L1498" s="93">
        <v>1.29</v>
      </c>
      <c r="M1498" s="93">
        <v>17.97</v>
      </c>
      <c r="N1498" s="93">
        <v>0.48</v>
      </c>
      <c r="O1498" s="93">
        <v>1.87</v>
      </c>
      <c r="P1498" s="450">
        <v>435.17284572073669</v>
      </c>
    </row>
    <row r="1499" spans="1:16" x14ac:dyDescent="0.2">
      <c r="A1499" s="93" t="s">
        <v>470</v>
      </c>
      <c r="B1499" s="93" t="s">
        <v>480</v>
      </c>
      <c r="C1499" s="93" t="s">
        <v>487</v>
      </c>
      <c r="D1499" s="93" t="s">
        <v>1522</v>
      </c>
      <c r="E1499" s="93">
        <v>1994</v>
      </c>
      <c r="F1499" s="93">
        <v>3</v>
      </c>
      <c r="G1499" s="449">
        <v>15</v>
      </c>
      <c r="H1499" s="93">
        <v>0.06</v>
      </c>
      <c r="I1499" s="93">
        <v>4.87</v>
      </c>
      <c r="J1499" s="93">
        <v>0.06</v>
      </c>
      <c r="K1499" s="93">
        <v>0.13</v>
      </c>
      <c r="L1499" s="93">
        <v>0.32</v>
      </c>
      <c r="M1499" s="93">
        <v>4.42</v>
      </c>
      <c r="N1499" s="93">
        <v>0.12</v>
      </c>
      <c r="O1499" s="93">
        <v>0.46</v>
      </c>
      <c r="P1499" s="450">
        <v>327.08331135826455</v>
      </c>
    </row>
    <row r="1500" spans="1:16" x14ac:dyDescent="0.2">
      <c r="A1500" s="93" t="s">
        <v>470</v>
      </c>
      <c r="B1500" s="93" t="s">
        <v>480</v>
      </c>
      <c r="C1500" s="93" t="s">
        <v>487</v>
      </c>
      <c r="D1500" s="93" t="s">
        <v>1522</v>
      </c>
      <c r="E1500" s="93">
        <v>1995</v>
      </c>
      <c r="F1500" s="93">
        <v>3</v>
      </c>
      <c r="G1500" s="449">
        <v>44</v>
      </c>
      <c r="H1500" s="93">
        <v>0.2</v>
      </c>
      <c r="I1500" s="93">
        <v>15.549999999999999</v>
      </c>
      <c r="J1500" s="93">
        <v>0.2</v>
      </c>
      <c r="K1500" s="93">
        <v>0.42</v>
      </c>
      <c r="L1500" s="93">
        <v>1.02</v>
      </c>
      <c r="M1500" s="93">
        <v>14.11</v>
      </c>
      <c r="N1500" s="93">
        <v>0.38</v>
      </c>
      <c r="O1500" s="93">
        <v>1.47</v>
      </c>
      <c r="P1500" s="450">
        <v>354.8661672599211</v>
      </c>
    </row>
    <row r="1501" spans="1:16" x14ac:dyDescent="0.2">
      <c r="A1501" s="93" t="s">
        <v>470</v>
      </c>
      <c r="B1501" s="93" t="s">
        <v>480</v>
      </c>
      <c r="C1501" s="93" t="s">
        <v>487</v>
      </c>
      <c r="D1501" s="93" t="s">
        <v>1522</v>
      </c>
      <c r="E1501" s="93">
        <v>1996</v>
      </c>
      <c r="F1501" s="93">
        <v>3</v>
      </c>
      <c r="G1501" s="449">
        <v>41</v>
      </c>
      <c r="H1501" s="93">
        <v>0.22</v>
      </c>
      <c r="I1501" s="93">
        <v>16.59</v>
      </c>
      <c r="J1501" s="93">
        <v>0.22</v>
      </c>
      <c r="K1501" s="93">
        <v>0.45</v>
      </c>
      <c r="L1501" s="93">
        <v>1.08</v>
      </c>
      <c r="M1501" s="93">
        <v>15.06</v>
      </c>
      <c r="N1501" s="93">
        <v>0.41</v>
      </c>
      <c r="O1501" s="93">
        <v>1.57</v>
      </c>
      <c r="P1501" s="450">
        <v>407.80688218814765</v>
      </c>
    </row>
    <row r="1502" spans="1:16" x14ac:dyDescent="0.2">
      <c r="A1502" s="93" t="s">
        <v>470</v>
      </c>
      <c r="B1502" s="93" t="s">
        <v>480</v>
      </c>
      <c r="C1502" s="93" t="s">
        <v>487</v>
      </c>
      <c r="D1502" s="93" t="s">
        <v>1522</v>
      </c>
      <c r="E1502" s="93">
        <v>1997</v>
      </c>
      <c r="F1502" s="93">
        <v>3</v>
      </c>
      <c r="G1502" s="449">
        <v>7</v>
      </c>
      <c r="H1502" s="93">
        <v>0.05</v>
      </c>
      <c r="I1502" s="93">
        <v>3.54</v>
      </c>
      <c r="J1502" s="93">
        <v>0.05</v>
      </c>
      <c r="K1502" s="93">
        <v>0.1</v>
      </c>
      <c r="L1502" s="93">
        <v>0.23</v>
      </c>
      <c r="M1502" s="93">
        <v>3.21</v>
      </c>
      <c r="N1502" s="93">
        <v>0.09</v>
      </c>
      <c r="O1502" s="93">
        <v>0.33</v>
      </c>
      <c r="P1502" s="450">
        <v>501.12618624474004</v>
      </c>
    </row>
    <row r="1503" spans="1:16" x14ac:dyDescent="0.2">
      <c r="A1503" s="93" t="s">
        <v>470</v>
      </c>
      <c r="B1503" s="93" t="s">
        <v>480</v>
      </c>
      <c r="C1503" s="93" t="s">
        <v>487</v>
      </c>
      <c r="D1503" s="93" t="s">
        <v>1522</v>
      </c>
      <c r="E1503" s="93">
        <v>1998</v>
      </c>
      <c r="F1503" s="93">
        <v>3</v>
      </c>
      <c r="G1503" s="449">
        <v>38</v>
      </c>
      <c r="H1503" s="93">
        <v>0.22</v>
      </c>
      <c r="I1503" s="93">
        <v>16.57</v>
      </c>
      <c r="J1503" s="93">
        <v>0.22</v>
      </c>
      <c r="K1503" s="93">
        <v>0.45</v>
      </c>
      <c r="L1503" s="93">
        <v>1.08</v>
      </c>
      <c r="M1503" s="93">
        <v>15.04</v>
      </c>
      <c r="N1503" s="93">
        <v>0.4</v>
      </c>
      <c r="O1503" s="93">
        <v>1.57</v>
      </c>
      <c r="P1503" s="450">
        <v>445.14375661522848</v>
      </c>
    </row>
    <row r="1504" spans="1:16" x14ac:dyDescent="0.2">
      <c r="A1504" s="93" t="s">
        <v>470</v>
      </c>
      <c r="B1504" s="93" t="s">
        <v>480</v>
      </c>
      <c r="C1504" s="93" t="s">
        <v>487</v>
      </c>
      <c r="D1504" s="93" t="s">
        <v>1522</v>
      </c>
      <c r="E1504" s="93">
        <v>1999</v>
      </c>
      <c r="F1504" s="93">
        <v>3</v>
      </c>
      <c r="G1504" s="449">
        <v>151</v>
      </c>
      <c r="H1504" s="93">
        <v>0.74</v>
      </c>
      <c r="I1504" s="93">
        <v>55.99</v>
      </c>
      <c r="J1504" s="93">
        <v>0.74</v>
      </c>
      <c r="K1504" s="93">
        <v>1.51</v>
      </c>
      <c r="L1504" s="93">
        <v>3.66</v>
      </c>
      <c r="M1504" s="93">
        <v>50.82</v>
      </c>
      <c r="N1504" s="93">
        <v>1.37</v>
      </c>
      <c r="O1504" s="93">
        <v>5.29</v>
      </c>
      <c r="P1504" s="450">
        <v>376.84001508760076</v>
      </c>
    </row>
    <row r="1505" spans="1:16" x14ac:dyDescent="0.2">
      <c r="A1505" s="93" t="s">
        <v>470</v>
      </c>
      <c r="B1505" s="93" t="s">
        <v>480</v>
      </c>
      <c r="C1505" s="93" t="s">
        <v>487</v>
      </c>
      <c r="D1505" s="93" t="s">
        <v>1522</v>
      </c>
      <c r="E1505" s="93">
        <v>2000</v>
      </c>
      <c r="F1505" s="93">
        <v>3</v>
      </c>
      <c r="G1505" s="449">
        <v>114</v>
      </c>
      <c r="H1505" s="93">
        <v>0.55000000000000004</v>
      </c>
      <c r="I1505" s="93">
        <v>41.9</v>
      </c>
      <c r="J1505" s="93">
        <v>0.55000000000000004</v>
      </c>
      <c r="K1505" s="93">
        <v>1.1299999999999999</v>
      </c>
      <c r="L1505" s="93">
        <v>2.74</v>
      </c>
      <c r="M1505" s="93">
        <v>38.03</v>
      </c>
      <c r="N1505" s="93">
        <v>1.02</v>
      </c>
      <c r="O1505" s="93">
        <v>3.96</v>
      </c>
      <c r="P1505" s="450">
        <v>373.14534791629472</v>
      </c>
    </row>
    <row r="1506" spans="1:16" x14ac:dyDescent="0.2">
      <c r="A1506" s="93" t="s">
        <v>470</v>
      </c>
      <c r="B1506" s="93" t="s">
        <v>480</v>
      </c>
      <c r="C1506" s="93" t="s">
        <v>487</v>
      </c>
      <c r="D1506" s="93" t="s">
        <v>1522</v>
      </c>
      <c r="E1506" s="93">
        <v>2001</v>
      </c>
      <c r="F1506" s="93">
        <v>3</v>
      </c>
      <c r="G1506" s="449">
        <v>157</v>
      </c>
      <c r="H1506" s="93">
        <v>0.81</v>
      </c>
      <c r="I1506" s="93">
        <v>61.71</v>
      </c>
      <c r="J1506" s="93">
        <v>0.81</v>
      </c>
      <c r="K1506" s="93">
        <v>1.66</v>
      </c>
      <c r="L1506" s="93">
        <v>4.03</v>
      </c>
      <c r="M1506" s="93">
        <v>56.02</v>
      </c>
      <c r="N1506" s="93">
        <v>1.51</v>
      </c>
      <c r="O1506" s="93">
        <v>5.83</v>
      </c>
      <c r="P1506" s="450">
        <v>398.96516886693428</v>
      </c>
    </row>
    <row r="1507" spans="1:16" x14ac:dyDescent="0.2">
      <c r="A1507" s="93" t="s">
        <v>470</v>
      </c>
      <c r="B1507" s="93" t="s">
        <v>480</v>
      </c>
      <c r="C1507" s="93" t="s">
        <v>487</v>
      </c>
      <c r="D1507" s="93" t="s">
        <v>1522</v>
      </c>
      <c r="E1507" s="93">
        <v>2002</v>
      </c>
      <c r="F1507" s="93">
        <v>3</v>
      </c>
      <c r="G1507" s="449">
        <v>75</v>
      </c>
      <c r="H1507" s="93">
        <v>0.39</v>
      </c>
      <c r="I1507" s="93">
        <v>29.36</v>
      </c>
      <c r="J1507" s="93">
        <v>0.39</v>
      </c>
      <c r="K1507" s="93">
        <v>0.79</v>
      </c>
      <c r="L1507" s="93">
        <v>1.92</v>
      </c>
      <c r="M1507" s="93">
        <v>26.65</v>
      </c>
      <c r="N1507" s="93">
        <v>0.72</v>
      </c>
      <c r="O1507" s="93">
        <v>2.77</v>
      </c>
      <c r="P1507" s="450">
        <v>398.38111015642414</v>
      </c>
    </row>
    <row r="1508" spans="1:16" x14ac:dyDescent="0.2">
      <c r="A1508" s="93" t="s">
        <v>470</v>
      </c>
      <c r="B1508" s="93" t="s">
        <v>480</v>
      </c>
      <c r="C1508" s="93" t="s">
        <v>487</v>
      </c>
      <c r="D1508" s="93" t="s">
        <v>1522</v>
      </c>
      <c r="E1508" s="93">
        <v>2004</v>
      </c>
      <c r="F1508" s="93">
        <v>3</v>
      </c>
      <c r="G1508" s="449">
        <v>17</v>
      </c>
      <c r="H1508" s="93">
        <v>0.09</v>
      </c>
      <c r="I1508" s="93">
        <v>7.0900000000000007</v>
      </c>
      <c r="J1508" s="93">
        <v>0.09</v>
      </c>
      <c r="K1508" s="93">
        <v>0.19</v>
      </c>
      <c r="L1508" s="93">
        <v>0.46</v>
      </c>
      <c r="M1508" s="93">
        <v>6.44</v>
      </c>
      <c r="N1508" s="93">
        <v>0.17</v>
      </c>
      <c r="O1508" s="93">
        <v>0.67</v>
      </c>
      <c r="P1508" s="450">
        <v>411.01319085896426</v>
      </c>
    </row>
    <row r="1509" spans="1:16" x14ac:dyDescent="0.2">
      <c r="A1509" s="93" t="s">
        <v>470</v>
      </c>
      <c r="B1509" s="93" t="s">
        <v>480</v>
      </c>
      <c r="C1509" s="93" t="s">
        <v>487</v>
      </c>
      <c r="D1509" s="93" t="s">
        <v>1522</v>
      </c>
      <c r="E1509" s="93">
        <v>2005</v>
      </c>
      <c r="F1509" s="93">
        <v>3</v>
      </c>
      <c r="G1509" s="449">
        <v>100</v>
      </c>
      <c r="H1509" s="93">
        <v>0.53</v>
      </c>
      <c r="I1509" s="93">
        <v>40.150000000000006</v>
      </c>
      <c r="J1509" s="93">
        <v>0.53</v>
      </c>
      <c r="K1509" s="93">
        <v>1.08</v>
      </c>
      <c r="L1509" s="93">
        <v>2.62</v>
      </c>
      <c r="M1509" s="93">
        <v>36.450000000000003</v>
      </c>
      <c r="N1509" s="93">
        <v>0.98</v>
      </c>
      <c r="O1509" s="93">
        <v>3.79</v>
      </c>
      <c r="P1509" s="450">
        <v>405.76648938125618</v>
      </c>
    </row>
    <row r="1510" spans="1:16" x14ac:dyDescent="0.2">
      <c r="A1510" s="93" t="s">
        <v>470</v>
      </c>
      <c r="B1510" s="93" t="s">
        <v>480</v>
      </c>
      <c r="C1510" s="93" t="s">
        <v>487</v>
      </c>
      <c r="D1510" s="93" t="s">
        <v>1522</v>
      </c>
      <c r="E1510" s="93">
        <v>2006</v>
      </c>
      <c r="F1510" s="93">
        <v>3</v>
      </c>
      <c r="G1510" s="449">
        <v>60</v>
      </c>
      <c r="H1510" s="93">
        <v>0.36</v>
      </c>
      <c r="I1510" s="93">
        <v>27.11</v>
      </c>
      <c r="J1510" s="93">
        <v>0.36</v>
      </c>
      <c r="K1510" s="93">
        <v>0.73</v>
      </c>
      <c r="L1510" s="93">
        <v>1.77</v>
      </c>
      <c r="M1510" s="93">
        <v>24.61</v>
      </c>
      <c r="N1510" s="93">
        <v>0.66</v>
      </c>
      <c r="O1510" s="93">
        <v>2.56</v>
      </c>
      <c r="P1510" s="450">
        <v>456.07395638918774</v>
      </c>
    </row>
    <row r="1511" spans="1:16" x14ac:dyDescent="0.2">
      <c r="A1511" s="93" t="s">
        <v>470</v>
      </c>
      <c r="B1511" s="93" t="s">
        <v>480</v>
      </c>
      <c r="C1511" s="93" t="s">
        <v>487</v>
      </c>
      <c r="D1511" s="93" t="s">
        <v>1522</v>
      </c>
      <c r="E1511" s="93">
        <v>2007</v>
      </c>
      <c r="F1511" s="93">
        <v>3</v>
      </c>
      <c r="G1511" s="449">
        <v>179</v>
      </c>
      <c r="H1511" s="93">
        <v>1.1399999999999999</v>
      </c>
      <c r="I1511" s="93">
        <v>86.53</v>
      </c>
      <c r="J1511" s="93">
        <v>1.1399999999999999</v>
      </c>
      <c r="K1511" s="93">
        <v>2.33</v>
      </c>
      <c r="L1511" s="93">
        <v>5.65</v>
      </c>
      <c r="M1511" s="93">
        <v>78.55</v>
      </c>
      <c r="N1511" s="93">
        <v>2.11</v>
      </c>
      <c r="O1511" s="93">
        <v>8.18</v>
      </c>
      <c r="P1511" s="450">
        <v>490.47277362661515</v>
      </c>
    </row>
    <row r="1512" spans="1:16" x14ac:dyDescent="0.2">
      <c r="A1512" s="93" t="s">
        <v>470</v>
      </c>
      <c r="B1512" s="93" t="s">
        <v>480</v>
      </c>
      <c r="C1512" s="93" t="s">
        <v>487</v>
      </c>
      <c r="D1512" s="93" t="s">
        <v>1522</v>
      </c>
      <c r="E1512" s="93">
        <v>2008</v>
      </c>
      <c r="F1512" s="93">
        <v>2</v>
      </c>
      <c r="G1512" s="449">
        <v>107</v>
      </c>
      <c r="H1512" s="93">
        <v>1.4</v>
      </c>
      <c r="I1512" s="93">
        <v>58.589999999999996</v>
      </c>
      <c r="J1512" s="93">
        <v>1.4</v>
      </c>
      <c r="K1512" s="93">
        <v>2.97</v>
      </c>
      <c r="L1512" s="93">
        <v>55.62</v>
      </c>
      <c r="M1512" s="93">
        <v>0</v>
      </c>
      <c r="N1512" s="93">
        <v>0.51</v>
      </c>
      <c r="O1512" s="93">
        <v>2.98</v>
      </c>
      <c r="P1512" s="450">
        <v>558.08381272082352</v>
      </c>
    </row>
    <row r="1513" spans="1:16" x14ac:dyDescent="0.2">
      <c r="A1513" s="93" t="s">
        <v>470</v>
      </c>
      <c r="B1513" s="93" t="s">
        <v>480</v>
      </c>
      <c r="C1513" s="93" t="s">
        <v>487</v>
      </c>
      <c r="D1513" s="93" t="s">
        <v>1522</v>
      </c>
      <c r="E1513" s="93">
        <v>2009</v>
      </c>
      <c r="F1513" s="93">
        <v>2</v>
      </c>
      <c r="G1513" s="449">
        <v>73</v>
      </c>
      <c r="H1513" s="93">
        <v>0.99</v>
      </c>
      <c r="I1513" s="93">
        <v>41.69</v>
      </c>
      <c r="J1513" s="93">
        <v>0.99</v>
      </c>
      <c r="K1513" s="93">
        <v>2.11</v>
      </c>
      <c r="L1513" s="93">
        <v>39.58</v>
      </c>
      <c r="M1513" s="93">
        <v>0</v>
      </c>
      <c r="N1513" s="93">
        <v>0.37</v>
      </c>
      <c r="O1513" s="93">
        <v>2.12</v>
      </c>
      <c r="P1513" s="450">
        <v>580.76766360618478</v>
      </c>
    </row>
    <row r="1514" spans="1:16" x14ac:dyDescent="0.2">
      <c r="A1514" s="93" t="s">
        <v>470</v>
      </c>
      <c r="B1514" s="93" t="s">
        <v>480</v>
      </c>
      <c r="C1514" s="93" t="s">
        <v>487</v>
      </c>
      <c r="D1514" s="93" t="s">
        <v>1522</v>
      </c>
      <c r="E1514" s="93">
        <v>2010</v>
      </c>
      <c r="F1514" s="93">
        <v>2</v>
      </c>
      <c r="G1514" s="449">
        <v>106</v>
      </c>
      <c r="H1514" s="93">
        <v>1.42</v>
      </c>
      <c r="I1514" s="93">
        <v>59.64</v>
      </c>
      <c r="J1514" s="93">
        <v>1.42</v>
      </c>
      <c r="K1514" s="93">
        <v>3.02</v>
      </c>
      <c r="L1514" s="93">
        <v>56.62</v>
      </c>
      <c r="M1514" s="93">
        <v>0</v>
      </c>
      <c r="N1514" s="93">
        <v>0.52</v>
      </c>
      <c r="O1514" s="93">
        <v>3.03</v>
      </c>
      <c r="P1514" s="450">
        <v>574.29978249113947</v>
      </c>
    </row>
    <row r="1515" spans="1:16" x14ac:dyDescent="0.2">
      <c r="A1515" s="93" t="s">
        <v>470</v>
      </c>
      <c r="B1515" s="93" t="s">
        <v>480</v>
      </c>
      <c r="C1515" s="93" t="s">
        <v>487</v>
      </c>
      <c r="D1515" s="93" t="s">
        <v>1522</v>
      </c>
      <c r="E1515" s="93">
        <v>2011</v>
      </c>
      <c r="F1515" s="93">
        <v>2</v>
      </c>
      <c r="G1515" s="449">
        <v>97</v>
      </c>
      <c r="H1515" s="93">
        <v>1.55</v>
      </c>
      <c r="I1515" s="93">
        <v>64.94</v>
      </c>
      <c r="J1515" s="93">
        <v>1.55</v>
      </c>
      <c r="K1515" s="93">
        <v>3.29</v>
      </c>
      <c r="L1515" s="93">
        <v>61.65</v>
      </c>
      <c r="M1515" s="93">
        <v>0</v>
      </c>
      <c r="N1515" s="93">
        <v>0.56999999999999995</v>
      </c>
      <c r="O1515" s="93">
        <v>3.3</v>
      </c>
      <c r="P1515" s="450">
        <v>685.65801280936876</v>
      </c>
    </row>
    <row r="1516" spans="1:16" x14ac:dyDescent="0.2">
      <c r="A1516" s="93" t="s">
        <v>470</v>
      </c>
      <c r="B1516" s="93" t="s">
        <v>480</v>
      </c>
      <c r="C1516" s="93" t="s">
        <v>487</v>
      </c>
      <c r="D1516" s="93" t="s">
        <v>1522</v>
      </c>
      <c r="E1516" s="93">
        <v>2012</v>
      </c>
      <c r="F1516" s="93">
        <v>2</v>
      </c>
      <c r="G1516" s="449">
        <v>43</v>
      </c>
      <c r="H1516" s="93">
        <v>0.64</v>
      </c>
      <c r="I1516" s="93">
        <v>26.990000000000002</v>
      </c>
      <c r="J1516" s="93">
        <v>0.64</v>
      </c>
      <c r="K1516" s="93">
        <v>1.37</v>
      </c>
      <c r="L1516" s="93">
        <v>25.62</v>
      </c>
      <c r="M1516" s="93">
        <v>0</v>
      </c>
      <c r="N1516" s="93">
        <v>0.24</v>
      </c>
      <c r="O1516" s="93">
        <v>1.37</v>
      </c>
      <c r="P1516" s="450">
        <v>648.39124996969599</v>
      </c>
    </row>
    <row r="1517" spans="1:16" x14ac:dyDescent="0.2">
      <c r="A1517" s="93" t="s">
        <v>470</v>
      </c>
      <c r="B1517" s="93" t="s">
        <v>480</v>
      </c>
      <c r="C1517" s="93" t="s">
        <v>487</v>
      </c>
      <c r="D1517" s="93" t="s">
        <v>1522</v>
      </c>
      <c r="E1517" s="93">
        <v>2013</v>
      </c>
      <c r="F1517" s="93">
        <v>1</v>
      </c>
      <c r="G1517" s="449">
        <v>24</v>
      </c>
      <c r="H1517" s="93">
        <v>0.62</v>
      </c>
      <c r="I1517" s="93">
        <v>16.420000000000002</v>
      </c>
      <c r="J1517" s="93">
        <v>0.62</v>
      </c>
      <c r="K1517" s="93">
        <v>16.420000000000002</v>
      </c>
      <c r="L1517" s="93">
        <v>0</v>
      </c>
      <c r="M1517" s="93">
        <v>0</v>
      </c>
      <c r="N1517" s="93">
        <v>0.16</v>
      </c>
      <c r="O1517" s="93">
        <v>0.43</v>
      </c>
      <c r="P1517" s="450">
        <v>713.96028912298198</v>
      </c>
    </row>
    <row r="1518" spans="1:16" x14ac:dyDescent="0.2">
      <c r="A1518" s="93" t="s">
        <v>470</v>
      </c>
      <c r="B1518" s="93" t="s">
        <v>480</v>
      </c>
      <c r="C1518" s="93" t="s">
        <v>487</v>
      </c>
      <c r="D1518" s="93" t="s">
        <v>1522</v>
      </c>
      <c r="E1518" s="93">
        <v>2014</v>
      </c>
      <c r="F1518" s="93">
        <v>1</v>
      </c>
      <c r="G1518" s="449">
        <v>254</v>
      </c>
      <c r="H1518" s="93">
        <v>5.82</v>
      </c>
      <c r="I1518" s="93">
        <v>174.34</v>
      </c>
      <c r="J1518" s="93">
        <v>5.82</v>
      </c>
      <c r="K1518" s="93">
        <v>174.34</v>
      </c>
      <c r="L1518" s="93">
        <v>0</v>
      </c>
      <c r="M1518" s="93">
        <v>0</v>
      </c>
      <c r="N1518" s="93">
        <v>1.5</v>
      </c>
      <c r="O1518" s="93">
        <v>4.09</v>
      </c>
      <c r="P1518" s="450">
        <v>710.05345529510657</v>
      </c>
    </row>
    <row r="1519" spans="1:16" x14ac:dyDescent="0.2">
      <c r="A1519" s="93" t="s">
        <v>470</v>
      </c>
      <c r="B1519" s="93" t="s">
        <v>480</v>
      </c>
      <c r="C1519" s="93" t="s">
        <v>487</v>
      </c>
      <c r="D1519" s="93" t="s">
        <v>1522</v>
      </c>
      <c r="E1519" s="93">
        <v>2015</v>
      </c>
      <c r="F1519" s="93">
        <v>1</v>
      </c>
      <c r="G1519" s="449">
        <v>181</v>
      </c>
      <c r="H1519" s="93">
        <v>4.62</v>
      </c>
      <c r="I1519" s="93">
        <v>122.94</v>
      </c>
      <c r="J1519" s="93">
        <v>4.62</v>
      </c>
      <c r="K1519" s="93">
        <v>122.94</v>
      </c>
      <c r="L1519" s="93">
        <v>0</v>
      </c>
      <c r="M1519" s="93">
        <v>0</v>
      </c>
      <c r="N1519" s="93">
        <v>1.2</v>
      </c>
      <c r="O1519" s="93">
        <v>3.22</v>
      </c>
      <c r="P1519" s="450">
        <v>705.54326611438239</v>
      </c>
    </row>
    <row r="1520" spans="1:16" x14ac:dyDescent="0.2">
      <c r="A1520" s="93" t="s">
        <v>470</v>
      </c>
      <c r="B1520" s="93" t="s">
        <v>480</v>
      </c>
      <c r="C1520" s="93" t="s">
        <v>487</v>
      </c>
      <c r="D1520" s="93" t="s">
        <v>1522</v>
      </c>
      <c r="E1520" s="93">
        <v>2016</v>
      </c>
      <c r="F1520" s="93">
        <v>0</v>
      </c>
      <c r="G1520" s="449">
        <v>62</v>
      </c>
      <c r="H1520" s="93">
        <v>40.24</v>
      </c>
      <c r="I1520" s="93">
        <v>0</v>
      </c>
      <c r="J1520" s="93">
        <v>40.24</v>
      </c>
      <c r="K1520" s="93">
        <v>0</v>
      </c>
      <c r="L1520" s="93">
        <v>0</v>
      </c>
      <c r="M1520" s="93">
        <v>0</v>
      </c>
      <c r="N1520" s="93">
        <v>0</v>
      </c>
      <c r="O1520" s="93">
        <v>0.87</v>
      </c>
      <c r="P1520" s="450">
        <v>652.6935505584911</v>
      </c>
    </row>
    <row r="1521" spans="1:16" x14ac:dyDescent="0.2">
      <c r="A1521" s="93" t="s">
        <v>470</v>
      </c>
      <c r="B1521" s="93" t="s">
        <v>480</v>
      </c>
      <c r="C1521" s="93" t="s">
        <v>487</v>
      </c>
      <c r="D1521" s="93" t="s">
        <v>1522</v>
      </c>
      <c r="E1521" s="93">
        <v>2017</v>
      </c>
      <c r="F1521" s="93">
        <v>0</v>
      </c>
      <c r="G1521" s="449">
        <v>46</v>
      </c>
      <c r="H1521" s="93">
        <v>25.2</v>
      </c>
      <c r="I1521" s="93">
        <v>0</v>
      </c>
      <c r="J1521" s="93">
        <v>25.2</v>
      </c>
      <c r="K1521" s="93">
        <v>0</v>
      </c>
      <c r="L1521" s="93">
        <v>0</v>
      </c>
      <c r="M1521" s="93">
        <v>0</v>
      </c>
      <c r="N1521" s="93">
        <v>0</v>
      </c>
      <c r="O1521" s="93">
        <v>0.54</v>
      </c>
      <c r="P1521" s="450">
        <v>549.18322726076769</v>
      </c>
    </row>
    <row r="1522" spans="1:16" x14ac:dyDescent="0.2">
      <c r="A1522" s="93" t="s">
        <v>470</v>
      </c>
      <c r="B1522" s="93" t="s">
        <v>480</v>
      </c>
      <c r="C1522" s="93" t="s">
        <v>488</v>
      </c>
      <c r="D1522" s="93" t="s">
        <v>9</v>
      </c>
      <c r="E1522" s="93">
        <v>1973</v>
      </c>
      <c r="F1522" s="93">
        <v>3</v>
      </c>
      <c r="G1522" s="449">
        <v>10</v>
      </c>
      <c r="H1522" s="93">
        <v>0.01</v>
      </c>
      <c r="I1522" s="93">
        <v>3.73</v>
      </c>
      <c r="J1522" s="93">
        <v>0.01</v>
      </c>
      <c r="K1522" s="93">
        <v>0.15</v>
      </c>
      <c r="L1522" s="93">
        <v>0.39</v>
      </c>
      <c r="M1522" s="93">
        <v>3.19</v>
      </c>
      <c r="N1522" s="93">
        <v>7.0000000000000007E-2</v>
      </c>
      <c r="O1522" s="93">
        <v>0.18</v>
      </c>
      <c r="P1522" s="450">
        <v>371.07930438292044</v>
      </c>
    </row>
    <row r="1523" spans="1:16" x14ac:dyDescent="0.2">
      <c r="A1523" s="93" t="s">
        <v>470</v>
      </c>
      <c r="B1523" s="93" t="s">
        <v>480</v>
      </c>
      <c r="C1523" s="93" t="s">
        <v>488</v>
      </c>
      <c r="D1523" s="93" t="s">
        <v>9</v>
      </c>
      <c r="E1523" s="93">
        <v>1974</v>
      </c>
      <c r="F1523" s="93">
        <v>3</v>
      </c>
      <c r="G1523" s="449">
        <v>63</v>
      </c>
      <c r="H1523" s="93">
        <v>7.0000000000000007E-2</v>
      </c>
      <c r="I1523" s="93">
        <v>20.100000000000001</v>
      </c>
      <c r="J1523" s="93">
        <v>7.0000000000000007E-2</v>
      </c>
      <c r="K1523" s="93">
        <v>0.82</v>
      </c>
      <c r="L1523" s="93">
        <v>2.1</v>
      </c>
      <c r="M1523" s="93">
        <v>17.18</v>
      </c>
      <c r="N1523" s="93">
        <v>0.39</v>
      </c>
      <c r="O1523" s="93">
        <v>0.97</v>
      </c>
      <c r="P1523" s="450">
        <v>319.31700586737878</v>
      </c>
    </row>
    <row r="1524" spans="1:16" x14ac:dyDescent="0.2">
      <c r="A1524" s="93" t="s">
        <v>470</v>
      </c>
      <c r="B1524" s="93" t="s">
        <v>480</v>
      </c>
      <c r="C1524" s="93" t="s">
        <v>488</v>
      </c>
      <c r="D1524" s="93" t="s">
        <v>9</v>
      </c>
      <c r="E1524" s="93">
        <v>1980</v>
      </c>
      <c r="F1524" s="93">
        <v>3</v>
      </c>
      <c r="G1524" s="449">
        <v>29</v>
      </c>
      <c r="H1524" s="93">
        <v>0.03</v>
      </c>
      <c r="I1524" s="93">
        <v>10.75</v>
      </c>
      <c r="J1524" s="93">
        <v>0.03</v>
      </c>
      <c r="K1524" s="93">
        <v>0.44</v>
      </c>
      <c r="L1524" s="93">
        <v>1.1200000000000001</v>
      </c>
      <c r="M1524" s="93">
        <v>9.19</v>
      </c>
      <c r="N1524" s="93">
        <v>0.21</v>
      </c>
      <c r="O1524" s="93">
        <v>0.52</v>
      </c>
      <c r="P1524" s="450">
        <v>376.6866905295326</v>
      </c>
    </row>
    <row r="1525" spans="1:16" x14ac:dyDescent="0.2">
      <c r="A1525" s="93" t="s">
        <v>470</v>
      </c>
      <c r="B1525" s="93" t="s">
        <v>480</v>
      </c>
      <c r="C1525" s="93" t="s">
        <v>488</v>
      </c>
      <c r="D1525" s="93" t="s">
        <v>9</v>
      </c>
      <c r="E1525" s="93">
        <v>1981</v>
      </c>
      <c r="F1525" s="93">
        <v>3</v>
      </c>
      <c r="G1525" s="449">
        <v>12</v>
      </c>
      <c r="H1525" s="93">
        <v>0.01</v>
      </c>
      <c r="I1525" s="93">
        <v>3.05</v>
      </c>
      <c r="J1525" s="93">
        <v>0.01</v>
      </c>
      <c r="K1525" s="93">
        <v>0.12</v>
      </c>
      <c r="L1525" s="93">
        <v>0.32</v>
      </c>
      <c r="M1525" s="93">
        <v>2.61</v>
      </c>
      <c r="N1525" s="93">
        <v>0.06</v>
      </c>
      <c r="O1525" s="93">
        <v>0.15</v>
      </c>
      <c r="P1525" s="450">
        <v>245.29405875021826</v>
      </c>
    </row>
    <row r="1526" spans="1:16" x14ac:dyDescent="0.2">
      <c r="A1526" s="93" t="s">
        <v>470</v>
      </c>
      <c r="B1526" s="93" t="s">
        <v>480</v>
      </c>
      <c r="C1526" s="93" t="s">
        <v>488</v>
      </c>
      <c r="D1526" s="93" t="s">
        <v>9</v>
      </c>
      <c r="E1526" s="93">
        <v>1982</v>
      </c>
      <c r="F1526" s="93">
        <v>3</v>
      </c>
      <c r="G1526" s="449">
        <v>4</v>
      </c>
      <c r="H1526" s="93">
        <v>0</v>
      </c>
      <c r="I1526" s="93">
        <v>0.9</v>
      </c>
      <c r="J1526" s="93">
        <v>0</v>
      </c>
      <c r="K1526" s="93">
        <v>0.04</v>
      </c>
      <c r="L1526" s="93">
        <v>0.09</v>
      </c>
      <c r="M1526" s="93">
        <v>0.77</v>
      </c>
      <c r="N1526" s="93">
        <v>0.02</v>
      </c>
      <c r="O1526" s="93">
        <v>0.04</v>
      </c>
      <c r="P1526" s="450">
        <v>232.16153210103238</v>
      </c>
    </row>
    <row r="1527" spans="1:16" x14ac:dyDescent="0.2">
      <c r="A1527" s="93" t="s">
        <v>470</v>
      </c>
      <c r="B1527" s="93" t="s">
        <v>480</v>
      </c>
      <c r="C1527" s="93" t="s">
        <v>488</v>
      </c>
      <c r="D1527" s="93" t="s">
        <v>9</v>
      </c>
      <c r="E1527" s="93">
        <v>1984</v>
      </c>
      <c r="F1527" s="93">
        <v>3</v>
      </c>
      <c r="G1527" s="449">
        <v>28</v>
      </c>
      <c r="H1527" s="93">
        <v>0.03</v>
      </c>
      <c r="I1527" s="93">
        <v>9.11</v>
      </c>
      <c r="J1527" s="93">
        <v>0.03</v>
      </c>
      <c r="K1527" s="93">
        <v>0.37</v>
      </c>
      <c r="L1527" s="93">
        <v>0.95</v>
      </c>
      <c r="M1527" s="93">
        <v>7.79</v>
      </c>
      <c r="N1527" s="93">
        <v>0.18</v>
      </c>
      <c r="O1527" s="93">
        <v>0.44</v>
      </c>
      <c r="P1527" s="450">
        <v>329.68531527314656</v>
      </c>
    </row>
    <row r="1528" spans="1:16" x14ac:dyDescent="0.2">
      <c r="A1528" s="93" t="s">
        <v>470</v>
      </c>
      <c r="B1528" s="93" t="s">
        <v>480</v>
      </c>
      <c r="C1528" s="93" t="s">
        <v>488</v>
      </c>
      <c r="D1528" s="93" t="s">
        <v>9</v>
      </c>
      <c r="E1528" s="93">
        <v>1985</v>
      </c>
      <c r="F1528" s="93">
        <v>3</v>
      </c>
      <c r="G1528" s="449">
        <v>125</v>
      </c>
      <c r="H1528" s="93">
        <v>5.96</v>
      </c>
      <c r="I1528" s="93">
        <v>33.44</v>
      </c>
      <c r="J1528" s="93">
        <v>5.96</v>
      </c>
      <c r="K1528" s="93">
        <v>2.64</v>
      </c>
      <c r="L1528" s="93">
        <v>4.09</v>
      </c>
      <c r="M1528" s="93">
        <v>26.71</v>
      </c>
      <c r="N1528" s="93">
        <v>0.27</v>
      </c>
      <c r="O1528" s="93">
        <v>1.61</v>
      </c>
      <c r="P1528" s="450">
        <v>315.98115591846613</v>
      </c>
    </row>
    <row r="1529" spans="1:16" x14ac:dyDescent="0.2">
      <c r="A1529" s="93" t="s">
        <v>470</v>
      </c>
      <c r="B1529" s="93" t="s">
        <v>480</v>
      </c>
      <c r="C1529" s="93" t="s">
        <v>488</v>
      </c>
      <c r="D1529" s="93" t="s">
        <v>9</v>
      </c>
      <c r="E1529" s="93">
        <v>1986</v>
      </c>
      <c r="F1529" s="93">
        <v>3</v>
      </c>
      <c r="G1529" s="449">
        <v>119</v>
      </c>
      <c r="H1529" s="93">
        <v>4.13</v>
      </c>
      <c r="I1529" s="93">
        <v>35.81</v>
      </c>
      <c r="J1529" s="93">
        <v>4.13</v>
      </c>
      <c r="K1529" s="93">
        <v>2.9</v>
      </c>
      <c r="L1529" s="93">
        <v>3.61</v>
      </c>
      <c r="M1529" s="93">
        <v>29.3</v>
      </c>
      <c r="N1529" s="93">
        <v>0.34</v>
      </c>
      <c r="O1529" s="93">
        <v>1.78</v>
      </c>
      <c r="P1529" s="450">
        <v>335.00831872253804</v>
      </c>
    </row>
    <row r="1530" spans="1:16" x14ac:dyDescent="0.2">
      <c r="A1530" s="93" t="s">
        <v>470</v>
      </c>
      <c r="B1530" s="93" t="s">
        <v>480</v>
      </c>
      <c r="C1530" s="93" t="s">
        <v>488</v>
      </c>
      <c r="D1530" s="93" t="s">
        <v>9</v>
      </c>
      <c r="E1530" s="93">
        <v>1987</v>
      </c>
      <c r="F1530" s="93">
        <v>3</v>
      </c>
      <c r="G1530" s="449">
        <v>174</v>
      </c>
      <c r="H1530" s="93">
        <v>4.38</v>
      </c>
      <c r="I1530" s="93">
        <v>40.26</v>
      </c>
      <c r="J1530" s="93">
        <v>4.38</v>
      </c>
      <c r="K1530" s="93">
        <v>2.09</v>
      </c>
      <c r="L1530" s="93">
        <v>5.42</v>
      </c>
      <c r="M1530" s="93">
        <v>32.75</v>
      </c>
      <c r="N1530" s="93">
        <v>0.28999999999999998</v>
      </c>
      <c r="O1530" s="93">
        <v>1.79</v>
      </c>
      <c r="P1530" s="450">
        <v>256.73072455959397</v>
      </c>
    </row>
    <row r="1531" spans="1:16" x14ac:dyDescent="0.2">
      <c r="A1531" s="93" t="s">
        <v>470</v>
      </c>
      <c r="B1531" s="93" t="s">
        <v>480</v>
      </c>
      <c r="C1531" s="93" t="s">
        <v>488</v>
      </c>
      <c r="D1531" s="93" t="s">
        <v>9</v>
      </c>
      <c r="E1531" s="93">
        <v>1988</v>
      </c>
      <c r="F1531" s="93">
        <v>3</v>
      </c>
      <c r="G1531" s="449">
        <v>29</v>
      </c>
      <c r="H1531" s="93">
        <v>0.03</v>
      </c>
      <c r="I1531" s="93">
        <v>8.11</v>
      </c>
      <c r="J1531" s="93">
        <v>0.03</v>
      </c>
      <c r="K1531" s="93">
        <v>0.33</v>
      </c>
      <c r="L1531" s="93">
        <v>0.85</v>
      </c>
      <c r="M1531" s="93">
        <v>6.93</v>
      </c>
      <c r="N1531" s="93">
        <v>0.16</v>
      </c>
      <c r="O1531" s="93">
        <v>0.39</v>
      </c>
      <c r="P1531" s="450">
        <v>280.12564335676279</v>
      </c>
    </row>
    <row r="1532" spans="1:16" x14ac:dyDescent="0.2">
      <c r="A1532" s="93" t="s">
        <v>470</v>
      </c>
      <c r="B1532" s="93" t="s">
        <v>480</v>
      </c>
      <c r="C1532" s="93" t="s">
        <v>488</v>
      </c>
      <c r="D1532" s="93" t="s">
        <v>9</v>
      </c>
      <c r="E1532" s="93">
        <v>1989</v>
      </c>
      <c r="F1532" s="93">
        <v>3</v>
      </c>
      <c r="G1532" s="449">
        <v>41</v>
      </c>
      <c r="H1532" s="93">
        <v>0.04</v>
      </c>
      <c r="I1532" s="93">
        <v>15.48</v>
      </c>
      <c r="J1532" s="93">
        <v>0.04</v>
      </c>
      <c r="K1532" s="93">
        <v>0.75</v>
      </c>
      <c r="L1532" s="93">
        <v>2.4500000000000002</v>
      </c>
      <c r="M1532" s="93">
        <v>12.28</v>
      </c>
      <c r="N1532" s="93">
        <v>0.25</v>
      </c>
      <c r="O1532" s="93">
        <v>0.72</v>
      </c>
      <c r="P1532" s="450">
        <v>374.07097464625053</v>
      </c>
    </row>
    <row r="1533" spans="1:16" x14ac:dyDescent="0.2">
      <c r="A1533" s="93" t="s">
        <v>470</v>
      </c>
      <c r="B1533" s="93" t="s">
        <v>480</v>
      </c>
      <c r="C1533" s="93" t="s">
        <v>488</v>
      </c>
      <c r="D1533" s="93" t="s">
        <v>9</v>
      </c>
      <c r="E1533" s="93">
        <v>1990</v>
      </c>
      <c r="F1533" s="93">
        <v>3</v>
      </c>
      <c r="G1533" s="449">
        <v>113</v>
      </c>
      <c r="H1533" s="93">
        <v>0.13</v>
      </c>
      <c r="I1533" s="93">
        <v>43.08</v>
      </c>
      <c r="J1533" s="93">
        <v>0.13</v>
      </c>
      <c r="K1533" s="93">
        <v>1.6</v>
      </c>
      <c r="L1533" s="93">
        <v>4.79</v>
      </c>
      <c r="M1533" s="93">
        <v>36.69</v>
      </c>
      <c r="N1533" s="93">
        <v>0.78</v>
      </c>
      <c r="O1533" s="93">
        <v>2.09</v>
      </c>
      <c r="P1533" s="450">
        <v>382.19340363226343</v>
      </c>
    </row>
    <row r="1534" spans="1:16" x14ac:dyDescent="0.2">
      <c r="A1534" s="93" t="s">
        <v>470</v>
      </c>
      <c r="B1534" s="93" t="s">
        <v>480</v>
      </c>
      <c r="C1534" s="93" t="s">
        <v>488</v>
      </c>
      <c r="D1534" s="93" t="s">
        <v>9</v>
      </c>
      <c r="E1534" s="93">
        <v>1991</v>
      </c>
      <c r="F1534" s="93">
        <v>3</v>
      </c>
      <c r="G1534" s="449">
        <v>142</v>
      </c>
      <c r="H1534" s="93">
        <v>0</v>
      </c>
      <c r="I1534" s="93">
        <v>46.55</v>
      </c>
      <c r="J1534" s="93">
        <v>0</v>
      </c>
      <c r="K1534" s="93">
        <v>3.22</v>
      </c>
      <c r="L1534" s="93">
        <v>2.35</v>
      </c>
      <c r="M1534" s="93">
        <v>40.98</v>
      </c>
      <c r="N1534" s="93">
        <v>0.26</v>
      </c>
      <c r="O1534" s="93">
        <v>2.19</v>
      </c>
      <c r="P1534" s="450">
        <v>328.84124260515023</v>
      </c>
    </row>
    <row r="1535" spans="1:16" x14ac:dyDescent="0.2">
      <c r="A1535" s="93" t="s">
        <v>470</v>
      </c>
      <c r="B1535" s="93" t="s">
        <v>480</v>
      </c>
      <c r="C1535" s="93" t="s">
        <v>488</v>
      </c>
      <c r="D1535" s="93" t="s">
        <v>9</v>
      </c>
      <c r="E1535" s="93">
        <v>1992</v>
      </c>
      <c r="F1535" s="93">
        <v>3</v>
      </c>
      <c r="G1535" s="449">
        <v>93</v>
      </c>
      <c r="H1535" s="93">
        <v>0</v>
      </c>
      <c r="I1535" s="93">
        <v>32.33</v>
      </c>
      <c r="J1535" s="93">
        <v>0</v>
      </c>
      <c r="K1535" s="93">
        <v>2.04</v>
      </c>
      <c r="L1535" s="93">
        <v>1.1399999999999999</v>
      </c>
      <c r="M1535" s="93">
        <v>29.15</v>
      </c>
      <c r="N1535" s="93">
        <v>0.18</v>
      </c>
      <c r="O1535" s="93">
        <v>1.48</v>
      </c>
      <c r="P1535" s="450">
        <v>347.47752889780872</v>
      </c>
    </row>
    <row r="1536" spans="1:16" x14ac:dyDescent="0.2">
      <c r="A1536" s="93" t="s">
        <v>470</v>
      </c>
      <c r="B1536" s="93" t="s">
        <v>480</v>
      </c>
      <c r="C1536" s="93" t="s">
        <v>488</v>
      </c>
      <c r="D1536" s="93" t="s">
        <v>9</v>
      </c>
      <c r="E1536" s="93">
        <v>1993</v>
      </c>
      <c r="F1536" s="93">
        <v>3</v>
      </c>
      <c r="G1536" s="449">
        <v>60</v>
      </c>
      <c r="H1536" s="93">
        <v>0.03</v>
      </c>
      <c r="I1536" s="93">
        <v>18.66</v>
      </c>
      <c r="J1536" s="93">
        <v>0.03</v>
      </c>
      <c r="K1536" s="93">
        <v>0.44</v>
      </c>
      <c r="L1536" s="93">
        <v>1.1499999999999999</v>
      </c>
      <c r="M1536" s="93">
        <v>17.07</v>
      </c>
      <c r="N1536" s="93">
        <v>0.25</v>
      </c>
      <c r="O1536" s="93">
        <v>0.9</v>
      </c>
      <c r="P1536" s="450">
        <v>312.6211788222887</v>
      </c>
    </row>
    <row r="1537" spans="1:16" x14ac:dyDescent="0.2">
      <c r="A1537" s="93" t="s">
        <v>470</v>
      </c>
      <c r="B1537" s="93" t="s">
        <v>480</v>
      </c>
      <c r="C1537" s="93" t="s">
        <v>488</v>
      </c>
      <c r="D1537" s="93" t="s">
        <v>9</v>
      </c>
      <c r="E1537" s="93">
        <v>1994</v>
      </c>
      <c r="F1537" s="93">
        <v>3</v>
      </c>
      <c r="G1537" s="449">
        <v>21</v>
      </c>
      <c r="H1537" s="93">
        <v>0.01</v>
      </c>
      <c r="I1537" s="93">
        <v>6.4499999999999993</v>
      </c>
      <c r="J1537" s="93">
        <v>0.01</v>
      </c>
      <c r="K1537" s="93">
        <v>0.14000000000000001</v>
      </c>
      <c r="L1537" s="93">
        <v>0.59</v>
      </c>
      <c r="M1537" s="93">
        <v>5.72</v>
      </c>
      <c r="N1537" s="93">
        <v>0.09</v>
      </c>
      <c r="O1537" s="93">
        <v>0.37</v>
      </c>
      <c r="P1537" s="450">
        <v>303.84944175136241</v>
      </c>
    </row>
    <row r="1538" spans="1:16" x14ac:dyDescent="0.2">
      <c r="A1538" s="93" t="s">
        <v>470</v>
      </c>
      <c r="B1538" s="93" t="s">
        <v>480</v>
      </c>
      <c r="C1538" s="93" t="s">
        <v>488</v>
      </c>
      <c r="D1538" s="93" t="s">
        <v>9</v>
      </c>
      <c r="E1538" s="93">
        <v>1995</v>
      </c>
      <c r="F1538" s="93">
        <v>3</v>
      </c>
      <c r="G1538" s="449">
        <v>43</v>
      </c>
      <c r="H1538" s="93">
        <v>0.04</v>
      </c>
      <c r="I1538" s="93">
        <v>13.6</v>
      </c>
      <c r="J1538" s="93">
        <v>0.04</v>
      </c>
      <c r="K1538" s="93">
        <v>0.56000000000000005</v>
      </c>
      <c r="L1538" s="93">
        <v>1.42</v>
      </c>
      <c r="M1538" s="93">
        <v>11.62</v>
      </c>
      <c r="N1538" s="93">
        <v>0.26</v>
      </c>
      <c r="O1538" s="93">
        <v>0.66</v>
      </c>
      <c r="P1538" s="450">
        <v>316.67290415124734</v>
      </c>
    </row>
    <row r="1539" spans="1:16" x14ac:dyDescent="0.2">
      <c r="A1539" s="93" t="s">
        <v>470</v>
      </c>
      <c r="B1539" s="93" t="s">
        <v>480</v>
      </c>
      <c r="C1539" s="93" t="s">
        <v>488</v>
      </c>
      <c r="D1539" s="93" t="s">
        <v>9</v>
      </c>
      <c r="E1539" s="93">
        <v>1996</v>
      </c>
      <c r="F1539" s="93">
        <v>3</v>
      </c>
      <c r="G1539" s="449">
        <v>7</v>
      </c>
      <c r="H1539" s="93">
        <v>0.01</v>
      </c>
      <c r="I1539" s="93">
        <v>2.5299999999999998</v>
      </c>
      <c r="J1539" s="93">
        <v>0.01</v>
      </c>
      <c r="K1539" s="93">
        <v>0.1</v>
      </c>
      <c r="L1539" s="93">
        <v>0.26</v>
      </c>
      <c r="M1539" s="93">
        <v>2.17</v>
      </c>
      <c r="N1539" s="93">
        <v>0.05</v>
      </c>
      <c r="O1539" s="93">
        <v>0.12</v>
      </c>
      <c r="P1539" s="450">
        <v>379.7654864875114</v>
      </c>
    </row>
    <row r="1540" spans="1:16" x14ac:dyDescent="0.2">
      <c r="A1540" s="93" t="s">
        <v>470</v>
      </c>
      <c r="B1540" s="93" t="s">
        <v>480</v>
      </c>
      <c r="C1540" s="93" t="s">
        <v>488</v>
      </c>
      <c r="D1540" s="93" t="s">
        <v>9</v>
      </c>
      <c r="E1540" s="93">
        <v>1997</v>
      </c>
      <c r="F1540" s="93">
        <v>3</v>
      </c>
      <c r="G1540" s="449">
        <v>42</v>
      </c>
      <c r="H1540" s="93">
        <v>0.05</v>
      </c>
      <c r="I1540" s="93">
        <v>16.47</v>
      </c>
      <c r="J1540" s="93">
        <v>0.05</v>
      </c>
      <c r="K1540" s="93">
        <v>0.67</v>
      </c>
      <c r="L1540" s="93">
        <v>1.72</v>
      </c>
      <c r="M1540" s="93">
        <v>14.08</v>
      </c>
      <c r="N1540" s="93">
        <v>0.32</v>
      </c>
      <c r="O1540" s="93">
        <v>0.8</v>
      </c>
      <c r="P1540" s="450">
        <v>392.49229939984701</v>
      </c>
    </row>
    <row r="1541" spans="1:16" x14ac:dyDescent="0.2">
      <c r="A1541" s="93" t="s">
        <v>470</v>
      </c>
      <c r="B1541" s="93" t="s">
        <v>480</v>
      </c>
      <c r="C1541" s="93" t="s">
        <v>488</v>
      </c>
      <c r="D1541" s="93" t="s">
        <v>9</v>
      </c>
      <c r="E1541" s="93">
        <v>1998</v>
      </c>
      <c r="F1541" s="93">
        <v>3</v>
      </c>
      <c r="G1541" s="449">
        <v>70</v>
      </c>
      <c r="H1541" s="93">
        <v>0.08</v>
      </c>
      <c r="I1541" s="93">
        <v>24.400000000000002</v>
      </c>
      <c r="J1541" s="93">
        <v>0.08</v>
      </c>
      <c r="K1541" s="93">
        <v>1</v>
      </c>
      <c r="L1541" s="93">
        <v>2.5499999999999998</v>
      </c>
      <c r="M1541" s="93">
        <v>20.85</v>
      </c>
      <c r="N1541" s="93">
        <v>0.47</v>
      </c>
      <c r="O1541" s="93">
        <v>1.18</v>
      </c>
      <c r="P1541" s="450">
        <v>350.88885332434006</v>
      </c>
    </row>
    <row r="1542" spans="1:16" x14ac:dyDescent="0.2">
      <c r="A1542" s="93" t="s">
        <v>470</v>
      </c>
      <c r="B1542" s="93" t="s">
        <v>480</v>
      </c>
      <c r="C1542" s="93" t="s">
        <v>488</v>
      </c>
      <c r="D1542" s="93" t="s">
        <v>9</v>
      </c>
      <c r="E1542" s="93">
        <v>1999</v>
      </c>
      <c r="F1542" s="93">
        <v>3</v>
      </c>
      <c r="G1542" s="449">
        <v>115</v>
      </c>
      <c r="H1542" s="93">
        <v>0.13</v>
      </c>
      <c r="I1542" s="93">
        <v>40.82</v>
      </c>
      <c r="J1542" s="93">
        <v>0.13</v>
      </c>
      <c r="K1542" s="93">
        <v>1.67</v>
      </c>
      <c r="L1542" s="93">
        <v>4.26</v>
      </c>
      <c r="M1542" s="93">
        <v>34.89</v>
      </c>
      <c r="N1542" s="93">
        <v>0.79</v>
      </c>
      <c r="O1542" s="93">
        <v>1.98</v>
      </c>
      <c r="P1542" s="450">
        <v>354.65660083529821</v>
      </c>
    </row>
    <row r="1543" spans="1:16" x14ac:dyDescent="0.2">
      <c r="A1543" s="93" t="s">
        <v>470</v>
      </c>
      <c r="B1543" s="93" t="s">
        <v>480</v>
      </c>
      <c r="C1543" s="93" t="s">
        <v>488</v>
      </c>
      <c r="D1543" s="93" t="s">
        <v>9</v>
      </c>
      <c r="E1543" s="93">
        <v>2000</v>
      </c>
      <c r="F1543" s="93">
        <v>3</v>
      </c>
      <c r="G1543" s="449">
        <v>216</v>
      </c>
      <c r="H1543" s="93">
        <v>0.26</v>
      </c>
      <c r="I1543" s="93">
        <v>80.13</v>
      </c>
      <c r="J1543" s="93">
        <v>0.26</v>
      </c>
      <c r="K1543" s="93">
        <v>3.28</v>
      </c>
      <c r="L1543" s="93">
        <v>8.36</v>
      </c>
      <c r="M1543" s="93">
        <v>68.489999999999995</v>
      </c>
      <c r="N1543" s="93">
        <v>1.54</v>
      </c>
      <c r="O1543" s="93">
        <v>3.89</v>
      </c>
      <c r="P1543" s="450">
        <v>371.63454750047424</v>
      </c>
    </row>
    <row r="1544" spans="1:16" x14ac:dyDescent="0.2">
      <c r="A1544" s="93" t="s">
        <v>470</v>
      </c>
      <c r="B1544" s="93" t="s">
        <v>480</v>
      </c>
      <c r="C1544" s="93" t="s">
        <v>488</v>
      </c>
      <c r="D1544" s="93" t="s">
        <v>9</v>
      </c>
      <c r="E1544" s="93">
        <v>2001</v>
      </c>
      <c r="F1544" s="93">
        <v>3</v>
      </c>
      <c r="G1544" s="449">
        <v>232</v>
      </c>
      <c r="H1544" s="93">
        <v>0.28000000000000003</v>
      </c>
      <c r="I1544" s="93">
        <v>85.42</v>
      </c>
      <c r="J1544" s="93">
        <v>0.28000000000000003</v>
      </c>
      <c r="K1544" s="93">
        <v>3.49</v>
      </c>
      <c r="L1544" s="93">
        <v>8.92</v>
      </c>
      <c r="M1544" s="93">
        <v>73.010000000000005</v>
      </c>
      <c r="N1544" s="93">
        <v>1.64</v>
      </c>
      <c r="O1544" s="93">
        <v>4.1399999999999997</v>
      </c>
      <c r="P1544" s="450">
        <v>369.73582144226083</v>
      </c>
    </row>
    <row r="1545" spans="1:16" x14ac:dyDescent="0.2">
      <c r="A1545" s="93" t="s">
        <v>470</v>
      </c>
      <c r="B1545" s="93" t="s">
        <v>480</v>
      </c>
      <c r="C1545" s="93" t="s">
        <v>488</v>
      </c>
      <c r="D1545" s="93" t="s">
        <v>9</v>
      </c>
      <c r="E1545" s="93">
        <v>2002</v>
      </c>
      <c r="F1545" s="93">
        <v>3</v>
      </c>
      <c r="G1545" s="449">
        <v>164</v>
      </c>
      <c r="H1545" s="93">
        <v>0.21</v>
      </c>
      <c r="I1545" s="93">
        <v>65.61</v>
      </c>
      <c r="J1545" s="93">
        <v>0.21</v>
      </c>
      <c r="K1545" s="93">
        <v>2.68</v>
      </c>
      <c r="L1545" s="93">
        <v>6.85</v>
      </c>
      <c r="M1545" s="93">
        <v>56.08</v>
      </c>
      <c r="N1545" s="93">
        <v>1.26</v>
      </c>
      <c r="O1545" s="93">
        <v>3.18</v>
      </c>
      <c r="P1545" s="450">
        <v>400.52706423655047</v>
      </c>
    </row>
    <row r="1546" spans="1:16" x14ac:dyDescent="0.2">
      <c r="A1546" s="93" t="s">
        <v>470</v>
      </c>
      <c r="B1546" s="93" t="s">
        <v>480</v>
      </c>
      <c r="C1546" s="93" t="s">
        <v>488</v>
      </c>
      <c r="D1546" s="93" t="s">
        <v>9</v>
      </c>
      <c r="E1546" s="93">
        <v>2003</v>
      </c>
      <c r="F1546" s="93">
        <v>3</v>
      </c>
      <c r="G1546" s="449">
        <v>247</v>
      </c>
      <c r="H1546" s="93">
        <v>0.33</v>
      </c>
      <c r="I1546" s="93">
        <v>100.14</v>
      </c>
      <c r="J1546" s="93">
        <v>0.33</v>
      </c>
      <c r="K1546" s="93">
        <v>4.0999999999999996</v>
      </c>
      <c r="L1546" s="93">
        <v>10.45</v>
      </c>
      <c r="M1546" s="93">
        <v>85.59</v>
      </c>
      <c r="N1546" s="93">
        <v>1.93</v>
      </c>
      <c r="O1546" s="93">
        <v>4.8600000000000003</v>
      </c>
      <c r="P1546" s="450">
        <v>407.48250475426227</v>
      </c>
    </row>
    <row r="1547" spans="1:16" x14ac:dyDescent="0.2">
      <c r="A1547" s="93" t="s">
        <v>470</v>
      </c>
      <c r="B1547" s="93" t="s">
        <v>480</v>
      </c>
      <c r="C1547" s="93" t="s">
        <v>488</v>
      </c>
      <c r="D1547" s="93" t="s">
        <v>9</v>
      </c>
      <c r="E1547" s="93">
        <v>2004</v>
      </c>
      <c r="F1547" s="93">
        <v>3</v>
      </c>
      <c r="G1547" s="449">
        <v>166</v>
      </c>
      <c r="H1547" s="93">
        <v>0.22</v>
      </c>
      <c r="I1547" s="93">
        <v>69.180000000000007</v>
      </c>
      <c r="J1547" s="93">
        <v>0.22</v>
      </c>
      <c r="K1547" s="93">
        <v>2.83</v>
      </c>
      <c r="L1547" s="93">
        <v>7.22</v>
      </c>
      <c r="M1547" s="93">
        <v>59.13</v>
      </c>
      <c r="N1547" s="93">
        <v>1.33</v>
      </c>
      <c r="O1547" s="93">
        <v>3.35</v>
      </c>
      <c r="P1547" s="450">
        <v>417.29608049686783</v>
      </c>
    </row>
    <row r="1548" spans="1:16" x14ac:dyDescent="0.2">
      <c r="A1548" s="93" t="s">
        <v>470</v>
      </c>
      <c r="B1548" s="93" t="s">
        <v>480</v>
      </c>
      <c r="C1548" s="93" t="s">
        <v>488</v>
      </c>
      <c r="D1548" s="93" t="s">
        <v>9</v>
      </c>
      <c r="E1548" s="93">
        <v>2005</v>
      </c>
      <c r="F1548" s="93">
        <v>3</v>
      </c>
      <c r="G1548" s="449">
        <v>153</v>
      </c>
      <c r="H1548" s="93">
        <v>0.19</v>
      </c>
      <c r="I1548" s="93">
        <v>59.690000000000005</v>
      </c>
      <c r="J1548" s="93">
        <v>0.19</v>
      </c>
      <c r="K1548" s="93">
        <v>2.44</v>
      </c>
      <c r="L1548" s="93">
        <v>6.23</v>
      </c>
      <c r="M1548" s="93">
        <v>51.02</v>
      </c>
      <c r="N1548" s="93">
        <v>1.1499999999999999</v>
      </c>
      <c r="O1548" s="93">
        <v>2.89</v>
      </c>
      <c r="P1548" s="450">
        <v>391.35415124701746</v>
      </c>
    </row>
    <row r="1549" spans="1:16" x14ac:dyDescent="0.2">
      <c r="A1549" s="93" t="s">
        <v>470</v>
      </c>
      <c r="B1549" s="93" t="s">
        <v>480</v>
      </c>
      <c r="C1549" s="93" t="s">
        <v>488</v>
      </c>
      <c r="D1549" s="93" t="s">
        <v>9</v>
      </c>
      <c r="E1549" s="93">
        <v>2006</v>
      </c>
      <c r="F1549" s="93">
        <v>3</v>
      </c>
      <c r="G1549" s="449">
        <v>223</v>
      </c>
      <c r="H1549" s="93">
        <v>2.25</v>
      </c>
      <c r="I1549" s="93">
        <v>98.34</v>
      </c>
      <c r="J1549" s="93">
        <v>2.25</v>
      </c>
      <c r="K1549" s="93">
        <v>9.11</v>
      </c>
      <c r="L1549" s="93">
        <v>11.54</v>
      </c>
      <c r="M1549" s="93">
        <v>77.69</v>
      </c>
      <c r="N1549" s="93">
        <v>1.73</v>
      </c>
      <c r="O1549" s="93">
        <v>4.6100000000000003</v>
      </c>
      <c r="P1549" s="450">
        <v>450.4774867397785</v>
      </c>
    </row>
    <row r="1550" spans="1:16" x14ac:dyDescent="0.2">
      <c r="A1550" s="93" t="s">
        <v>470</v>
      </c>
      <c r="B1550" s="93" t="s">
        <v>480</v>
      </c>
      <c r="C1550" s="93" t="s">
        <v>488</v>
      </c>
      <c r="D1550" s="93" t="s">
        <v>9</v>
      </c>
      <c r="E1550" s="93">
        <v>2007</v>
      </c>
      <c r="F1550" s="93">
        <v>3</v>
      </c>
      <c r="G1550" s="449">
        <v>134</v>
      </c>
      <c r="H1550" s="93">
        <v>0.18</v>
      </c>
      <c r="I1550" s="93">
        <v>54.050000000000004</v>
      </c>
      <c r="J1550" s="93">
        <v>0.18</v>
      </c>
      <c r="K1550" s="93">
        <v>2.21</v>
      </c>
      <c r="L1550" s="93">
        <v>5.64</v>
      </c>
      <c r="M1550" s="93">
        <v>46.2</v>
      </c>
      <c r="N1550" s="93">
        <v>1.04</v>
      </c>
      <c r="O1550" s="93">
        <v>2.62</v>
      </c>
      <c r="P1550" s="450">
        <v>403.55078875011736</v>
      </c>
    </row>
    <row r="1551" spans="1:16" x14ac:dyDescent="0.2">
      <c r="A1551" s="93" t="s">
        <v>470</v>
      </c>
      <c r="B1551" s="93" t="s">
        <v>480</v>
      </c>
      <c r="C1551" s="93" t="s">
        <v>488</v>
      </c>
      <c r="D1551" s="93" t="s">
        <v>9</v>
      </c>
      <c r="E1551" s="93">
        <v>2008</v>
      </c>
      <c r="F1551" s="93">
        <v>2</v>
      </c>
      <c r="G1551" s="449">
        <v>102</v>
      </c>
      <c r="H1551" s="93">
        <v>0.61</v>
      </c>
      <c r="I1551" s="93">
        <v>50.22</v>
      </c>
      <c r="J1551" s="93">
        <v>0.61</v>
      </c>
      <c r="K1551" s="93">
        <v>0.43</v>
      </c>
      <c r="L1551" s="93">
        <v>49.79</v>
      </c>
      <c r="M1551" s="93">
        <v>0</v>
      </c>
      <c r="N1551" s="93">
        <v>1.08</v>
      </c>
      <c r="O1551" s="93">
        <v>1.17</v>
      </c>
      <c r="P1551" s="450">
        <v>496.79111314490308</v>
      </c>
    </row>
    <row r="1552" spans="1:16" x14ac:dyDescent="0.2">
      <c r="A1552" s="93" t="s">
        <v>470</v>
      </c>
      <c r="B1552" s="93" t="s">
        <v>480</v>
      </c>
      <c r="C1552" s="93" t="s">
        <v>488</v>
      </c>
      <c r="D1552" s="93" t="s">
        <v>9</v>
      </c>
      <c r="E1552" s="93">
        <v>2009</v>
      </c>
      <c r="F1552" s="93">
        <v>2</v>
      </c>
      <c r="G1552" s="449">
        <v>62</v>
      </c>
      <c r="H1552" s="93">
        <v>0.38</v>
      </c>
      <c r="I1552" s="93">
        <v>35.279999999999994</v>
      </c>
      <c r="J1552" s="93">
        <v>0.38</v>
      </c>
      <c r="K1552" s="93">
        <v>0.41</v>
      </c>
      <c r="L1552" s="93">
        <v>34.869999999999997</v>
      </c>
      <c r="M1552" s="93">
        <v>0</v>
      </c>
      <c r="N1552" s="93">
        <v>0.72</v>
      </c>
      <c r="O1552" s="93">
        <v>0.89</v>
      </c>
      <c r="P1552" s="450">
        <v>576.68219958202712</v>
      </c>
    </row>
    <row r="1553" spans="1:16" x14ac:dyDescent="0.2">
      <c r="A1553" s="93" t="s">
        <v>470</v>
      </c>
      <c r="B1553" s="93" t="s">
        <v>480</v>
      </c>
      <c r="C1553" s="93" t="s">
        <v>488</v>
      </c>
      <c r="D1553" s="93" t="s">
        <v>9</v>
      </c>
      <c r="E1553" s="93">
        <v>2010</v>
      </c>
      <c r="F1553" s="93">
        <v>2</v>
      </c>
      <c r="G1553" s="449">
        <v>188</v>
      </c>
      <c r="H1553" s="93">
        <v>1.48</v>
      </c>
      <c r="I1553" s="93">
        <v>122.56</v>
      </c>
      <c r="J1553" s="93">
        <v>1.48</v>
      </c>
      <c r="K1553" s="93">
        <v>1.04</v>
      </c>
      <c r="L1553" s="93">
        <v>121.52</v>
      </c>
      <c r="M1553" s="93">
        <v>0</v>
      </c>
      <c r="N1553" s="93">
        <v>2.65</v>
      </c>
      <c r="O1553" s="93">
        <v>2.84</v>
      </c>
      <c r="P1553" s="450">
        <v>659.87554609003269</v>
      </c>
    </row>
    <row r="1554" spans="1:16" x14ac:dyDescent="0.2">
      <c r="A1554" s="93" t="s">
        <v>470</v>
      </c>
      <c r="B1554" s="93" t="s">
        <v>480</v>
      </c>
      <c r="C1554" s="93" t="s">
        <v>488</v>
      </c>
      <c r="D1554" s="93" t="s">
        <v>9</v>
      </c>
      <c r="E1554" s="93">
        <v>2011</v>
      </c>
      <c r="F1554" s="93">
        <v>2</v>
      </c>
      <c r="G1554" s="449">
        <v>101</v>
      </c>
      <c r="H1554" s="93">
        <v>0.68</v>
      </c>
      <c r="I1554" s="93">
        <v>56.559999999999995</v>
      </c>
      <c r="J1554" s="93">
        <v>0.68</v>
      </c>
      <c r="K1554" s="93">
        <v>0.48</v>
      </c>
      <c r="L1554" s="93">
        <v>56.08</v>
      </c>
      <c r="M1554" s="93">
        <v>0</v>
      </c>
      <c r="N1554" s="93">
        <v>1.22</v>
      </c>
      <c r="O1554" s="93">
        <v>1.31</v>
      </c>
      <c r="P1554" s="450">
        <v>565.46142930422423</v>
      </c>
    </row>
    <row r="1555" spans="1:16" x14ac:dyDescent="0.2">
      <c r="A1555" s="93" t="s">
        <v>470</v>
      </c>
      <c r="B1555" s="93" t="s">
        <v>480</v>
      </c>
      <c r="C1555" s="93" t="s">
        <v>488</v>
      </c>
      <c r="D1555" s="93" t="s">
        <v>9</v>
      </c>
      <c r="E1555" s="93">
        <v>2012</v>
      </c>
      <c r="F1555" s="93">
        <v>2</v>
      </c>
      <c r="G1555" s="449">
        <v>281</v>
      </c>
      <c r="H1555" s="93">
        <v>2.19</v>
      </c>
      <c r="I1555" s="93">
        <v>181.34</v>
      </c>
      <c r="J1555" s="93">
        <v>2.19</v>
      </c>
      <c r="K1555" s="93">
        <v>1.54</v>
      </c>
      <c r="L1555" s="93">
        <v>179.8</v>
      </c>
      <c r="M1555" s="93">
        <v>0</v>
      </c>
      <c r="N1555" s="93">
        <v>3.92</v>
      </c>
      <c r="O1555" s="93">
        <v>4.21</v>
      </c>
      <c r="P1555" s="450">
        <v>654.09901089232324</v>
      </c>
    </row>
    <row r="1556" spans="1:16" x14ac:dyDescent="0.2">
      <c r="A1556" s="93" t="s">
        <v>470</v>
      </c>
      <c r="B1556" s="93" t="s">
        <v>480</v>
      </c>
      <c r="C1556" s="93" t="s">
        <v>488</v>
      </c>
      <c r="D1556" s="93" t="s">
        <v>9</v>
      </c>
      <c r="E1556" s="93">
        <v>2013</v>
      </c>
      <c r="F1556" s="93">
        <v>1</v>
      </c>
      <c r="G1556" s="449">
        <v>256</v>
      </c>
      <c r="H1556" s="93">
        <v>16.03</v>
      </c>
      <c r="I1556" s="93">
        <v>144.08000000000001</v>
      </c>
      <c r="J1556" s="93">
        <v>16.03</v>
      </c>
      <c r="K1556" s="93">
        <v>144.08000000000001</v>
      </c>
      <c r="L1556" s="93">
        <v>0</v>
      </c>
      <c r="M1556" s="93">
        <v>0</v>
      </c>
      <c r="N1556" s="93">
        <v>0.02</v>
      </c>
      <c r="O1556" s="93">
        <v>4.9400000000000004</v>
      </c>
      <c r="P1556" s="450">
        <v>626.60668409324262</v>
      </c>
    </row>
    <row r="1557" spans="1:16" x14ac:dyDescent="0.2">
      <c r="A1557" s="93" t="s">
        <v>470</v>
      </c>
      <c r="B1557" s="93" t="s">
        <v>480</v>
      </c>
      <c r="C1557" s="93" t="s">
        <v>488</v>
      </c>
      <c r="D1557" s="93" t="s">
        <v>9</v>
      </c>
      <c r="E1557" s="93">
        <v>2014</v>
      </c>
      <c r="F1557" s="93">
        <v>1</v>
      </c>
      <c r="G1557" s="449">
        <v>96</v>
      </c>
      <c r="H1557" s="93">
        <v>6.18</v>
      </c>
      <c r="I1557" s="93">
        <v>55.52</v>
      </c>
      <c r="J1557" s="93">
        <v>6.18</v>
      </c>
      <c r="K1557" s="93">
        <v>55.52</v>
      </c>
      <c r="L1557" s="93">
        <v>0</v>
      </c>
      <c r="M1557" s="93">
        <v>0</v>
      </c>
      <c r="N1557" s="93">
        <v>0.01</v>
      </c>
      <c r="O1557" s="93">
        <v>1.9</v>
      </c>
      <c r="P1557" s="450">
        <v>640.07581950591032</v>
      </c>
    </row>
    <row r="1558" spans="1:16" x14ac:dyDescent="0.2">
      <c r="A1558" s="93" t="s">
        <v>470</v>
      </c>
      <c r="B1558" s="93" t="s">
        <v>480</v>
      </c>
      <c r="C1558" s="93" t="s">
        <v>488</v>
      </c>
      <c r="D1558" s="93" t="s">
        <v>9</v>
      </c>
      <c r="E1558" s="93">
        <v>2015</v>
      </c>
      <c r="F1558" s="93">
        <v>1</v>
      </c>
      <c r="G1558" s="449">
        <v>476</v>
      </c>
      <c r="H1558" s="93">
        <v>28.43</v>
      </c>
      <c r="I1558" s="93">
        <v>279.33999999999997</v>
      </c>
      <c r="J1558" s="93">
        <v>28.43</v>
      </c>
      <c r="K1558" s="93">
        <v>279.33999999999997</v>
      </c>
      <c r="L1558" s="93">
        <v>0</v>
      </c>
      <c r="M1558" s="93">
        <v>0</v>
      </c>
      <c r="N1558" s="93">
        <v>0.14000000000000001</v>
      </c>
      <c r="O1558" s="93">
        <v>8.94</v>
      </c>
      <c r="P1558" s="450">
        <v>646.38278968094096</v>
      </c>
    </row>
    <row r="1559" spans="1:16" x14ac:dyDescent="0.2">
      <c r="A1559" s="93" t="s">
        <v>470</v>
      </c>
      <c r="B1559" s="93" t="s">
        <v>480</v>
      </c>
      <c r="C1559" s="93" t="s">
        <v>488</v>
      </c>
      <c r="D1559" s="93" t="s">
        <v>9</v>
      </c>
      <c r="E1559" s="93">
        <v>2016</v>
      </c>
      <c r="F1559" s="93">
        <v>0</v>
      </c>
      <c r="G1559" s="449">
        <v>160</v>
      </c>
      <c r="H1559" s="93">
        <v>113.14</v>
      </c>
      <c r="I1559" s="93">
        <v>0</v>
      </c>
      <c r="J1559" s="93">
        <v>113.14</v>
      </c>
      <c r="K1559" s="93">
        <v>0</v>
      </c>
      <c r="L1559" s="93">
        <v>0</v>
      </c>
      <c r="M1559" s="93">
        <v>0</v>
      </c>
      <c r="N1559" s="93">
        <v>0</v>
      </c>
      <c r="O1559" s="93">
        <v>0.96</v>
      </c>
      <c r="P1559" s="450">
        <v>706.51983224548746</v>
      </c>
    </row>
    <row r="1560" spans="1:16" x14ac:dyDescent="0.2">
      <c r="A1560" s="93" t="s">
        <v>470</v>
      </c>
      <c r="B1560" s="93" t="s">
        <v>480</v>
      </c>
      <c r="C1560" s="93" t="s">
        <v>488</v>
      </c>
      <c r="D1560" s="93" t="s">
        <v>9</v>
      </c>
      <c r="E1560" s="93">
        <v>2017</v>
      </c>
      <c r="F1560" s="93">
        <v>0</v>
      </c>
      <c r="G1560" s="449">
        <v>99</v>
      </c>
      <c r="H1560" s="93">
        <v>73.91</v>
      </c>
      <c r="I1560" s="93">
        <v>0</v>
      </c>
      <c r="J1560" s="93">
        <v>73.91</v>
      </c>
      <c r="K1560" s="93">
        <v>0</v>
      </c>
      <c r="L1560" s="93">
        <v>0</v>
      </c>
      <c r="M1560" s="93">
        <v>0</v>
      </c>
      <c r="N1560" s="93">
        <v>0</v>
      </c>
      <c r="O1560" s="93">
        <v>0.63</v>
      </c>
      <c r="P1560" s="450">
        <v>748.95236414631029</v>
      </c>
    </row>
    <row r="1561" spans="1:16" x14ac:dyDescent="0.2">
      <c r="A1561" s="93" t="s">
        <v>470</v>
      </c>
      <c r="B1561" s="93" t="s">
        <v>481</v>
      </c>
      <c r="C1561" s="93" t="s">
        <v>484</v>
      </c>
      <c r="D1561" s="93" t="s">
        <v>6</v>
      </c>
      <c r="E1561" s="93">
        <v>1962</v>
      </c>
      <c r="F1561" s="93">
        <v>3</v>
      </c>
      <c r="G1561" s="449">
        <v>42</v>
      </c>
      <c r="H1561" s="93">
        <v>1.47</v>
      </c>
      <c r="I1561" s="93">
        <v>11.719999999999999</v>
      </c>
      <c r="J1561" s="93">
        <v>1.47</v>
      </c>
      <c r="K1561" s="93">
        <v>2.65</v>
      </c>
      <c r="L1561" s="93">
        <v>1.91</v>
      </c>
      <c r="M1561" s="93">
        <v>7.16</v>
      </c>
      <c r="N1561" s="93">
        <v>0.04</v>
      </c>
      <c r="O1561" s="93">
        <v>0.05</v>
      </c>
      <c r="P1561" s="450">
        <v>313.50668164245383</v>
      </c>
    </row>
    <row r="1562" spans="1:16" x14ac:dyDescent="0.2">
      <c r="A1562" s="93" t="s">
        <v>470</v>
      </c>
      <c r="B1562" s="93" t="s">
        <v>481</v>
      </c>
      <c r="C1562" s="93" t="s">
        <v>484</v>
      </c>
      <c r="D1562" s="93" t="s">
        <v>6</v>
      </c>
      <c r="E1562" s="93">
        <v>1963</v>
      </c>
      <c r="F1562" s="93">
        <v>3</v>
      </c>
      <c r="G1562" s="449">
        <v>114</v>
      </c>
      <c r="H1562" s="93">
        <v>3.54</v>
      </c>
      <c r="I1562" s="93">
        <v>40.019999999999996</v>
      </c>
      <c r="J1562" s="93">
        <v>3.54</v>
      </c>
      <c r="K1562" s="93">
        <v>6.73</v>
      </c>
      <c r="L1562" s="93">
        <v>11.56</v>
      </c>
      <c r="M1562" s="93">
        <v>21.73</v>
      </c>
      <c r="N1562" s="93">
        <v>0.12</v>
      </c>
      <c r="O1562" s="93">
        <v>0.14000000000000001</v>
      </c>
      <c r="P1562" s="450">
        <v>380.47273234134883</v>
      </c>
    </row>
    <row r="1563" spans="1:16" x14ac:dyDescent="0.2">
      <c r="A1563" s="93" t="s">
        <v>470</v>
      </c>
      <c r="B1563" s="93" t="s">
        <v>481</v>
      </c>
      <c r="C1563" s="93" t="s">
        <v>484</v>
      </c>
      <c r="D1563" s="93" t="s">
        <v>6</v>
      </c>
      <c r="E1563" s="93">
        <v>1964</v>
      </c>
      <c r="F1563" s="93">
        <v>3</v>
      </c>
      <c r="G1563" s="449">
        <v>40</v>
      </c>
      <c r="H1563" s="93">
        <v>0.56999999999999995</v>
      </c>
      <c r="I1563" s="93">
        <v>12.65</v>
      </c>
      <c r="J1563" s="93">
        <v>0.56999999999999995</v>
      </c>
      <c r="K1563" s="93">
        <v>2.09</v>
      </c>
      <c r="L1563" s="93">
        <v>3.23</v>
      </c>
      <c r="M1563" s="93">
        <v>7.33</v>
      </c>
      <c r="N1563" s="93">
        <v>0.04</v>
      </c>
      <c r="O1563" s="93">
        <v>0.04</v>
      </c>
      <c r="P1563" s="450">
        <v>329.60365705636394</v>
      </c>
    </row>
    <row r="1564" spans="1:16" x14ac:dyDescent="0.2">
      <c r="A1564" s="93" t="s">
        <v>470</v>
      </c>
      <c r="B1564" s="93" t="s">
        <v>481</v>
      </c>
      <c r="C1564" s="93" t="s">
        <v>484</v>
      </c>
      <c r="D1564" s="93" t="s">
        <v>6</v>
      </c>
      <c r="E1564" s="93">
        <v>1973</v>
      </c>
      <c r="F1564" s="93">
        <v>3</v>
      </c>
      <c r="G1564" s="449">
        <v>24</v>
      </c>
      <c r="H1564" s="93">
        <v>1.23</v>
      </c>
      <c r="I1564" s="93">
        <v>9.0300000000000011</v>
      </c>
      <c r="J1564" s="93">
        <v>1.23</v>
      </c>
      <c r="K1564" s="93">
        <v>2.16</v>
      </c>
      <c r="L1564" s="93">
        <v>2.38</v>
      </c>
      <c r="M1564" s="93">
        <v>4.49</v>
      </c>
      <c r="N1564" s="93">
        <v>0.03</v>
      </c>
      <c r="O1564" s="93">
        <v>0.03</v>
      </c>
      <c r="P1564" s="450">
        <v>432.34952329602294</v>
      </c>
    </row>
    <row r="1565" spans="1:16" x14ac:dyDescent="0.2">
      <c r="A1565" s="93" t="s">
        <v>470</v>
      </c>
      <c r="B1565" s="93" t="s">
        <v>481</v>
      </c>
      <c r="C1565" s="93" t="s">
        <v>484</v>
      </c>
      <c r="D1565" s="93" t="s">
        <v>6</v>
      </c>
      <c r="E1565" s="93">
        <v>1977</v>
      </c>
      <c r="F1565" s="93">
        <v>3</v>
      </c>
      <c r="G1565" s="449">
        <v>19</v>
      </c>
      <c r="H1565" s="93">
        <v>0.26</v>
      </c>
      <c r="I1565" s="93">
        <v>6.26</v>
      </c>
      <c r="J1565" s="93">
        <v>0.26</v>
      </c>
      <c r="K1565" s="93">
        <v>1.29</v>
      </c>
      <c r="L1565" s="93">
        <v>1.74</v>
      </c>
      <c r="M1565" s="93">
        <v>3.23</v>
      </c>
      <c r="N1565" s="93">
        <v>0.02</v>
      </c>
      <c r="O1565" s="93">
        <v>0.02</v>
      </c>
      <c r="P1565" s="450">
        <v>350.61039182430812</v>
      </c>
    </row>
    <row r="1566" spans="1:16" x14ac:dyDescent="0.2">
      <c r="A1566" s="93" t="s">
        <v>470</v>
      </c>
      <c r="B1566" s="93" t="s">
        <v>481</v>
      </c>
      <c r="C1566" s="93" t="s">
        <v>484</v>
      </c>
      <c r="D1566" s="93" t="s">
        <v>6</v>
      </c>
      <c r="E1566" s="93">
        <v>1982</v>
      </c>
      <c r="F1566" s="93">
        <v>3</v>
      </c>
      <c r="G1566" s="449">
        <v>3</v>
      </c>
      <c r="H1566" s="93">
        <v>0.04</v>
      </c>
      <c r="I1566" s="93">
        <v>1.1600000000000001</v>
      </c>
      <c r="J1566" s="93">
        <v>0.04</v>
      </c>
      <c r="K1566" s="93">
        <v>0.03</v>
      </c>
      <c r="L1566" s="93">
        <v>0.11</v>
      </c>
      <c r="M1566" s="93">
        <v>1.02</v>
      </c>
      <c r="N1566" s="93">
        <v>0.03</v>
      </c>
      <c r="O1566" s="93">
        <v>0.12</v>
      </c>
      <c r="P1566" s="450">
        <v>406.86298204451793</v>
      </c>
    </row>
    <row r="1567" spans="1:16" x14ac:dyDescent="0.2">
      <c r="A1567" s="93" t="s">
        <v>470</v>
      </c>
      <c r="B1567" s="93" t="s">
        <v>481</v>
      </c>
      <c r="C1567" s="93" t="s">
        <v>484</v>
      </c>
      <c r="D1567" s="93" t="s">
        <v>6</v>
      </c>
      <c r="E1567" s="93">
        <v>1984</v>
      </c>
      <c r="F1567" s="93">
        <v>3</v>
      </c>
      <c r="G1567" s="449">
        <v>7</v>
      </c>
      <c r="H1567" s="93">
        <v>0.1</v>
      </c>
      <c r="I1567" s="93">
        <v>2.87</v>
      </c>
      <c r="J1567" s="93">
        <v>0.1</v>
      </c>
      <c r="K1567" s="93">
        <v>7.0000000000000007E-2</v>
      </c>
      <c r="L1567" s="93">
        <v>0.28000000000000003</v>
      </c>
      <c r="M1567" s="93">
        <v>2.52</v>
      </c>
      <c r="N1567" s="93">
        <v>0.08</v>
      </c>
      <c r="O1567" s="93">
        <v>0.28000000000000003</v>
      </c>
      <c r="P1567" s="450">
        <v>424.5652001218163</v>
      </c>
    </row>
    <row r="1568" spans="1:16" x14ac:dyDescent="0.2">
      <c r="A1568" s="93" t="s">
        <v>470</v>
      </c>
      <c r="B1568" s="93" t="s">
        <v>481</v>
      </c>
      <c r="C1568" s="93" t="s">
        <v>484</v>
      </c>
      <c r="D1568" s="93" t="s">
        <v>6</v>
      </c>
      <c r="E1568" s="93">
        <v>1987</v>
      </c>
      <c r="F1568" s="93">
        <v>3</v>
      </c>
      <c r="G1568" s="449">
        <v>26</v>
      </c>
      <c r="H1568" s="93">
        <v>0.99</v>
      </c>
      <c r="I1568" s="93">
        <v>9.4699999999999989</v>
      </c>
      <c r="J1568" s="93">
        <v>0.99</v>
      </c>
      <c r="K1568" s="93">
        <v>2.3199999999999998</v>
      </c>
      <c r="L1568" s="93">
        <v>1.0900000000000001</v>
      </c>
      <c r="M1568" s="93">
        <v>6.06</v>
      </c>
      <c r="N1568" s="93">
        <v>0.03</v>
      </c>
      <c r="O1568" s="93">
        <v>0.04</v>
      </c>
      <c r="P1568" s="450">
        <v>400.96220372852946</v>
      </c>
    </row>
    <row r="1569" spans="1:16" x14ac:dyDescent="0.2">
      <c r="A1569" s="93" t="s">
        <v>470</v>
      </c>
      <c r="B1569" s="93" t="s">
        <v>481</v>
      </c>
      <c r="C1569" s="93" t="s">
        <v>484</v>
      </c>
      <c r="D1569" s="93" t="s">
        <v>6</v>
      </c>
      <c r="E1569" s="93">
        <v>1989</v>
      </c>
      <c r="F1569" s="93">
        <v>3</v>
      </c>
      <c r="G1569" s="449">
        <v>9</v>
      </c>
      <c r="H1569" s="93">
        <v>1.04</v>
      </c>
      <c r="I1569" s="93">
        <v>2.8499999999999996</v>
      </c>
      <c r="J1569" s="93">
        <v>1.04</v>
      </c>
      <c r="K1569" s="93">
        <v>0</v>
      </c>
      <c r="L1569" s="93">
        <v>0.76</v>
      </c>
      <c r="M1569" s="93">
        <v>2.09</v>
      </c>
      <c r="N1569" s="93">
        <v>0.01</v>
      </c>
      <c r="O1569" s="93">
        <v>0.01</v>
      </c>
      <c r="P1569" s="450">
        <v>432.05689252121101</v>
      </c>
    </row>
    <row r="1570" spans="1:16" x14ac:dyDescent="0.2">
      <c r="A1570" s="93" t="s">
        <v>470</v>
      </c>
      <c r="B1570" s="93" t="s">
        <v>481</v>
      </c>
      <c r="C1570" s="93" t="s">
        <v>484</v>
      </c>
      <c r="D1570" s="93" t="s">
        <v>6</v>
      </c>
      <c r="E1570" s="93">
        <v>1991</v>
      </c>
      <c r="F1570" s="93">
        <v>3</v>
      </c>
      <c r="G1570" s="449">
        <v>81</v>
      </c>
      <c r="H1570" s="93">
        <v>1.98</v>
      </c>
      <c r="I1570" s="93">
        <v>16.86</v>
      </c>
      <c r="J1570" s="93">
        <v>1.98</v>
      </c>
      <c r="K1570" s="93">
        <v>2.46</v>
      </c>
      <c r="L1570" s="93">
        <v>2.78</v>
      </c>
      <c r="M1570" s="93">
        <v>11.62</v>
      </c>
      <c r="N1570" s="93">
        <v>0.5</v>
      </c>
      <c r="O1570" s="93">
        <v>1.1200000000000001</v>
      </c>
      <c r="P1570" s="450">
        <v>232.12589003300181</v>
      </c>
    </row>
    <row r="1571" spans="1:16" x14ac:dyDescent="0.2">
      <c r="A1571" s="93" t="s">
        <v>470</v>
      </c>
      <c r="B1571" s="93" t="s">
        <v>481</v>
      </c>
      <c r="C1571" s="93" t="s">
        <v>484</v>
      </c>
      <c r="D1571" s="93" t="s">
        <v>6</v>
      </c>
      <c r="E1571" s="93">
        <v>1992</v>
      </c>
      <c r="F1571" s="93">
        <v>3</v>
      </c>
      <c r="G1571" s="449">
        <v>2</v>
      </c>
      <c r="H1571" s="93">
        <v>0.02</v>
      </c>
      <c r="I1571" s="93">
        <v>0.45</v>
      </c>
      <c r="J1571" s="93">
        <v>0.02</v>
      </c>
      <c r="K1571" s="93">
        <v>0.01</v>
      </c>
      <c r="L1571" s="93">
        <v>0.04</v>
      </c>
      <c r="M1571" s="93">
        <v>0.4</v>
      </c>
      <c r="N1571" s="93">
        <v>0.01</v>
      </c>
      <c r="O1571" s="93">
        <v>0.04</v>
      </c>
      <c r="P1571" s="450">
        <v>264.15838667541954</v>
      </c>
    </row>
    <row r="1572" spans="1:16" x14ac:dyDescent="0.2">
      <c r="A1572" s="93" t="s">
        <v>470</v>
      </c>
      <c r="B1572" s="93" t="s">
        <v>481</v>
      </c>
      <c r="C1572" s="93" t="s">
        <v>484</v>
      </c>
      <c r="D1572" s="93" t="s">
        <v>6</v>
      </c>
      <c r="E1572" s="93">
        <v>1993</v>
      </c>
      <c r="F1572" s="93">
        <v>3</v>
      </c>
      <c r="G1572" s="449">
        <v>42</v>
      </c>
      <c r="H1572" s="93">
        <v>0.79</v>
      </c>
      <c r="I1572" s="93">
        <v>17.52</v>
      </c>
      <c r="J1572" s="93">
        <v>0.79</v>
      </c>
      <c r="K1572" s="93">
        <v>2.63</v>
      </c>
      <c r="L1572" s="93">
        <v>1.55</v>
      </c>
      <c r="M1572" s="93">
        <v>13.34</v>
      </c>
      <c r="N1572" s="93">
        <v>0.11</v>
      </c>
      <c r="O1572" s="93">
        <v>0.2</v>
      </c>
      <c r="P1572" s="450">
        <v>433.32267869335476</v>
      </c>
    </row>
    <row r="1573" spans="1:16" x14ac:dyDescent="0.2">
      <c r="A1573" s="93" t="s">
        <v>470</v>
      </c>
      <c r="B1573" s="93" t="s">
        <v>481</v>
      </c>
      <c r="C1573" s="93" t="s">
        <v>484</v>
      </c>
      <c r="D1573" s="93" t="s">
        <v>6</v>
      </c>
      <c r="E1573" s="93">
        <v>1994</v>
      </c>
      <c r="F1573" s="93">
        <v>3</v>
      </c>
      <c r="G1573" s="449">
        <v>13</v>
      </c>
      <c r="H1573" s="93">
        <v>0.55000000000000004</v>
      </c>
      <c r="I1573" s="93">
        <v>4.32</v>
      </c>
      <c r="J1573" s="93">
        <v>0.55000000000000004</v>
      </c>
      <c r="K1573" s="93">
        <v>0.69</v>
      </c>
      <c r="L1573" s="93">
        <v>0.51</v>
      </c>
      <c r="M1573" s="93">
        <v>3.12</v>
      </c>
      <c r="N1573" s="93">
        <v>7.0000000000000007E-2</v>
      </c>
      <c r="O1573" s="93">
        <v>0.2</v>
      </c>
      <c r="P1573" s="450">
        <v>376.16339091577947</v>
      </c>
    </row>
    <row r="1574" spans="1:16" x14ac:dyDescent="0.2">
      <c r="A1574" s="93" t="s">
        <v>470</v>
      </c>
      <c r="B1574" s="93" t="s">
        <v>481</v>
      </c>
      <c r="C1574" s="93" t="s">
        <v>484</v>
      </c>
      <c r="D1574" s="93" t="s">
        <v>6</v>
      </c>
      <c r="E1574" s="93">
        <v>1995</v>
      </c>
      <c r="F1574" s="93">
        <v>3</v>
      </c>
      <c r="G1574" s="449">
        <v>53</v>
      </c>
      <c r="H1574" s="93">
        <v>0.88</v>
      </c>
      <c r="I1574" s="93">
        <v>24.67</v>
      </c>
      <c r="J1574" s="93">
        <v>0.88</v>
      </c>
      <c r="K1574" s="93">
        <v>0.62</v>
      </c>
      <c r="L1574" s="93">
        <v>2.37</v>
      </c>
      <c r="M1574" s="93">
        <v>21.68</v>
      </c>
      <c r="N1574" s="93">
        <v>0.73</v>
      </c>
      <c r="O1574" s="93">
        <v>2.4500000000000002</v>
      </c>
      <c r="P1574" s="450">
        <v>484.00932800490625</v>
      </c>
    </row>
    <row r="1575" spans="1:16" x14ac:dyDescent="0.2">
      <c r="A1575" s="93" t="s">
        <v>470</v>
      </c>
      <c r="B1575" s="93" t="s">
        <v>481</v>
      </c>
      <c r="C1575" s="93" t="s">
        <v>484</v>
      </c>
      <c r="D1575" s="93" t="s">
        <v>6</v>
      </c>
      <c r="E1575" s="93">
        <v>1996</v>
      </c>
      <c r="F1575" s="93">
        <v>3</v>
      </c>
      <c r="G1575" s="449">
        <v>71</v>
      </c>
      <c r="H1575" s="93">
        <v>2.4900000000000002</v>
      </c>
      <c r="I1575" s="93">
        <v>26.59</v>
      </c>
      <c r="J1575" s="93">
        <v>2.4900000000000002</v>
      </c>
      <c r="K1575" s="93">
        <v>0.36</v>
      </c>
      <c r="L1575" s="93">
        <v>1.41</v>
      </c>
      <c r="M1575" s="93">
        <v>24.82</v>
      </c>
      <c r="N1575" s="93">
        <v>0.27</v>
      </c>
      <c r="O1575" s="93">
        <v>0.62</v>
      </c>
      <c r="P1575" s="450">
        <v>410.31771210244943</v>
      </c>
    </row>
    <row r="1576" spans="1:16" x14ac:dyDescent="0.2">
      <c r="A1576" s="93" t="s">
        <v>470</v>
      </c>
      <c r="B1576" s="93" t="s">
        <v>481</v>
      </c>
      <c r="C1576" s="93" t="s">
        <v>484</v>
      </c>
      <c r="D1576" s="93" t="s">
        <v>6</v>
      </c>
      <c r="E1576" s="93">
        <v>1997</v>
      </c>
      <c r="F1576" s="93">
        <v>3</v>
      </c>
      <c r="G1576" s="449">
        <v>75</v>
      </c>
      <c r="H1576" s="93">
        <v>4.2300000000000004</v>
      </c>
      <c r="I1576" s="93">
        <v>26.83</v>
      </c>
      <c r="J1576" s="93">
        <v>4.2300000000000004</v>
      </c>
      <c r="K1576" s="93">
        <v>0.28999999999999998</v>
      </c>
      <c r="L1576" s="93">
        <v>1.86</v>
      </c>
      <c r="M1576" s="93">
        <v>24.68</v>
      </c>
      <c r="N1576" s="93">
        <v>0.4</v>
      </c>
      <c r="O1576" s="93">
        <v>1.1399999999999999</v>
      </c>
      <c r="P1576" s="450">
        <v>413.35541048964996</v>
      </c>
    </row>
    <row r="1577" spans="1:16" x14ac:dyDescent="0.2">
      <c r="A1577" s="93" t="s">
        <v>470</v>
      </c>
      <c r="B1577" s="93" t="s">
        <v>481</v>
      </c>
      <c r="C1577" s="93" t="s">
        <v>484</v>
      </c>
      <c r="D1577" s="93" t="s">
        <v>6</v>
      </c>
      <c r="E1577" s="93">
        <v>1998</v>
      </c>
      <c r="F1577" s="93">
        <v>3</v>
      </c>
      <c r="G1577" s="449">
        <v>55</v>
      </c>
      <c r="H1577" s="93">
        <v>0.54</v>
      </c>
      <c r="I1577" s="93">
        <v>22.24</v>
      </c>
      <c r="J1577" s="93">
        <v>0.54</v>
      </c>
      <c r="K1577" s="93">
        <v>0.47</v>
      </c>
      <c r="L1577" s="93">
        <v>1.55</v>
      </c>
      <c r="M1577" s="93">
        <v>20.22</v>
      </c>
      <c r="N1577" s="93">
        <v>0.48</v>
      </c>
      <c r="O1577" s="93">
        <v>1.54</v>
      </c>
      <c r="P1577" s="450">
        <v>411.43665433834701</v>
      </c>
    </row>
    <row r="1578" spans="1:16" x14ac:dyDescent="0.2">
      <c r="A1578" s="93" t="s">
        <v>470</v>
      </c>
      <c r="B1578" s="93" t="s">
        <v>481</v>
      </c>
      <c r="C1578" s="93" t="s">
        <v>484</v>
      </c>
      <c r="D1578" s="93" t="s">
        <v>6</v>
      </c>
      <c r="E1578" s="93">
        <v>1999</v>
      </c>
      <c r="F1578" s="93">
        <v>3</v>
      </c>
      <c r="G1578" s="449">
        <v>74</v>
      </c>
      <c r="H1578" s="93">
        <v>1.04</v>
      </c>
      <c r="I1578" s="93">
        <v>29.099999999999998</v>
      </c>
      <c r="J1578" s="93">
        <v>1.04</v>
      </c>
      <c r="K1578" s="93">
        <v>0.73</v>
      </c>
      <c r="L1578" s="93">
        <v>2.79</v>
      </c>
      <c r="M1578" s="93">
        <v>25.58</v>
      </c>
      <c r="N1578" s="93">
        <v>0.86</v>
      </c>
      <c r="O1578" s="93">
        <v>2.89</v>
      </c>
      <c r="P1578" s="450">
        <v>410.18511486525233</v>
      </c>
    </row>
    <row r="1579" spans="1:16" x14ac:dyDescent="0.2">
      <c r="A1579" s="93" t="s">
        <v>470</v>
      </c>
      <c r="B1579" s="93" t="s">
        <v>481</v>
      </c>
      <c r="C1579" s="93" t="s">
        <v>484</v>
      </c>
      <c r="D1579" s="93" t="s">
        <v>6</v>
      </c>
      <c r="E1579" s="93">
        <v>2000</v>
      </c>
      <c r="F1579" s="93">
        <v>3</v>
      </c>
      <c r="G1579" s="449">
        <v>85</v>
      </c>
      <c r="H1579" s="93">
        <v>1.2</v>
      </c>
      <c r="I1579" s="93">
        <v>33.590000000000003</v>
      </c>
      <c r="J1579" s="93">
        <v>1.2</v>
      </c>
      <c r="K1579" s="93">
        <v>0.84</v>
      </c>
      <c r="L1579" s="93">
        <v>3.23</v>
      </c>
      <c r="M1579" s="93">
        <v>29.52</v>
      </c>
      <c r="N1579" s="93">
        <v>0.99</v>
      </c>
      <c r="O1579" s="93">
        <v>3.33</v>
      </c>
      <c r="P1579" s="450">
        <v>411.57056353402868</v>
      </c>
    </row>
    <row r="1580" spans="1:16" x14ac:dyDescent="0.2">
      <c r="A1580" s="93" t="s">
        <v>470</v>
      </c>
      <c r="B1580" s="93" t="s">
        <v>481</v>
      </c>
      <c r="C1580" s="93" t="s">
        <v>484</v>
      </c>
      <c r="D1580" s="93" t="s">
        <v>6</v>
      </c>
      <c r="E1580" s="93">
        <v>2001</v>
      </c>
      <c r="F1580" s="93">
        <v>3</v>
      </c>
      <c r="G1580" s="449">
        <v>70</v>
      </c>
      <c r="H1580" s="93">
        <v>0.92</v>
      </c>
      <c r="I1580" s="93">
        <v>25.740000000000002</v>
      </c>
      <c r="J1580" s="93">
        <v>0.92</v>
      </c>
      <c r="K1580" s="93">
        <v>0.65</v>
      </c>
      <c r="L1580" s="93">
        <v>2.4700000000000002</v>
      </c>
      <c r="M1580" s="93">
        <v>22.62</v>
      </c>
      <c r="N1580" s="93">
        <v>0.76</v>
      </c>
      <c r="O1580" s="93">
        <v>2.5499999999999998</v>
      </c>
      <c r="P1580" s="450">
        <v>382.25649398229052</v>
      </c>
    </row>
    <row r="1581" spans="1:16" x14ac:dyDescent="0.2">
      <c r="A1581" s="93" t="s">
        <v>470</v>
      </c>
      <c r="B1581" s="93" t="s">
        <v>481</v>
      </c>
      <c r="C1581" s="93" t="s">
        <v>484</v>
      </c>
      <c r="D1581" s="93" t="s">
        <v>6</v>
      </c>
      <c r="E1581" s="93">
        <v>2002</v>
      </c>
      <c r="F1581" s="93">
        <v>3</v>
      </c>
      <c r="G1581" s="449">
        <v>537</v>
      </c>
      <c r="H1581" s="93">
        <v>7.81</v>
      </c>
      <c r="I1581" s="93">
        <v>229.47</v>
      </c>
      <c r="J1581" s="93">
        <v>7.81</v>
      </c>
      <c r="K1581" s="93">
        <v>5.39</v>
      </c>
      <c r="L1581" s="93">
        <v>20.58</v>
      </c>
      <c r="M1581" s="93">
        <v>203.5</v>
      </c>
      <c r="N1581" s="93">
        <v>6.22</v>
      </c>
      <c r="O1581" s="93">
        <v>20.66</v>
      </c>
      <c r="P1581" s="450">
        <v>442.23896566181315</v>
      </c>
    </row>
    <row r="1582" spans="1:16" x14ac:dyDescent="0.2">
      <c r="A1582" s="93" t="s">
        <v>470</v>
      </c>
      <c r="B1582" s="93" t="s">
        <v>481</v>
      </c>
      <c r="C1582" s="93" t="s">
        <v>484</v>
      </c>
      <c r="D1582" s="93" t="s">
        <v>6</v>
      </c>
      <c r="E1582" s="93">
        <v>2003</v>
      </c>
      <c r="F1582" s="93">
        <v>3</v>
      </c>
      <c r="G1582" s="449">
        <v>514</v>
      </c>
      <c r="H1582" s="93">
        <v>8.64</v>
      </c>
      <c r="I1582" s="93">
        <v>228.72</v>
      </c>
      <c r="J1582" s="93">
        <v>8.64</v>
      </c>
      <c r="K1582" s="93">
        <v>5.65</v>
      </c>
      <c r="L1582" s="93">
        <v>21.66</v>
      </c>
      <c r="M1582" s="93">
        <v>201.41</v>
      </c>
      <c r="N1582" s="93">
        <v>6.68</v>
      </c>
      <c r="O1582" s="93">
        <v>22.35</v>
      </c>
      <c r="P1582" s="450">
        <v>462.09010611475054</v>
      </c>
    </row>
    <row r="1583" spans="1:16" x14ac:dyDescent="0.2">
      <c r="A1583" s="93" t="s">
        <v>470</v>
      </c>
      <c r="B1583" s="93" t="s">
        <v>481</v>
      </c>
      <c r="C1583" s="93" t="s">
        <v>484</v>
      </c>
      <c r="D1583" s="93" t="s">
        <v>6</v>
      </c>
      <c r="E1583" s="93">
        <v>2004</v>
      </c>
      <c r="F1583" s="93">
        <v>3</v>
      </c>
      <c r="G1583" s="449">
        <v>282</v>
      </c>
      <c r="H1583" s="93">
        <v>4.63</v>
      </c>
      <c r="I1583" s="93">
        <v>122.61</v>
      </c>
      <c r="J1583" s="93">
        <v>4.63</v>
      </c>
      <c r="K1583" s="93">
        <v>3.05</v>
      </c>
      <c r="L1583" s="93">
        <v>11.69</v>
      </c>
      <c r="M1583" s="93">
        <v>107.87</v>
      </c>
      <c r="N1583" s="93">
        <v>3.6</v>
      </c>
      <c r="O1583" s="93">
        <v>12.06</v>
      </c>
      <c r="P1583" s="450">
        <v>451.57127423172267</v>
      </c>
    </row>
    <row r="1584" spans="1:16" x14ac:dyDescent="0.2">
      <c r="A1584" s="93" t="s">
        <v>470</v>
      </c>
      <c r="B1584" s="93" t="s">
        <v>481</v>
      </c>
      <c r="C1584" s="93" t="s">
        <v>484</v>
      </c>
      <c r="D1584" s="93" t="s">
        <v>6</v>
      </c>
      <c r="E1584" s="93">
        <v>2005</v>
      </c>
      <c r="F1584" s="93">
        <v>3</v>
      </c>
      <c r="G1584" s="449">
        <v>265</v>
      </c>
      <c r="H1584" s="93">
        <v>3.16</v>
      </c>
      <c r="I1584" s="93">
        <v>111.03</v>
      </c>
      <c r="J1584" s="93">
        <v>3.16</v>
      </c>
      <c r="K1584" s="93">
        <v>2.36</v>
      </c>
      <c r="L1584" s="93">
        <v>7.16</v>
      </c>
      <c r="M1584" s="93">
        <v>101.51</v>
      </c>
      <c r="N1584" s="93">
        <v>1.66</v>
      </c>
      <c r="O1584" s="93">
        <v>4.97</v>
      </c>
      <c r="P1584" s="450">
        <v>431.13894298336277</v>
      </c>
    </row>
    <row r="1585" spans="1:16" x14ac:dyDescent="0.2">
      <c r="A1585" s="93" t="s">
        <v>470</v>
      </c>
      <c r="B1585" s="93" t="s">
        <v>481</v>
      </c>
      <c r="C1585" s="93" t="s">
        <v>484</v>
      </c>
      <c r="D1585" s="93" t="s">
        <v>6</v>
      </c>
      <c r="E1585" s="93">
        <v>2006</v>
      </c>
      <c r="F1585" s="93">
        <v>3</v>
      </c>
      <c r="G1585" s="449">
        <v>264</v>
      </c>
      <c r="H1585" s="93">
        <v>2.97</v>
      </c>
      <c r="I1585" s="93">
        <v>109.2</v>
      </c>
      <c r="J1585" s="93">
        <v>2.97</v>
      </c>
      <c r="K1585" s="93">
        <v>4.0999999999999996</v>
      </c>
      <c r="L1585" s="93">
        <v>10.15</v>
      </c>
      <c r="M1585" s="93">
        <v>94.95</v>
      </c>
      <c r="N1585" s="93">
        <v>2.4900000000000002</v>
      </c>
      <c r="O1585" s="93">
        <v>8.09</v>
      </c>
      <c r="P1585" s="450">
        <v>424.07919940541609</v>
      </c>
    </row>
    <row r="1586" spans="1:16" x14ac:dyDescent="0.2">
      <c r="A1586" s="93" t="s">
        <v>470</v>
      </c>
      <c r="B1586" s="93" t="s">
        <v>481</v>
      </c>
      <c r="C1586" s="93" t="s">
        <v>484</v>
      </c>
      <c r="D1586" s="93" t="s">
        <v>6</v>
      </c>
      <c r="E1586" s="93">
        <v>2007</v>
      </c>
      <c r="F1586" s="93">
        <v>3</v>
      </c>
      <c r="G1586" s="449">
        <v>427</v>
      </c>
      <c r="H1586" s="93">
        <v>5.62</v>
      </c>
      <c r="I1586" s="93">
        <v>174.35</v>
      </c>
      <c r="J1586" s="93">
        <v>5.62</v>
      </c>
      <c r="K1586" s="93">
        <v>3.9</v>
      </c>
      <c r="L1586" s="93">
        <v>14.89</v>
      </c>
      <c r="M1586" s="93">
        <v>155.56</v>
      </c>
      <c r="N1586" s="93">
        <v>4.68</v>
      </c>
      <c r="O1586" s="93">
        <v>15.5</v>
      </c>
      <c r="P1586" s="450">
        <v>421.25775235211273</v>
      </c>
    </row>
    <row r="1587" spans="1:16" x14ac:dyDescent="0.2">
      <c r="A1587" s="93" t="s">
        <v>470</v>
      </c>
      <c r="B1587" s="93" t="s">
        <v>481</v>
      </c>
      <c r="C1587" s="93" t="s">
        <v>484</v>
      </c>
      <c r="D1587" s="93" t="s">
        <v>6</v>
      </c>
      <c r="E1587" s="93">
        <v>2008</v>
      </c>
      <c r="F1587" s="93">
        <v>2</v>
      </c>
      <c r="G1587" s="449">
        <v>290</v>
      </c>
      <c r="H1587" s="93">
        <v>2.93</v>
      </c>
      <c r="I1587" s="93">
        <v>134.21</v>
      </c>
      <c r="J1587" s="93">
        <v>2.93</v>
      </c>
      <c r="K1587" s="93">
        <v>3.31</v>
      </c>
      <c r="L1587" s="93">
        <v>130.9</v>
      </c>
      <c r="M1587" s="93">
        <v>0</v>
      </c>
      <c r="N1587" s="93">
        <v>1.79</v>
      </c>
      <c r="O1587" s="93">
        <v>6.14</v>
      </c>
      <c r="P1587" s="450">
        <v>472.86216815471755</v>
      </c>
    </row>
    <row r="1588" spans="1:16" x14ac:dyDescent="0.2">
      <c r="A1588" s="93" t="s">
        <v>470</v>
      </c>
      <c r="B1588" s="93" t="s">
        <v>481</v>
      </c>
      <c r="C1588" s="93" t="s">
        <v>484</v>
      </c>
      <c r="D1588" s="93" t="s">
        <v>6</v>
      </c>
      <c r="E1588" s="93">
        <v>2009</v>
      </c>
      <c r="F1588" s="93">
        <v>2</v>
      </c>
      <c r="G1588" s="449">
        <v>193</v>
      </c>
      <c r="H1588" s="93">
        <v>2.25</v>
      </c>
      <c r="I1588" s="93">
        <v>94.14</v>
      </c>
      <c r="J1588" s="93">
        <v>2.25</v>
      </c>
      <c r="K1588" s="93">
        <v>2.5499999999999998</v>
      </c>
      <c r="L1588" s="93">
        <v>91.59</v>
      </c>
      <c r="M1588" s="93">
        <v>0</v>
      </c>
      <c r="N1588" s="93">
        <v>1.36</v>
      </c>
      <c r="O1588" s="93">
        <v>4.57</v>
      </c>
      <c r="P1588" s="450">
        <v>499.70935049434075</v>
      </c>
    </row>
    <row r="1589" spans="1:16" x14ac:dyDescent="0.2">
      <c r="A1589" s="93" t="s">
        <v>470</v>
      </c>
      <c r="B1589" s="93" t="s">
        <v>481</v>
      </c>
      <c r="C1589" s="93" t="s">
        <v>484</v>
      </c>
      <c r="D1589" s="93" t="s">
        <v>6</v>
      </c>
      <c r="E1589" s="93">
        <v>2010</v>
      </c>
      <c r="F1589" s="93">
        <v>2</v>
      </c>
      <c r="G1589" s="449">
        <v>140</v>
      </c>
      <c r="H1589" s="93">
        <v>1.66</v>
      </c>
      <c r="I1589" s="93">
        <v>69.61</v>
      </c>
      <c r="J1589" s="93">
        <v>1.66</v>
      </c>
      <c r="K1589" s="93">
        <v>1.88</v>
      </c>
      <c r="L1589" s="93">
        <v>67.73</v>
      </c>
      <c r="M1589" s="93">
        <v>0</v>
      </c>
      <c r="N1589" s="93">
        <v>1.01</v>
      </c>
      <c r="O1589" s="93">
        <v>3.38</v>
      </c>
      <c r="P1589" s="450">
        <v>507.49202740644557</v>
      </c>
    </row>
    <row r="1590" spans="1:16" x14ac:dyDescent="0.2">
      <c r="A1590" s="93" t="s">
        <v>470</v>
      </c>
      <c r="B1590" s="93" t="s">
        <v>481</v>
      </c>
      <c r="C1590" s="93" t="s">
        <v>484</v>
      </c>
      <c r="D1590" s="93" t="s">
        <v>6</v>
      </c>
      <c r="E1590" s="93">
        <v>2011</v>
      </c>
      <c r="F1590" s="93">
        <v>2</v>
      </c>
      <c r="G1590" s="449">
        <v>159</v>
      </c>
      <c r="H1590" s="93">
        <v>1.87</v>
      </c>
      <c r="I1590" s="93">
        <v>77.98</v>
      </c>
      <c r="J1590" s="93">
        <v>1.87</v>
      </c>
      <c r="K1590" s="93">
        <v>2.11</v>
      </c>
      <c r="L1590" s="93">
        <v>75.87</v>
      </c>
      <c r="M1590" s="93">
        <v>0</v>
      </c>
      <c r="N1590" s="93">
        <v>1.1299999999999999</v>
      </c>
      <c r="O1590" s="93">
        <v>3.79</v>
      </c>
      <c r="P1590" s="450">
        <v>502.4728386331534</v>
      </c>
    </row>
    <row r="1591" spans="1:16" x14ac:dyDescent="0.2">
      <c r="A1591" s="93" t="s">
        <v>470</v>
      </c>
      <c r="B1591" s="93" t="s">
        <v>481</v>
      </c>
      <c r="C1591" s="93" t="s">
        <v>484</v>
      </c>
      <c r="D1591" s="93" t="s">
        <v>6</v>
      </c>
      <c r="E1591" s="93">
        <v>2012</v>
      </c>
      <c r="F1591" s="93">
        <v>2</v>
      </c>
      <c r="G1591" s="449">
        <v>69</v>
      </c>
      <c r="H1591" s="93">
        <v>0.88</v>
      </c>
      <c r="I1591" s="93">
        <v>36.89</v>
      </c>
      <c r="J1591" s="93">
        <v>0.88</v>
      </c>
      <c r="K1591" s="93">
        <v>1</v>
      </c>
      <c r="L1591" s="93">
        <v>35.89</v>
      </c>
      <c r="M1591" s="93">
        <v>0</v>
      </c>
      <c r="N1591" s="93">
        <v>0.53</v>
      </c>
      <c r="O1591" s="93">
        <v>1.79</v>
      </c>
      <c r="P1591" s="450">
        <v>550.48334958686974</v>
      </c>
    </row>
    <row r="1592" spans="1:16" x14ac:dyDescent="0.2">
      <c r="A1592" s="93" t="s">
        <v>470</v>
      </c>
      <c r="B1592" s="93" t="s">
        <v>481</v>
      </c>
      <c r="C1592" s="93" t="s">
        <v>484</v>
      </c>
      <c r="D1592" s="93" t="s">
        <v>6</v>
      </c>
      <c r="E1592" s="93">
        <v>2013</v>
      </c>
      <c r="F1592" s="93">
        <v>1</v>
      </c>
      <c r="G1592" s="449">
        <v>39</v>
      </c>
      <c r="H1592" s="93">
        <v>2.1</v>
      </c>
      <c r="I1592" s="93">
        <v>28.48</v>
      </c>
      <c r="J1592" s="93">
        <v>2.1</v>
      </c>
      <c r="K1592" s="93">
        <v>28.48</v>
      </c>
      <c r="L1592" s="93">
        <v>0</v>
      </c>
      <c r="M1592" s="93">
        <v>0</v>
      </c>
      <c r="N1592" s="93">
        <v>0.3</v>
      </c>
      <c r="O1592" s="93">
        <v>0.57999999999999996</v>
      </c>
      <c r="P1592" s="450">
        <v>775.43888525454349</v>
      </c>
    </row>
    <row r="1593" spans="1:16" x14ac:dyDescent="0.2">
      <c r="A1593" s="93" t="s">
        <v>470</v>
      </c>
      <c r="B1593" s="93" t="s">
        <v>481</v>
      </c>
      <c r="C1593" s="93" t="s">
        <v>484</v>
      </c>
      <c r="D1593" s="93" t="s">
        <v>6</v>
      </c>
      <c r="E1593" s="93">
        <v>2014</v>
      </c>
      <c r="F1593" s="93">
        <v>1</v>
      </c>
      <c r="G1593" s="449">
        <v>5</v>
      </c>
      <c r="H1593" s="93">
        <v>0.17</v>
      </c>
      <c r="I1593" s="93">
        <v>2.27</v>
      </c>
      <c r="J1593" s="93">
        <v>0.17</v>
      </c>
      <c r="K1593" s="93">
        <v>2.27</v>
      </c>
      <c r="L1593" s="93">
        <v>0</v>
      </c>
      <c r="M1593" s="93">
        <v>0</v>
      </c>
      <c r="N1593" s="93">
        <v>0.02</v>
      </c>
      <c r="O1593" s="93">
        <v>0.05</v>
      </c>
      <c r="P1593" s="450">
        <v>510.66105280699531</v>
      </c>
    </row>
    <row r="1594" spans="1:16" x14ac:dyDescent="0.2">
      <c r="A1594" s="93" t="s">
        <v>470</v>
      </c>
      <c r="B1594" s="93" t="s">
        <v>481</v>
      </c>
      <c r="C1594" s="93" t="s">
        <v>484</v>
      </c>
      <c r="D1594" s="93" t="s">
        <v>6</v>
      </c>
      <c r="E1594" s="93">
        <v>2015</v>
      </c>
      <c r="F1594" s="93">
        <v>1</v>
      </c>
      <c r="G1594" s="449">
        <v>45</v>
      </c>
      <c r="H1594" s="93">
        <v>1.42</v>
      </c>
      <c r="I1594" s="93">
        <v>27.86</v>
      </c>
      <c r="J1594" s="93">
        <v>1.42</v>
      </c>
      <c r="K1594" s="93">
        <v>27.86</v>
      </c>
      <c r="L1594" s="93">
        <v>0</v>
      </c>
      <c r="M1594" s="93">
        <v>0</v>
      </c>
      <c r="N1594" s="93">
        <v>0.21</v>
      </c>
      <c r="O1594" s="93">
        <v>0.53</v>
      </c>
      <c r="P1594" s="450">
        <v>646.82572727156708</v>
      </c>
    </row>
    <row r="1595" spans="1:16" x14ac:dyDescent="0.2">
      <c r="A1595" s="93" t="s">
        <v>470</v>
      </c>
      <c r="B1595" s="93" t="s">
        <v>481</v>
      </c>
      <c r="C1595" s="93" t="s">
        <v>484</v>
      </c>
      <c r="D1595" s="93" t="s">
        <v>6</v>
      </c>
      <c r="E1595" s="93">
        <v>2016</v>
      </c>
      <c r="F1595" s="93">
        <v>0</v>
      </c>
      <c r="G1595" s="449">
        <v>123</v>
      </c>
      <c r="H1595" s="93">
        <v>54.14</v>
      </c>
      <c r="I1595" s="93">
        <v>0</v>
      </c>
      <c r="J1595" s="93">
        <v>54.14</v>
      </c>
      <c r="K1595" s="93">
        <v>0</v>
      </c>
      <c r="L1595" s="93">
        <v>0</v>
      </c>
      <c r="M1595" s="93">
        <v>0</v>
      </c>
      <c r="N1595" s="93">
        <v>0</v>
      </c>
      <c r="O1595" s="93">
        <v>0.27</v>
      </c>
      <c r="P1595" s="450">
        <v>439.9232463900583</v>
      </c>
    </row>
    <row r="1596" spans="1:16" x14ac:dyDescent="0.2">
      <c r="A1596" s="93" t="s">
        <v>470</v>
      </c>
      <c r="B1596" s="93" t="s">
        <v>481</v>
      </c>
      <c r="C1596" s="93" t="s">
        <v>484</v>
      </c>
      <c r="D1596" s="93" t="s">
        <v>6</v>
      </c>
      <c r="E1596" s="93">
        <v>2017</v>
      </c>
      <c r="F1596" s="93">
        <v>0</v>
      </c>
      <c r="G1596" s="449">
        <v>24</v>
      </c>
      <c r="H1596" s="93">
        <v>8.69</v>
      </c>
      <c r="I1596" s="93">
        <v>0</v>
      </c>
      <c r="J1596" s="93">
        <v>8.69</v>
      </c>
      <c r="K1596" s="93">
        <v>0</v>
      </c>
      <c r="L1596" s="93">
        <v>0</v>
      </c>
      <c r="M1596" s="93">
        <v>0</v>
      </c>
      <c r="N1596" s="93">
        <v>0.01</v>
      </c>
      <c r="O1596" s="93">
        <v>0.59</v>
      </c>
      <c r="P1596" s="450">
        <v>354.94864960218433</v>
      </c>
    </row>
    <row r="1597" spans="1:16" x14ac:dyDescent="0.2">
      <c r="A1597" s="93" t="s">
        <v>470</v>
      </c>
      <c r="B1597" s="93" t="s">
        <v>481</v>
      </c>
      <c r="C1597" s="93" t="s">
        <v>484</v>
      </c>
      <c r="D1597" s="93" t="s">
        <v>7</v>
      </c>
      <c r="E1597" s="93">
        <v>2000</v>
      </c>
      <c r="F1597" s="93">
        <v>3</v>
      </c>
      <c r="G1597" s="449">
        <v>8</v>
      </c>
      <c r="H1597" s="93">
        <v>0.11</v>
      </c>
      <c r="I1597" s="93">
        <v>3</v>
      </c>
      <c r="J1597" s="93">
        <v>0.11</v>
      </c>
      <c r="K1597" s="93">
        <v>0.08</v>
      </c>
      <c r="L1597" s="93">
        <v>0.28999999999999998</v>
      </c>
      <c r="M1597" s="93">
        <v>2.63</v>
      </c>
      <c r="N1597" s="93">
        <v>0.09</v>
      </c>
      <c r="O1597" s="93">
        <v>0.3</v>
      </c>
      <c r="P1597" s="450">
        <v>371.45736251472255</v>
      </c>
    </row>
    <row r="1598" spans="1:16" x14ac:dyDescent="0.2">
      <c r="A1598" s="93" t="s">
        <v>470</v>
      </c>
      <c r="B1598" s="93" t="s">
        <v>481</v>
      </c>
      <c r="C1598" s="93" t="s">
        <v>484</v>
      </c>
      <c r="D1598" s="93" t="s">
        <v>7</v>
      </c>
      <c r="E1598" s="93">
        <v>2001</v>
      </c>
      <c r="F1598" s="93">
        <v>3</v>
      </c>
      <c r="G1598" s="449">
        <v>5</v>
      </c>
      <c r="H1598" s="93">
        <v>0.06</v>
      </c>
      <c r="I1598" s="93">
        <v>1.76</v>
      </c>
      <c r="J1598" s="93">
        <v>0.06</v>
      </c>
      <c r="K1598" s="93">
        <v>0.04</v>
      </c>
      <c r="L1598" s="93">
        <v>0.17</v>
      </c>
      <c r="M1598" s="93">
        <v>1.55</v>
      </c>
      <c r="N1598" s="93">
        <v>0.05</v>
      </c>
      <c r="O1598" s="93">
        <v>0.17</v>
      </c>
      <c r="P1598" s="450">
        <v>370.35216068178516</v>
      </c>
    </row>
    <row r="1599" spans="1:16" x14ac:dyDescent="0.2">
      <c r="A1599" s="93" t="s">
        <v>470</v>
      </c>
      <c r="B1599" s="93" t="s">
        <v>481</v>
      </c>
      <c r="C1599" s="93" t="s">
        <v>484</v>
      </c>
      <c r="D1599" s="93" t="s">
        <v>7</v>
      </c>
      <c r="E1599" s="93">
        <v>2002</v>
      </c>
      <c r="F1599" s="93">
        <v>3</v>
      </c>
      <c r="G1599" s="449">
        <v>11</v>
      </c>
      <c r="H1599" s="93">
        <v>0.15</v>
      </c>
      <c r="I1599" s="93">
        <v>4.2799999999999994</v>
      </c>
      <c r="J1599" s="93">
        <v>0.15</v>
      </c>
      <c r="K1599" s="93">
        <v>0.11</v>
      </c>
      <c r="L1599" s="93">
        <v>0.41</v>
      </c>
      <c r="M1599" s="93">
        <v>3.76</v>
      </c>
      <c r="N1599" s="93">
        <v>0.13</v>
      </c>
      <c r="O1599" s="93">
        <v>0.43</v>
      </c>
      <c r="P1599" s="450">
        <v>408.45834645273021</v>
      </c>
    </row>
    <row r="1600" spans="1:16" x14ac:dyDescent="0.2">
      <c r="A1600" s="93" t="s">
        <v>470</v>
      </c>
      <c r="B1600" s="93" t="s">
        <v>481</v>
      </c>
      <c r="C1600" s="93" t="s">
        <v>484</v>
      </c>
      <c r="D1600" s="93" t="s">
        <v>7</v>
      </c>
      <c r="E1600" s="93">
        <v>2003</v>
      </c>
      <c r="F1600" s="93">
        <v>3</v>
      </c>
      <c r="G1600" s="449">
        <v>1</v>
      </c>
      <c r="H1600" s="93">
        <v>0.01</v>
      </c>
      <c r="I1600" s="93">
        <v>0.33999999999999997</v>
      </c>
      <c r="J1600" s="93">
        <v>0.01</v>
      </c>
      <c r="K1600" s="93">
        <v>0.01</v>
      </c>
      <c r="L1600" s="93">
        <v>0.03</v>
      </c>
      <c r="M1600" s="93">
        <v>0.3</v>
      </c>
      <c r="N1600" s="93">
        <v>0.01</v>
      </c>
      <c r="O1600" s="93">
        <v>0.03</v>
      </c>
      <c r="P1600" s="450">
        <v>498.17799976352171</v>
      </c>
    </row>
    <row r="1601" spans="1:16" x14ac:dyDescent="0.2">
      <c r="A1601" s="93" t="s">
        <v>470</v>
      </c>
      <c r="B1601" s="93" t="s">
        <v>481</v>
      </c>
      <c r="C1601" s="93" t="s">
        <v>484</v>
      </c>
      <c r="D1601" s="93" t="s">
        <v>7</v>
      </c>
      <c r="E1601" s="93">
        <v>2004</v>
      </c>
      <c r="F1601" s="93">
        <v>3</v>
      </c>
      <c r="G1601" s="449">
        <v>23</v>
      </c>
      <c r="H1601" s="93">
        <v>0.3</v>
      </c>
      <c r="I1601" s="93">
        <v>9.41</v>
      </c>
      <c r="J1601" s="93">
        <v>0.3</v>
      </c>
      <c r="K1601" s="93">
        <v>0.75</v>
      </c>
      <c r="L1601" s="93">
        <v>0.8</v>
      </c>
      <c r="M1601" s="93">
        <v>7.86</v>
      </c>
      <c r="N1601" s="93">
        <v>0.28000000000000003</v>
      </c>
      <c r="O1601" s="93">
        <v>0.9</v>
      </c>
      <c r="P1601" s="450">
        <v>413.8781299864695</v>
      </c>
    </row>
    <row r="1602" spans="1:16" x14ac:dyDescent="0.2">
      <c r="A1602" s="93" t="s">
        <v>470</v>
      </c>
      <c r="B1602" s="93" t="s">
        <v>481</v>
      </c>
      <c r="C1602" s="93" t="s">
        <v>484</v>
      </c>
      <c r="D1602" s="93" t="s">
        <v>7</v>
      </c>
      <c r="E1602" s="93">
        <v>2005</v>
      </c>
      <c r="F1602" s="93">
        <v>3</v>
      </c>
      <c r="G1602" s="449">
        <v>22</v>
      </c>
      <c r="H1602" s="93">
        <v>0.31</v>
      </c>
      <c r="I1602" s="93">
        <v>8.69</v>
      </c>
      <c r="J1602" s="93">
        <v>0.31</v>
      </c>
      <c r="K1602" s="93">
        <v>0.22</v>
      </c>
      <c r="L1602" s="93">
        <v>0.83</v>
      </c>
      <c r="M1602" s="93">
        <v>7.64</v>
      </c>
      <c r="N1602" s="93">
        <v>0.26</v>
      </c>
      <c r="O1602" s="93">
        <v>0.86</v>
      </c>
      <c r="P1602" s="450">
        <v>411.79282502577121</v>
      </c>
    </row>
    <row r="1603" spans="1:16" x14ac:dyDescent="0.2">
      <c r="A1603" s="93" t="s">
        <v>470</v>
      </c>
      <c r="B1603" s="93" t="s">
        <v>481</v>
      </c>
      <c r="C1603" s="93" t="s">
        <v>484</v>
      </c>
      <c r="D1603" s="93" t="s">
        <v>7</v>
      </c>
      <c r="E1603" s="93">
        <v>2007</v>
      </c>
      <c r="F1603" s="93">
        <v>3</v>
      </c>
      <c r="G1603" s="449">
        <v>10</v>
      </c>
      <c r="H1603" s="93">
        <v>0.13</v>
      </c>
      <c r="I1603" s="93">
        <v>3.75</v>
      </c>
      <c r="J1603" s="93">
        <v>0.13</v>
      </c>
      <c r="K1603" s="93">
        <v>0.09</v>
      </c>
      <c r="L1603" s="93">
        <v>0.36</v>
      </c>
      <c r="M1603" s="93">
        <v>3.3</v>
      </c>
      <c r="N1603" s="93">
        <v>0.11</v>
      </c>
      <c r="O1603" s="93">
        <v>0.37</v>
      </c>
      <c r="P1603" s="450">
        <v>393.16447121471305</v>
      </c>
    </row>
    <row r="1604" spans="1:16" x14ac:dyDescent="0.2">
      <c r="A1604" s="93" t="s">
        <v>470</v>
      </c>
      <c r="B1604" s="93" t="s">
        <v>481</v>
      </c>
      <c r="C1604" s="93" t="s">
        <v>484</v>
      </c>
      <c r="D1604" s="93" t="s">
        <v>7</v>
      </c>
      <c r="E1604" s="93">
        <v>2008</v>
      </c>
      <c r="F1604" s="93">
        <v>2</v>
      </c>
      <c r="G1604" s="449">
        <v>11</v>
      </c>
      <c r="H1604" s="93">
        <v>0.11</v>
      </c>
      <c r="I1604" s="93">
        <v>4.78</v>
      </c>
      <c r="J1604" s="93">
        <v>0.11</v>
      </c>
      <c r="K1604" s="93">
        <v>0.13</v>
      </c>
      <c r="L1604" s="93">
        <v>4.6500000000000004</v>
      </c>
      <c r="M1604" s="93">
        <v>0</v>
      </c>
      <c r="N1604" s="93">
        <v>7.0000000000000007E-2</v>
      </c>
      <c r="O1604" s="93">
        <v>0.23</v>
      </c>
      <c r="P1604" s="450">
        <v>451.83371582990867</v>
      </c>
    </row>
    <row r="1605" spans="1:16" x14ac:dyDescent="0.2">
      <c r="A1605" s="93" t="s">
        <v>470</v>
      </c>
      <c r="B1605" s="93" t="s">
        <v>481</v>
      </c>
      <c r="C1605" s="93" t="s">
        <v>484</v>
      </c>
      <c r="D1605" s="93" t="s">
        <v>7</v>
      </c>
      <c r="E1605" s="93">
        <v>2009</v>
      </c>
      <c r="F1605" s="93">
        <v>2</v>
      </c>
      <c r="G1605" s="449">
        <v>20</v>
      </c>
      <c r="H1605" s="93">
        <v>0.22</v>
      </c>
      <c r="I1605" s="93">
        <v>9.4</v>
      </c>
      <c r="J1605" s="93">
        <v>0.22</v>
      </c>
      <c r="K1605" s="93">
        <v>0.25</v>
      </c>
      <c r="L1605" s="93">
        <v>9.15</v>
      </c>
      <c r="M1605" s="93">
        <v>0</v>
      </c>
      <c r="N1605" s="93">
        <v>0.14000000000000001</v>
      </c>
      <c r="O1605" s="93">
        <v>0.46</v>
      </c>
      <c r="P1605" s="450">
        <v>473.47692968808917</v>
      </c>
    </row>
    <row r="1606" spans="1:16" x14ac:dyDescent="0.2">
      <c r="A1606" s="93" t="s">
        <v>470</v>
      </c>
      <c r="B1606" s="93" t="s">
        <v>481</v>
      </c>
      <c r="C1606" s="93" t="s">
        <v>484</v>
      </c>
      <c r="D1606" s="93" t="s">
        <v>7</v>
      </c>
      <c r="E1606" s="93">
        <v>2010</v>
      </c>
      <c r="F1606" s="93">
        <v>2</v>
      </c>
      <c r="G1606" s="449">
        <v>12</v>
      </c>
      <c r="H1606" s="93">
        <v>0.17</v>
      </c>
      <c r="I1606" s="93">
        <v>7.2700000000000005</v>
      </c>
      <c r="J1606" s="93">
        <v>0.17</v>
      </c>
      <c r="K1606" s="93">
        <v>0.2</v>
      </c>
      <c r="L1606" s="93">
        <v>7.07</v>
      </c>
      <c r="M1606" s="93">
        <v>0</v>
      </c>
      <c r="N1606" s="93">
        <v>0.11</v>
      </c>
      <c r="O1606" s="93">
        <v>0.35</v>
      </c>
      <c r="P1606" s="450">
        <v>643.75547086378526</v>
      </c>
    </row>
    <row r="1607" spans="1:16" x14ac:dyDescent="0.2">
      <c r="A1607" s="93" t="s">
        <v>470</v>
      </c>
      <c r="B1607" s="93" t="s">
        <v>481</v>
      </c>
      <c r="C1607" s="93" t="s">
        <v>484</v>
      </c>
      <c r="D1607" s="93" t="s">
        <v>7</v>
      </c>
      <c r="E1607" s="93">
        <v>2011</v>
      </c>
      <c r="F1607" s="93">
        <v>2</v>
      </c>
      <c r="G1607" s="449">
        <v>52</v>
      </c>
      <c r="H1607" s="93">
        <v>0.75</v>
      </c>
      <c r="I1607" s="93">
        <v>31.560000000000002</v>
      </c>
      <c r="J1607" s="93">
        <v>0.75</v>
      </c>
      <c r="K1607" s="93">
        <v>0.85</v>
      </c>
      <c r="L1607" s="93">
        <v>30.71</v>
      </c>
      <c r="M1607" s="93">
        <v>0</v>
      </c>
      <c r="N1607" s="93">
        <v>0.46</v>
      </c>
      <c r="O1607" s="93">
        <v>1.53</v>
      </c>
      <c r="P1607" s="450">
        <v>626.65083125287185</v>
      </c>
    </row>
    <row r="1608" spans="1:16" x14ac:dyDescent="0.2">
      <c r="A1608" s="93" t="s">
        <v>470</v>
      </c>
      <c r="B1608" s="93" t="s">
        <v>481</v>
      </c>
      <c r="C1608" s="93" t="s">
        <v>484</v>
      </c>
      <c r="D1608" s="93" t="s">
        <v>7</v>
      </c>
      <c r="E1608" s="93">
        <v>2012</v>
      </c>
      <c r="F1608" s="93">
        <v>2</v>
      </c>
      <c r="G1608" s="449">
        <v>36</v>
      </c>
      <c r="H1608" s="93">
        <v>0.39</v>
      </c>
      <c r="I1608" s="93">
        <v>16.39</v>
      </c>
      <c r="J1608" s="93">
        <v>0.39</v>
      </c>
      <c r="K1608" s="93">
        <v>0.44</v>
      </c>
      <c r="L1608" s="93">
        <v>15.95</v>
      </c>
      <c r="M1608" s="93">
        <v>0</v>
      </c>
      <c r="N1608" s="93">
        <v>0.24</v>
      </c>
      <c r="O1608" s="93">
        <v>0.8</v>
      </c>
      <c r="P1608" s="450">
        <v>467.18078261938933</v>
      </c>
    </row>
    <row r="1609" spans="1:16" x14ac:dyDescent="0.2">
      <c r="A1609" s="93" t="s">
        <v>470</v>
      </c>
      <c r="B1609" s="93" t="s">
        <v>481</v>
      </c>
      <c r="C1609" s="93" t="s">
        <v>484</v>
      </c>
      <c r="D1609" s="93" t="s">
        <v>7</v>
      </c>
      <c r="E1609" s="93">
        <v>2013</v>
      </c>
      <c r="F1609" s="93">
        <v>1</v>
      </c>
      <c r="G1609" s="449">
        <v>33</v>
      </c>
      <c r="H1609" s="93">
        <v>1.82</v>
      </c>
      <c r="I1609" s="93">
        <v>24.71</v>
      </c>
      <c r="J1609" s="93">
        <v>1.82</v>
      </c>
      <c r="K1609" s="93">
        <v>24.71</v>
      </c>
      <c r="L1609" s="93">
        <v>0</v>
      </c>
      <c r="M1609" s="93">
        <v>0</v>
      </c>
      <c r="N1609" s="93">
        <v>0.26</v>
      </c>
      <c r="O1609" s="93">
        <v>0.5</v>
      </c>
      <c r="P1609" s="450">
        <v>811.97605594442905</v>
      </c>
    </row>
    <row r="1610" spans="1:16" x14ac:dyDescent="0.2">
      <c r="A1610" s="93" t="s">
        <v>470</v>
      </c>
      <c r="B1610" s="93" t="s">
        <v>481</v>
      </c>
      <c r="C1610" s="93" t="s">
        <v>484</v>
      </c>
      <c r="D1610" s="93" t="s">
        <v>7</v>
      </c>
      <c r="E1610" s="93">
        <v>2014</v>
      </c>
      <c r="F1610" s="93">
        <v>1</v>
      </c>
      <c r="G1610" s="449">
        <v>3</v>
      </c>
      <c r="H1610" s="93">
        <v>0.28000000000000003</v>
      </c>
      <c r="I1610" s="93">
        <v>3.83</v>
      </c>
      <c r="J1610" s="93">
        <v>0.28000000000000003</v>
      </c>
      <c r="K1610" s="93">
        <v>3.83</v>
      </c>
      <c r="L1610" s="93">
        <v>0</v>
      </c>
      <c r="M1610" s="93">
        <v>0</v>
      </c>
      <c r="N1610" s="93">
        <v>0.04</v>
      </c>
      <c r="O1610" s="93">
        <v>0.08</v>
      </c>
      <c r="P1610" s="450">
        <v>1300.3490910237672</v>
      </c>
    </row>
    <row r="1611" spans="1:16" x14ac:dyDescent="0.2">
      <c r="A1611" s="93" t="s">
        <v>470</v>
      </c>
      <c r="B1611" s="93" t="s">
        <v>481</v>
      </c>
      <c r="C1611" s="93" t="s">
        <v>484</v>
      </c>
      <c r="D1611" s="93" t="s">
        <v>7</v>
      </c>
      <c r="E1611" s="93">
        <v>2015</v>
      </c>
      <c r="F1611" s="93">
        <v>1</v>
      </c>
      <c r="G1611" s="449">
        <v>11</v>
      </c>
      <c r="H1611" s="93">
        <v>0.59</v>
      </c>
      <c r="I1611" s="93">
        <v>8.0299999999999994</v>
      </c>
      <c r="J1611" s="93">
        <v>0.59</v>
      </c>
      <c r="K1611" s="93">
        <v>8.0299999999999994</v>
      </c>
      <c r="L1611" s="93">
        <v>0</v>
      </c>
      <c r="M1611" s="93">
        <v>0</v>
      </c>
      <c r="N1611" s="93">
        <v>0.08</v>
      </c>
      <c r="O1611" s="93">
        <v>0.16</v>
      </c>
      <c r="P1611" s="450">
        <v>772.37819678761321</v>
      </c>
    </row>
    <row r="1612" spans="1:16" x14ac:dyDescent="0.2">
      <c r="A1612" s="93" t="s">
        <v>470</v>
      </c>
      <c r="B1612" s="93" t="s">
        <v>481</v>
      </c>
      <c r="C1612" s="93" t="s">
        <v>484</v>
      </c>
      <c r="D1612" s="93" t="s">
        <v>7</v>
      </c>
      <c r="E1612" s="93">
        <v>2016</v>
      </c>
      <c r="F1612" s="93">
        <v>0</v>
      </c>
      <c r="G1612" s="449">
        <v>49</v>
      </c>
      <c r="H1612" s="93">
        <v>23.72</v>
      </c>
      <c r="I1612" s="93">
        <v>0</v>
      </c>
      <c r="J1612" s="93">
        <v>23.72</v>
      </c>
      <c r="K1612" s="93">
        <v>0</v>
      </c>
      <c r="L1612" s="93">
        <v>0</v>
      </c>
      <c r="M1612" s="93">
        <v>0</v>
      </c>
      <c r="N1612" s="93">
        <v>0.01</v>
      </c>
      <c r="O1612" s="93">
        <v>0.71</v>
      </c>
      <c r="P1612" s="450">
        <v>489.01337931707889</v>
      </c>
    </row>
    <row r="1613" spans="1:16" x14ac:dyDescent="0.2">
      <c r="A1613" s="93" t="s">
        <v>470</v>
      </c>
      <c r="B1613" s="93" t="s">
        <v>481</v>
      </c>
      <c r="C1613" s="93" t="s">
        <v>484</v>
      </c>
      <c r="D1613" s="93" t="s">
        <v>7</v>
      </c>
      <c r="E1613" s="93">
        <v>2017</v>
      </c>
      <c r="F1613" s="93">
        <v>0</v>
      </c>
      <c r="G1613" s="449">
        <v>82</v>
      </c>
      <c r="H1613" s="93">
        <v>32.76</v>
      </c>
      <c r="I1613" s="93">
        <v>0</v>
      </c>
      <c r="J1613" s="93">
        <v>32.76</v>
      </c>
      <c r="K1613" s="93">
        <v>0</v>
      </c>
      <c r="L1613" s="93">
        <v>0</v>
      </c>
      <c r="M1613" s="93">
        <v>0</v>
      </c>
      <c r="N1613" s="93">
        <v>0</v>
      </c>
      <c r="O1613" s="93">
        <v>0.06</v>
      </c>
      <c r="P1613" s="450">
        <v>401.85707226212048</v>
      </c>
    </row>
    <row r="1614" spans="1:16" x14ac:dyDescent="0.2">
      <c r="A1614" s="93" t="s">
        <v>470</v>
      </c>
      <c r="B1614" s="93" t="s">
        <v>481</v>
      </c>
      <c r="C1614" s="93" t="s">
        <v>484</v>
      </c>
      <c r="D1614" s="93" t="s">
        <v>8</v>
      </c>
      <c r="E1614" s="93">
        <v>1987</v>
      </c>
      <c r="F1614" s="93">
        <v>3</v>
      </c>
      <c r="G1614" s="449">
        <v>2</v>
      </c>
      <c r="H1614" s="93">
        <v>0.03</v>
      </c>
      <c r="I1614" s="93">
        <v>0.91</v>
      </c>
      <c r="J1614" s="93">
        <v>0.03</v>
      </c>
      <c r="K1614" s="93">
        <v>0.02</v>
      </c>
      <c r="L1614" s="93">
        <v>0.09</v>
      </c>
      <c r="M1614" s="93">
        <v>0.8</v>
      </c>
      <c r="N1614" s="93">
        <v>0.03</v>
      </c>
      <c r="O1614" s="93">
        <v>0.09</v>
      </c>
      <c r="P1614" s="450">
        <v>444.86628309161421</v>
      </c>
    </row>
    <row r="1615" spans="1:16" x14ac:dyDescent="0.2">
      <c r="A1615" s="93" t="s">
        <v>470</v>
      </c>
      <c r="B1615" s="93" t="s">
        <v>481</v>
      </c>
      <c r="C1615" s="93" t="s">
        <v>484</v>
      </c>
      <c r="D1615" s="93" t="s">
        <v>8</v>
      </c>
      <c r="E1615" s="93">
        <v>1988</v>
      </c>
      <c r="F1615" s="93">
        <v>3</v>
      </c>
      <c r="G1615" s="449">
        <v>5</v>
      </c>
      <c r="H1615" s="93">
        <v>0.08</v>
      </c>
      <c r="I1615" s="93">
        <v>2.29</v>
      </c>
      <c r="J1615" s="93">
        <v>0.08</v>
      </c>
      <c r="K1615" s="93">
        <v>0.06</v>
      </c>
      <c r="L1615" s="93">
        <v>0.22</v>
      </c>
      <c r="M1615" s="93">
        <v>2.0099999999999998</v>
      </c>
      <c r="N1615" s="93">
        <v>7.0000000000000007E-2</v>
      </c>
      <c r="O1615" s="93">
        <v>0.23</v>
      </c>
      <c r="P1615" s="450">
        <v>443.84144031472766</v>
      </c>
    </row>
    <row r="1616" spans="1:16" x14ac:dyDescent="0.2">
      <c r="A1616" s="93" t="s">
        <v>470</v>
      </c>
      <c r="B1616" s="93" t="s">
        <v>481</v>
      </c>
      <c r="C1616" s="93" t="s">
        <v>484</v>
      </c>
      <c r="D1616" s="93" t="s">
        <v>8</v>
      </c>
      <c r="E1616" s="93">
        <v>1990</v>
      </c>
      <c r="F1616" s="93">
        <v>3</v>
      </c>
      <c r="G1616" s="449">
        <v>22</v>
      </c>
      <c r="H1616" s="93">
        <v>0.28000000000000003</v>
      </c>
      <c r="I1616" s="93">
        <v>7.88</v>
      </c>
      <c r="J1616" s="93">
        <v>0.28000000000000003</v>
      </c>
      <c r="K1616" s="93">
        <v>0.2</v>
      </c>
      <c r="L1616" s="93">
        <v>0.76</v>
      </c>
      <c r="M1616" s="93">
        <v>6.92</v>
      </c>
      <c r="N1616" s="93">
        <v>0.23</v>
      </c>
      <c r="O1616" s="93">
        <v>0.78</v>
      </c>
      <c r="P1616" s="450">
        <v>368.14233984032018</v>
      </c>
    </row>
    <row r="1617" spans="1:16" x14ac:dyDescent="0.2">
      <c r="A1617" s="93" t="s">
        <v>470</v>
      </c>
      <c r="B1617" s="93" t="s">
        <v>481</v>
      </c>
      <c r="C1617" s="93" t="s">
        <v>484</v>
      </c>
      <c r="D1617" s="93" t="s">
        <v>8</v>
      </c>
      <c r="E1617" s="93">
        <v>1993</v>
      </c>
      <c r="F1617" s="93">
        <v>3</v>
      </c>
      <c r="G1617" s="449">
        <v>5</v>
      </c>
      <c r="H1617" s="93">
        <v>0.08</v>
      </c>
      <c r="I1617" s="93">
        <v>2.37</v>
      </c>
      <c r="J1617" s="93">
        <v>0.08</v>
      </c>
      <c r="K1617" s="93">
        <v>0.06</v>
      </c>
      <c r="L1617" s="93">
        <v>0.23</v>
      </c>
      <c r="M1617" s="93">
        <v>2.08</v>
      </c>
      <c r="N1617" s="93">
        <v>7.0000000000000007E-2</v>
      </c>
      <c r="O1617" s="93">
        <v>0.24</v>
      </c>
      <c r="P1617" s="450">
        <v>455.48640988520066</v>
      </c>
    </row>
    <row r="1618" spans="1:16" x14ac:dyDescent="0.2">
      <c r="A1618" s="93" t="s">
        <v>470</v>
      </c>
      <c r="B1618" s="93" t="s">
        <v>481</v>
      </c>
      <c r="C1618" s="93" t="s">
        <v>484</v>
      </c>
      <c r="D1618" s="93" t="s">
        <v>8</v>
      </c>
      <c r="E1618" s="93">
        <v>1994</v>
      </c>
      <c r="F1618" s="93">
        <v>3</v>
      </c>
      <c r="G1618" s="449">
        <v>9</v>
      </c>
      <c r="H1618" s="93">
        <v>0.14000000000000001</v>
      </c>
      <c r="I1618" s="93">
        <v>4.0199999999999996</v>
      </c>
      <c r="J1618" s="93">
        <v>0.14000000000000001</v>
      </c>
      <c r="K1618" s="93">
        <v>0.1</v>
      </c>
      <c r="L1618" s="93">
        <v>0.39</v>
      </c>
      <c r="M1618" s="93">
        <v>3.53</v>
      </c>
      <c r="N1618" s="93">
        <v>0.12</v>
      </c>
      <c r="O1618" s="93">
        <v>0.4</v>
      </c>
      <c r="P1618" s="450">
        <v>464.70270844454058</v>
      </c>
    </row>
    <row r="1619" spans="1:16" x14ac:dyDescent="0.2">
      <c r="A1619" s="93" t="s">
        <v>470</v>
      </c>
      <c r="B1619" s="93" t="s">
        <v>481</v>
      </c>
      <c r="C1619" s="93" t="s">
        <v>484</v>
      </c>
      <c r="D1619" s="93" t="s">
        <v>8</v>
      </c>
      <c r="E1619" s="93">
        <v>1996</v>
      </c>
      <c r="F1619" s="93">
        <v>3</v>
      </c>
      <c r="G1619" s="449">
        <v>3</v>
      </c>
      <c r="H1619" s="93">
        <v>0.03</v>
      </c>
      <c r="I1619" s="93">
        <v>0.94</v>
      </c>
      <c r="J1619" s="93">
        <v>0.03</v>
      </c>
      <c r="K1619" s="93">
        <v>0.02</v>
      </c>
      <c r="L1619" s="93">
        <v>0.09</v>
      </c>
      <c r="M1619" s="93">
        <v>0.83</v>
      </c>
      <c r="N1619" s="93">
        <v>0.03</v>
      </c>
      <c r="O1619" s="93">
        <v>0.09</v>
      </c>
      <c r="P1619" s="450">
        <v>348.65228349019071</v>
      </c>
    </row>
    <row r="1620" spans="1:16" x14ac:dyDescent="0.2">
      <c r="A1620" s="93" t="s">
        <v>470</v>
      </c>
      <c r="B1620" s="93" t="s">
        <v>481</v>
      </c>
      <c r="C1620" s="93" t="s">
        <v>484</v>
      </c>
      <c r="D1620" s="93" t="s">
        <v>8</v>
      </c>
      <c r="E1620" s="93">
        <v>1997</v>
      </c>
      <c r="F1620" s="93">
        <v>3</v>
      </c>
      <c r="G1620" s="449">
        <v>6</v>
      </c>
      <c r="H1620" s="93">
        <v>7.0000000000000007E-2</v>
      </c>
      <c r="I1620" s="93">
        <v>1.91</v>
      </c>
      <c r="J1620" s="93">
        <v>7.0000000000000007E-2</v>
      </c>
      <c r="K1620" s="93">
        <v>0.05</v>
      </c>
      <c r="L1620" s="93">
        <v>0.18</v>
      </c>
      <c r="M1620" s="93">
        <v>1.68</v>
      </c>
      <c r="N1620" s="93">
        <v>0.06</v>
      </c>
      <c r="O1620" s="93">
        <v>0.19</v>
      </c>
      <c r="P1620" s="450">
        <v>335.54898237088287</v>
      </c>
    </row>
    <row r="1621" spans="1:16" x14ac:dyDescent="0.2">
      <c r="A1621" s="93" t="s">
        <v>470</v>
      </c>
      <c r="B1621" s="93" t="s">
        <v>481</v>
      </c>
      <c r="C1621" s="93" t="s">
        <v>484</v>
      </c>
      <c r="D1621" s="93" t="s">
        <v>8</v>
      </c>
      <c r="E1621" s="93">
        <v>1998</v>
      </c>
      <c r="F1621" s="93">
        <v>3</v>
      </c>
      <c r="G1621" s="449">
        <v>16</v>
      </c>
      <c r="H1621" s="93">
        <v>0.18</v>
      </c>
      <c r="I1621" s="93">
        <v>5.16</v>
      </c>
      <c r="J1621" s="93">
        <v>0.18</v>
      </c>
      <c r="K1621" s="93">
        <v>0.13</v>
      </c>
      <c r="L1621" s="93">
        <v>0.5</v>
      </c>
      <c r="M1621" s="93">
        <v>4.53</v>
      </c>
      <c r="N1621" s="93">
        <v>0.15</v>
      </c>
      <c r="O1621" s="93">
        <v>0.51</v>
      </c>
      <c r="P1621" s="450">
        <v>342.3818371401041</v>
      </c>
    </row>
    <row r="1622" spans="1:16" x14ac:dyDescent="0.2">
      <c r="A1622" s="93" t="s">
        <v>470</v>
      </c>
      <c r="B1622" s="93" t="s">
        <v>481</v>
      </c>
      <c r="C1622" s="93" t="s">
        <v>484</v>
      </c>
      <c r="D1622" s="93" t="s">
        <v>8</v>
      </c>
      <c r="E1622" s="93">
        <v>1999</v>
      </c>
      <c r="F1622" s="93">
        <v>3</v>
      </c>
      <c r="G1622" s="449">
        <v>6</v>
      </c>
      <c r="H1622" s="93">
        <v>0.09</v>
      </c>
      <c r="I1622" s="93">
        <v>2.52</v>
      </c>
      <c r="J1622" s="93">
        <v>0.09</v>
      </c>
      <c r="K1622" s="93">
        <v>0.06</v>
      </c>
      <c r="L1622" s="93">
        <v>0.24</v>
      </c>
      <c r="M1622" s="93">
        <v>2.2200000000000002</v>
      </c>
      <c r="N1622" s="93">
        <v>7.0000000000000007E-2</v>
      </c>
      <c r="O1622" s="93">
        <v>0.25</v>
      </c>
      <c r="P1622" s="450">
        <v>424.56520012181636</v>
      </c>
    </row>
    <row r="1623" spans="1:16" x14ac:dyDescent="0.2">
      <c r="A1623" s="93" t="s">
        <v>470</v>
      </c>
      <c r="B1623" s="93" t="s">
        <v>481</v>
      </c>
      <c r="C1623" s="93" t="s">
        <v>484</v>
      </c>
      <c r="D1623" s="93" t="s">
        <v>8</v>
      </c>
      <c r="E1623" s="93">
        <v>2000</v>
      </c>
      <c r="F1623" s="93">
        <v>3</v>
      </c>
      <c r="G1623" s="449">
        <v>37</v>
      </c>
      <c r="H1623" s="93">
        <v>0.53</v>
      </c>
      <c r="I1623" s="93">
        <v>14.79</v>
      </c>
      <c r="J1623" s="93">
        <v>0.53</v>
      </c>
      <c r="K1623" s="93">
        <v>0.37</v>
      </c>
      <c r="L1623" s="93">
        <v>1.42</v>
      </c>
      <c r="M1623" s="93">
        <v>13</v>
      </c>
      <c r="N1623" s="93">
        <v>0.44</v>
      </c>
      <c r="O1623" s="93">
        <v>1.47</v>
      </c>
      <c r="P1623" s="450">
        <v>410.60625363087178</v>
      </c>
    </row>
    <row r="1624" spans="1:16" x14ac:dyDescent="0.2">
      <c r="A1624" s="93" t="s">
        <v>470</v>
      </c>
      <c r="B1624" s="93" t="s">
        <v>481</v>
      </c>
      <c r="C1624" s="93" t="s">
        <v>484</v>
      </c>
      <c r="D1624" s="93" t="s">
        <v>8</v>
      </c>
      <c r="E1624" s="93">
        <v>2001</v>
      </c>
      <c r="F1624" s="93">
        <v>3</v>
      </c>
      <c r="G1624" s="449">
        <v>46</v>
      </c>
      <c r="H1624" s="93">
        <v>0.6</v>
      </c>
      <c r="I1624" s="93">
        <v>16.899999999999999</v>
      </c>
      <c r="J1624" s="93">
        <v>0.6</v>
      </c>
      <c r="K1624" s="93">
        <v>0.42</v>
      </c>
      <c r="L1624" s="93">
        <v>1.62</v>
      </c>
      <c r="M1624" s="93">
        <v>14.86</v>
      </c>
      <c r="N1624" s="93">
        <v>0.5</v>
      </c>
      <c r="O1624" s="93">
        <v>1.68</v>
      </c>
      <c r="P1624" s="450">
        <v>380.94443370649822</v>
      </c>
    </row>
    <row r="1625" spans="1:16" x14ac:dyDescent="0.2">
      <c r="A1625" s="93" t="s">
        <v>470</v>
      </c>
      <c r="B1625" s="93" t="s">
        <v>481</v>
      </c>
      <c r="C1625" s="93" t="s">
        <v>484</v>
      </c>
      <c r="D1625" s="93" t="s">
        <v>8</v>
      </c>
      <c r="E1625" s="93">
        <v>2002</v>
      </c>
      <c r="F1625" s="93">
        <v>3</v>
      </c>
      <c r="G1625" s="449">
        <v>68</v>
      </c>
      <c r="H1625" s="93">
        <v>0.88</v>
      </c>
      <c r="I1625" s="93">
        <v>24.55</v>
      </c>
      <c r="J1625" s="93">
        <v>0.88</v>
      </c>
      <c r="K1625" s="93">
        <v>0.62</v>
      </c>
      <c r="L1625" s="93">
        <v>2.36</v>
      </c>
      <c r="M1625" s="93">
        <v>21.57</v>
      </c>
      <c r="N1625" s="93">
        <v>0.73</v>
      </c>
      <c r="O1625" s="93">
        <v>2.44</v>
      </c>
      <c r="P1625" s="450">
        <v>373.0327953435575</v>
      </c>
    </row>
    <row r="1626" spans="1:16" x14ac:dyDescent="0.2">
      <c r="A1626" s="93" t="s">
        <v>470</v>
      </c>
      <c r="B1626" s="93" t="s">
        <v>481</v>
      </c>
      <c r="C1626" s="93" t="s">
        <v>484</v>
      </c>
      <c r="D1626" s="93" t="s">
        <v>8</v>
      </c>
      <c r="E1626" s="93">
        <v>2003</v>
      </c>
      <c r="F1626" s="93">
        <v>3</v>
      </c>
      <c r="G1626" s="449">
        <v>128</v>
      </c>
      <c r="H1626" s="93">
        <v>1.71</v>
      </c>
      <c r="I1626" s="93">
        <v>47.7</v>
      </c>
      <c r="J1626" s="93">
        <v>1.71</v>
      </c>
      <c r="K1626" s="93">
        <v>1.2</v>
      </c>
      <c r="L1626" s="93">
        <v>4.58</v>
      </c>
      <c r="M1626" s="93">
        <v>41.92</v>
      </c>
      <c r="N1626" s="93">
        <v>1.41</v>
      </c>
      <c r="O1626" s="93">
        <v>4.7300000000000004</v>
      </c>
      <c r="P1626" s="450">
        <v>384.75800284089723</v>
      </c>
    </row>
    <row r="1627" spans="1:16" x14ac:dyDescent="0.2">
      <c r="A1627" s="93" t="s">
        <v>470</v>
      </c>
      <c r="B1627" s="93" t="s">
        <v>481</v>
      </c>
      <c r="C1627" s="93" t="s">
        <v>484</v>
      </c>
      <c r="D1627" s="93" t="s">
        <v>8</v>
      </c>
      <c r="E1627" s="93">
        <v>2004</v>
      </c>
      <c r="F1627" s="93">
        <v>3</v>
      </c>
      <c r="G1627" s="449">
        <v>63</v>
      </c>
      <c r="H1627" s="93">
        <v>0.84</v>
      </c>
      <c r="I1627" s="93">
        <v>23.58</v>
      </c>
      <c r="J1627" s="93">
        <v>0.84</v>
      </c>
      <c r="K1627" s="93">
        <v>0.59</v>
      </c>
      <c r="L1627" s="93">
        <v>2.2599999999999998</v>
      </c>
      <c r="M1627" s="93">
        <v>20.73</v>
      </c>
      <c r="N1627" s="93">
        <v>0.7</v>
      </c>
      <c r="O1627" s="93">
        <v>2.34</v>
      </c>
      <c r="P1627" s="450">
        <v>390.57588999470829</v>
      </c>
    </row>
    <row r="1628" spans="1:16" x14ac:dyDescent="0.2">
      <c r="A1628" s="93" t="s">
        <v>470</v>
      </c>
      <c r="B1628" s="93" t="s">
        <v>481</v>
      </c>
      <c r="C1628" s="93" t="s">
        <v>484</v>
      </c>
      <c r="D1628" s="93" t="s">
        <v>8</v>
      </c>
      <c r="E1628" s="93">
        <v>2005</v>
      </c>
      <c r="F1628" s="93">
        <v>3</v>
      </c>
      <c r="G1628" s="449">
        <v>155</v>
      </c>
      <c r="H1628" s="93">
        <v>2.14</v>
      </c>
      <c r="I1628" s="93">
        <v>59.88</v>
      </c>
      <c r="J1628" s="93">
        <v>2.14</v>
      </c>
      <c r="K1628" s="93">
        <v>1.5</v>
      </c>
      <c r="L1628" s="93">
        <v>5.75</v>
      </c>
      <c r="M1628" s="93">
        <v>52.63</v>
      </c>
      <c r="N1628" s="93">
        <v>1.77</v>
      </c>
      <c r="O1628" s="93">
        <v>5.94</v>
      </c>
      <c r="P1628" s="450">
        <v>399.37094232164822</v>
      </c>
    </row>
    <row r="1629" spans="1:16" x14ac:dyDescent="0.2">
      <c r="A1629" s="93" t="s">
        <v>470</v>
      </c>
      <c r="B1629" s="93" t="s">
        <v>481</v>
      </c>
      <c r="C1629" s="93" t="s">
        <v>484</v>
      </c>
      <c r="D1629" s="93" t="s">
        <v>8</v>
      </c>
      <c r="E1629" s="93">
        <v>2006</v>
      </c>
      <c r="F1629" s="93">
        <v>3</v>
      </c>
      <c r="G1629" s="449">
        <v>122</v>
      </c>
      <c r="H1629" s="93">
        <v>1.64</v>
      </c>
      <c r="I1629" s="93">
        <v>45.820000000000007</v>
      </c>
      <c r="J1629" s="93">
        <v>1.64</v>
      </c>
      <c r="K1629" s="93">
        <v>1.1499999999999999</v>
      </c>
      <c r="L1629" s="93">
        <v>4.4000000000000004</v>
      </c>
      <c r="M1629" s="93">
        <v>40.270000000000003</v>
      </c>
      <c r="N1629" s="93">
        <v>1.36</v>
      </c>
      <c r="O1629" s="93">
        <v>4.55</v>
      </c>
      <c r="P1629" s="450">
        <v>388.80654753859318</v>
      </c>
    </row>
    <row r="1630" spans="1:16" x14ac:dyDescent="0.2">
      <c r="A1630" s="93" t="s">
        <v>470</v>
      </c>
      <c r="B1630" s="93" t="s">
        <v>481</v>
      </c>
      <c r="C1630" s="93" t="s">
        <v>484</v>
      </c>
      <c r="D1630" s="93" t="s">
        <v>8</v>
      </c>
      <c r="E1630" s="93">
        <v>2007</v>
      </c>
      <c r="F1630" s="93">
        <v>3</v>
      </c>
      <c r="G1630" s="449">
        <v>170</v>
      </c>
      <c r="H1630" s="93">
        <v>2.5299999999999998</v>
      </c>
      <c r="I1630" s="93">
        <v>70.62</v>
      </c>
      <c r="J1630" s="93">
        <v>2.5299999999999998</v>
      </c>
      <c r="K1630" s="93">
        <v>1.77</v>
      </c>
      <c r="L1630" s="93">
        <v>6.78</v>
      </c>
      <c r="M1630" s="93">
        <v>62.07</v>
      </c>
      <c r="N1630" s="93">
        <v>2.09</v>
      </c>
      <c r="O1630" s="93">
        <v>7.01</v>
      </c>
      <c r="P1630" s="450">
        <v>429.65594091626093</v>
      </c>
    </row>
    <row r="1631" spans="1:16" x14ac:dyDescent="0.2">
      <c r="A1631" s="93" t="s">
        <v>470</v>
      </c>
      <c r="B1631" s="93" t="s">
        <v>481</v>
      </c>
      <c r="C1631" s="93" t="s">
        <v>484</v>
      </c>
      <c r="D1631" s="93" t="s">
        <v>8</v>
      </c>
      <c r="E1631" s="93">
        <v>2008</v>
      </c>
      <c r="F1631" s="93">
        <v>2</v>
      </c>
      <c r="G1631" s="449">
        <v>160</v>
      </c>
      <c r="H1631" s="93">
        <v>1.57</v>
      </c>
      <c r="I1631" s="93">
        <v>65.67</v>
      </c>
      <c r="J1631" s="93">
        <v>1.57</v>
      </c>
      <c r="K1631" s="93">
        <v>1.78</v>
      </c>
      <c r="L1631" s="93">
        <v>63.89</v>
      </c>
      <c r="M1631" s="93">
        <v>0</v>
      </c>
      <c r="N1631" s="93">
        <v>0.95</v>
      </c>
      <c r="O1631" s="93">
        <v>3.19</v>
      </c>
      <c r="P1631" s="450">
        <v>419.30526968528409</v>
      </c>
    </row>
    <row r="1632" spans="1:16" x14ac:dyDescent="0.2">
      <c r="A1632" s="93" t="s">
        <v>470</v>
      </c>
      <c r="B1632" s="93" t="s">
        <v>481</v>
      </c>
      <c r="C1632" s="93" t="s">
        <v>484</v>
      </c>
      <c r="D1632" s="93" t="s">
        <v>8</v>
      </c>
      <c r="E1632" s="93">
        <v>2009</v>
      </c>
      <c r="F1632" s="93">
        <v>2</v>
      </c>
      <c r="G1632" s="449">
        <v>128</v>
      </c>
      <c r="H1632" s="93">
        <v>1.29</v>
      </c>
      <c r="I1632" s="93">
        <v>53.760000000000005</v>
      </c>
      <c r="J1632" s="93">
        <v>1.29</v>
      </c>
      <c r="K1632" s="93">
        <v>1.45</v>
      </c>
      <c r="L1632" s="93">
        <v>52.31</v>
      </c>
      <c r="M1632" s="93">
        <v>0</v>
      </c>
      <c r="N1632" s="93">
        <v>0.78</v>
      </c>
      <c r="O1632" s="93">
        <v>2.61</v>
      </c>
      <c r="P1632" s="450">
        <v>429.45926487445689</v>
      </c>
    </row>
    <row r="1633" spans="1:16" x14ac:dyDescent="0.2">
      <c r="A1633" s="93" t="s">
        <v>470</v>
      </c>
      <c r="B1633" s="93" t="s">
        <v>481</v>
      </c>
      <c r="C1633" s="93" t="s">
        <v>484</v>
      </c>
      <c r="D1633" s="93" t="s">
        <v>8</v>
      </c>
      <c r="E1633" s="93">
        <v>2010</v>
      </c>
      <c r="F1633" s="93">
        <v>2</v>
      </c>
      <c r="G1633" s="449">
        <v>142</v>
      </c>
      <c r="H1633" s="93">
        <v>1.6</v>
      </c>
      <c r="I1633" s="93">
        <v>67.05</v>
      </c>
      <c r="J1633" s="93">
        <v>1.6</v>
      </c>
      <c r="K1633" s="93">
        <v>1.81</v>
      </c>
      <c r="L1633" s="93">
        <v>65.239999999999995</v>
      </c>
      <c r="M1633" s="93">
        <v>0</v>
      </c>
      <c r="N1633" s="93">
        <v>0.97</v>
      </c>
      <c r="O1633" s="93">
        <v>3.26</v>
      </c>
      <c r="P1633" s="450">
        <v>482.45828344710634</v>
      </c>
    </row>
    <row r="1634" spans="1:16" x14ac:dyDescent="0.2">
      <c r="A1634" s="93" t="s">
        <v>470</v>
      </c>
      <c r="B1634" s="93" t="s">
        <v>481</v>
      </c>
      <c r="C1634" s="93" t="s">
        <v>484</v>
      </c>
      <c r="D1634" s="93" t="s">
        <v>8</v>
      </c>
      <c r="E1634" s="93">
        <v>2011</v>
      </c>
      <c r="F1634" s="93">
        <v>2</v>
      </c>
      <c r="G1634" s="449">
        <v>110</v>
      </c>
      <c r="H1634" s="93">
        <v>1.31</v>
      </c>
      <c r="I1634" s="93">
        <v>54.68</v>
      </c>
      <c r="J1634" s="93">
        <v>1.31</v>
      </c>
      <c r="K1634" s="93">
        <v>1.48</v>
      </c>
      <c r="L1634" s="93">
        <v>53.2</v>
      </c>
      <c r="M1634" s="93">
        <v>0</v>
      </c>
      <c r="N1634" s="93">
        <v>0.79</v>
      </c>
      <c r="O1634" s="93">
        <v>2.66</v>
      </c>
      <c r="P1634" s="450">
        <v>510.44910804311701</v>
      </c>
    </row>
    <row r="1635" spans="1:16" x14ac:dyDescent="0.2">
      <c r="A1635" s="93" t="s">
        <v>470</v>
      </c>
      <c r="B1635" s="93" t="s">
        <v>481</v>
      </c>
      <c r="C1635" s="93" t="s">
        <v>484</v>
      </c>
      <c r="D1635" s="93" t="s">
        <v>8</v>
      </c>
      <c r="E1635" s="93">
        <v>2012</v>
      </c>
      <c r="F1635" s="93">
        <v>2</v>
      </c>
      <c r="G1635" s="449">
        <v>109</v>
      </c>
      <c r="H1635" s="93">
        <v>1.19</v>
      </c>
      <c r="I1635" s="93">
        <v>49.610000000000007</v>
      </c>
      <c r="J1635" s="93">
        <v>1.19</v>
      </c>
      <c r="K1635" s="93">
        <v>1.34</v>
      </c>
      <c r="L1635" s="93">
        <v>48.27</v>
      </c>
      <c r="M1635" s="93">
        <v>0</v>
      </c>
      <c r="N1635" s="93">
        <v>0.72</v>
      </c>
      <c r="O1635" s="93">
        <v>2.41</v>
      </c>
      <c r="P1635" s="450">
        <v>465.87082189966441</v>
      </c>
    </row>
    <row r="1636" spans="1:16" x14ac:dyDescent="0.2">
      <c r="A1636" s="93" t="s">
        <v>470</v>
      </c>
      <c r="B1636" s="93" t="s">
        <v>481</v>
      </c>
      <c r="C1636" s="93" t="s">
        <v>484</v>
      </c>
      <c r="D1636" s="93" t="s">
        <v>8</v>
      </c>
      <c r="E1636" s="93">
        <v>2013</v>
      </c>
      <c r="F1636" s="93">
        <v>1</v>
      </c>
      <c r="G1636" s="449">
        <v>43</v>
      </c>
      <c r="H1636" s="93">
        <v>2.23</v>
      </c>
      <c r="I1636" s="93">
        <v>30.21</v>
      </c>
      <c r="J1636" s="93">
        <v>2.23</v>
      </c>
      <c r="K1636" s="93">
        <v>30.21</v>
      </c>
      <c r="L1636" s="93">
        <v>0</v>
      </c>
      <c r="M1636" s="93">
        <v>0</v>
      </c>
      <c r="N1636" s="93">
        <v>0.32</v>
      </c>
      <c r="O1636" s="93">
        <v>0.62</v>
      </c>
      <c r="P1636" s="450">
        <v>752.27589096205577</v>
      </c>
    </row>
    <row r="1637" spans="1:16" x14ac:dyDescent="0.2">
      <c r="A1637" s="93" t="s">
        <v>470</v>
      </c>
      <c r="B1637" s="93" t="s">
        <v>481</v>
      </c>
      <c r="C1637" s="93" t="s">
        <v>484</v>
      </c>
      <c r="D1637" s="93" t="s">
        <v>8</v>
      </c>
      <c r="E1637" s="93">
        <v>2014</v>
      </c>
      <c r="F1637" s="93">
        <v>1</v>
      </c>
      <c r="G1637" s="449">
        <v>6</v>
      </c>
      <c r="H1637" s="93">
        <v>0.33</v>
      </c>
      <c r="I1637" s="93">
        <v>4.4400000000000004</v>
      </c>
      <c r="J1637" s="93">
        <v>0.33</v>
      </c>
      <c r="K1637" s="93">
        <v>4.4400000000000004</v>
      </c>
      <c r="L1637" s="93">
        <v>0</v>
      </c>
      <c r="M1637" s="93">
        <v>0</v>
      </c>
      <c r="N1637" s="93">
        <v>0.05</v>
      </c>
      <c r="O1637" s="93">
        <v>0.09</v>
      </c>
      <c r="P1637" s="450">
        <v>820.44751170083168</v>
      </c>
    </row>
    <row r="1638" spans="1:16" x14ac:dyDescent="0.2">
      <c r="A1638" s="93" t="s">
        <v>470</v>
      </c>
      <c r="B1638" s="93" t="s">
        <v>481</v>
      </c>
      <c r="C1638" s="93" t="s">
        <v>484</v>
      </c>
      <c r="D1638" s="93" t="s">
        <v>8</v>
      </c>
      <c r="E1638" s="93">
        <v>2015</v>
      </c>
      <c r="F1638" s="93">
        <v>1</v>
      </c>
      <c r="G1638" s="449">
        <v>24</v>
      </c>
      <c r="H1638" s="93">
        <v>1.1499999999999999</v>
      </c>
      <c r="I1638" s="93">
        <v>15.59</v>
      </c>
      <c r="J1638" s="93">
        <v>1.1499999999999999</v>
      </c>
      <c r="K1638" s="93">
        <v>15.59</v>
      </c>
      <c r="L1638" s="93">
        <v>0</v>
      </c>
      <c r="M1638" s="93">
        <v>0</v>
      </c>
      <c r="N1638" s="93">
        <v>0.16</v>
      </c>
      <c r="O1638" s="93">
        <v>0.32</v>
      </c>
      <c r="P1638" s="450">
        <v>686.86514744238229</v>
      </c>
    </row>
    <row r="1639" spans="1:16" x14ac:dyDescent="0.2">
      <c r="A1639" s="93" t="s">
        <v>470</v>
      </c>
      <c r="B1639" s="93" t="s">
        <v>481</v>
      </c>
      <c r="C1639" s="93" t="s">
        <v>484</v>
      </c>
      <c r="D1639" s="93" t="s">
        <v>8</v>
      </c>
      <c r="E1639" s="93">
        <v>2016</v>
      </c>
      <c r="F1639" s="93">
        <v>0</v>
      </c>
      <c r="G1639" s="449">
        <v>24</v>
      </c>
      <c r="H1639" s="93">
        <v>10.87</v>
      </c>
      <c r="I1639" s="93">
        <v>0</v>
      </c>
      <c r="J1639" s="93">
        <v>10.87</v>
      </c>
      <c r="K1639" s="93">
        <v>0</v>
      </c>
      <c r="L1639" s="93">
        <v>0</v>
      </c>
      <c r="M1639" s="93">
        <v>0</v>
      </c>
      <c r="N1639" s="93">
        <v>0.01</v>
      </c>
      <c r="O1639" s="93">
        <v>0.74</v>
      </c>
      <c r="P1639" s="450">
        <v>455.89548162560999</v>
      </c>
    </row>
    <row r="1640" spans="1:16" x14ac:dyDescent="0.2">
      <c r="A1640" s="93" t="s">
        <v>470</v>
      </c>
      <c r="B1640" s="93" t="s">
        <v>481</v>
      </c>
      <c r="C1640" s="93" t="s">
        <v>484</v>
      </c>
      <c r="D1640" s="93" t="s">
        <v>8</v>
      </c>
      <c r="E1640" s="93">
        <v>2017</v>
      </c>
      <c r="F1640" s="93">
        <v>0</v>
      </c>
      <c r="G1640" s="449">
        <v>76</v>
      </c>
      <c r="H1640" s="93">
        <v>29.33</v>
      </c>
      <c r="I1640" s="93">
        <v>0</v>
      </c>
      <c r="J1640" s="93">
        <v>29.33</v>
      </c>
      <c r="K1640" s="93">
        <v>0</v>
      </c>
      <c r="L1640" s="93">
        <v>0</v>
      </c>
      <c r="M1640" s="93">
        <v>0</v>
      </c>
      <c r="N1640" s="93">
        <v>0.02</v>
      </c>
      <c r="O1640" s="93">
        <v>2</v>
      </c>
      <c r="P1640" s="450">
        <v>387.16682748202697</v>
      </c>
    </row>
    <row r="1641" spans="1:16" x14ac:dyDescent="0.2">
      <c r="A1641" s="93" t="s">
        <v>470</v>
      </c>
      <c r="B1641" s="93" t="s">
        <v>481</v>
      </c>
      <c r="C1641" s="93" t="s">
        <v>485</v>
      </c>
      <c r="D1641" s="93" t="s">
        <v>11</v>
      </c>
      <c r="E1641" s="93">
        <v>2007</v>
      </c>
      <c r="F1641" s="93">
        <v>3</v>
      </c>
      <c r="G1641" s="449">
        <v>3</v>
      </c>
      <c r="H1641" s="93">
        <v>0.22</v>
      </c>
      <c r="I1641" s="93">
        <v>1.6400000000000001</v>
      </c>
      <c r="J1641" s="93">
        <v>0.22</v>
      </c>
      <c r="K1641" s="93">
        <v>0.1</v>
      </c>
      <c r="L1641" s="93">
        <v>0.05</v>
      </c>
      <c r="M1641" s="93">
        <v>1.49</v>
      </c>
      <c r="N1641" s="93">
        <v>0.01</v>
      </c>
      <c r="O1641" s="93">
        <v>0.1</v>
      </c>
      <c r="P1641" s="450">
        <v>625.54538989638093</v>
      </c>
    </row>
    <row r="1642" spans="1:16" x14ac:dyDescent="0.2">
      <c r="A1642" s="93" t="s">
        <v>470</v>
      </c>
      <c r="B1642" s="93" t="s">
        <v>481</v>
      </c>
      <c r="C1642" s="93" t="s">
        <v>485</v>
      </c>
      <c r="D1642" s="93" t="s">
        <v>16</v>
      </c>
      <c r="E1642" s="93">
        <v>1977</v>
      </c>
      <c r="F1642" s="93">
        <v>3</v>
      </c>
      <c r="G1642" s="449">
        <v>26</v>
      </c>
      <c r="H1642" s="93">
        <v>0</v>
      </c>
      <c r="I1642" s="93">
        <v>8.15</v>
      </c>
      <c r="J1642" s="93">
        <v>0</v>
      </c>
      <c r="K1642" s="93">
        <v>1.3</v>
      </c>
      <c r="L1642" s="93">
        <v>0.09</v>
      </c>
      <c r="M1642" s="93">
        <v>6.76</v>
      </c>
      <c r="N1642" s="93">
        <v>0</v>
      </c>
      <c r="O1642" s="93">
        <v>0.21</v>
      </c>
      <c r="P1642" s="450">
        <v>318.7786334731241</v>
      </c>
    </row>
    <row r="1643" spans="1:16" x14ac:dyDescent="0.2">
      <c r="A1643" s="93" t="s">
        <v>470</v>
      </c>
      <c r="B1643" s="93" t="s">
        <v>481</v>
      </c>
      <c r="C1643" s="93" t="s">
        <v>485</v>
      </c>
      <c r="D1643" s="93" t="s">
        <v>16</v>
      </c>
      <c r="E1643" s="93">
        <v>1988</v>
      </c>
      <c r="F1643" s="93">
        <v>3</v>
      </c>
      <c r="G1643" s="449">
        <v>3</v>
      </c>
      <c r="H1643" s="93">
        <v>0.17</v>
      </c>
      <c r="I1643" s="93">
        <v>1.2799999999999998</v>
      </c>
      <c r="J1643" s="93">
        <v>0.17</v>
      </c>
      <c r="K1643" s="93">
        <v>0.08</v>
      </c>
      <c r="L1643" s="93">
        <v>0.04</v>
      </c>
      <c r="M1643" s="93">
        <v>1.1599999999999999</v>
      </c>
      <c r="N1643" s="93">
        <v>0.01</v>
      </c>
      <c r="O1643" s="93">
        <v>0.08</v>
      </c>
      <c r="P1643" s="450">
        <v>426.93448528175071</v>
      </c>
    </row>
    <row r="1644" spans="1:16" x14ac:dyDescent="0.2">
      <c r="A1644" s="93" t="s">
        <v>470</v>
      </c>
      <c r="B1644" s="93" t="s">
        <v>481</v>
      </c>
      <c r="C1644" s="93" t="s">
        <v>485</v>
      </c>
      <c r="D1644" s="93" t="s">
        <v>16</v>
      </c>
      <c r="E1644" s="93">
        <v>2002</v>
      </c>
      <c r="F1644" s="93">
        <v>3</v>
      </c>
      <c r="G1644" s="449">
        <v>3</v>
      </c>
      <c r="H1644" s="93">
        <v>0.16</v>
      </c>
      <c r="I1644" s="93">
        <v>1.2000000000000002</v>
      </c>
      <c r="J1644" s="93">
        <v>0.16</v>
      </c>
      <c r="K1644" s="93">
        <v>7.0000000000000007E-2</v>
      </c>
      <c r="L1644" s="93">
        <v>0.04</v>
      </c>
      <c r="M1644" s="93">
        <v>1.0900000000000001</v>
      </c>
      <c r="N1644" s="93">
        <v>0.01</v>
      </c>
      <c r="O1644" s="93">
        <v>7.0000000000000007E-2</v>
      </c>
      <c r="P1644" s="450">
        <v>435.09691382594457</v>
      </c>
    </row>
    <row r="1645" spans="1:16" x14ac:dyDescent="0.2">
      <c r="A1645" s="93" t="s">
        <v>470</v>
      </c>
      <c r="B1645" s="93" t="s">
        <v>481</v>
      </c>
      <c r="C1645" s="93" t="s">
        <v>485</v>
      </c>
      <c r="D1645" s="93" t="s">
        <v>16</v>
      </c>
      <c r="E1645" s="93">
        <v>2003</v>
      </c>
      <c r="F1645" s="93">
        <v>3</v>
      </c>
      <c r="G1645" s="449">
        <v>2</v>
      </c>
      <c r="H1645" s="93">
        <v>0.14000000000000001</v>
      </c>
      <c r="I1645" s="93">
        <v>1</v>
      </c>
      <c r="J1645" s="93">
        <v>0.14000000000000001</v>
      </c>
      <c r="K1645" s="93">
        <v>0.06</v>
      </c>
      <c r="L1645" s="93">
        <v>0.03</v>
      </c>
      <c r="M1645" s="93">
        <v>0.91</v>
      </c>
      <c r="N1645" s="93">
        <v>0.01</v>
      </c>
      <c r="O1645" s="93">
        <v>0.06</v>
      </c>
      <c r="P1645" s="450">
        <v>462.11232864450079</v>
      </c>
    </row>
    <row r="1646" spans="1:16" x14ac:dyDescent="0.2">
      <c r="A1646" s="93" t="s">
        <v>470</v>
      </c>
      <c r="B1646" s="93" t="s">
        <v>481</v>
      </c>
      <c r="C1646" s="93" t="s">
        <v>485</v>
      </c>
      <c r="D1646" s="93" t="s">
        <v>16</v>
      </c>
      <c r="E1646" s="93">
        <v>2004</v>
      </c>
      <c r="F1646" s="93">
        <v>3</v>
      </c>
      <c r="G1646" s="449">
        <v>3</v>
      </c>
      <c r="H1646" s="93">
        <v>0.16</v>
      </c>
      <c r="I1646" s="93">
        <v>1.1600000000000001</v>
      </c>
      <c r="J1646" s="93">
        <v>0.16</v>
      </c>
      <c r="K1646" s="93">
        <v>7.0000000000000007E-2</v>
      </c>
      <c r="L1646" s="93">
        <v>0.04</v>
      </c>
      <c r="M1646" s="93">
        <v>1.05</v>
      </c>
      <c r="N1646" s="93">
        <v>0.01</v>
      </c>
      <c r="O1646" s="93">
        <v>7.0000000000000007E-2</v>
      </c>
      <c r="P1646" s="450">
        <v>499.68694964117657</v>
      </c>
    </row>
    <row r="1647" spans="1:16" x14ac:dyDescent="0.2">
      <c r="A1647" s="93" t="s">
        <v>470</v>
      </c>
      <c r="B1647" s="93" t="s">
        <v>481</v>
      </c>
      <c r="C1647" s="93" t="s">
        <v>485</v>
      </c>
      <c r="D1647" s="93" t="s">
        <v>16</v>
      </c>
      <c r="E1647" s="93">
        <v>2007</v>
      </c>
      <c r="F1647" s="93">
        <v>3</v>
      </c>
      <c r="G1647" s="449">
        <v>11</v>
      </c>
      <c r="H1647" s="93">
        <v>0.75</v>
      </c>
      <c r="I1647" s="93">
        <v>5.54</v>
      </c>
      <c r="J1647" s="93">
        <v>0.75</v>
      </c>
      <c r="K1647" s="93">
        <v>0.33</v>
      </c>
      <c r="L1647" s="93">
        <v>0.17</v>
      </c>
      <c r="M1647" s="93">
        <v>5.04</v>
      </c>
      <c r="N1647" s="93">
        <v>0.05</v>
      </c>
      <c r="O1647" s="93">
        <v>0.34</v>
      </c>
      <c r="P1647" s="450">
        <v>582.81848420661834</v>
      </c>
    </row>
    <row r="1648" spans="1:16" x14ac:dyDescent="0.2">
      <c r="A1648" s="93" t="s">
        <v>470</v>
      </c>
      <c r="B1648" s="93" t="s">
        <v>481</v>
      </c>
      <c r="C1648" s="93" t="s">
        <v>485</v>
      </c>
      <c r="D1648" s="93" t="s">
        <v>16</v>
      </c>
      <c r="E1648" s="93">
        <v>2011</v>
      </c>
      <c r="F1648" s="93">
        <v>2</v>
      </c>
      <c r="G1648" s="449">
        <v>4</v>
      </c>
      <c r="H1648" s="93">
        <v>0.02</v>
      </c>
      <c r="I1648" s="93">
        <v>2.13</v>
      </c>
      <c r="J1648" s="93">
        <v>0.02</v>
      </c>
      <c r="K1648" s="93">
        <v>0.12</v>
      </c>
      <c r="L1648" s="93">
        <v>2.0099999999999998</v>
      </c>
      <c r="M1648" s="93">
        <v>0</v>
      </c>
      <c r="N1648" s="93">
        <v>0.01</v>
      </c>
      <c r="O1648" s="93">
        <v>0.03</v>
      </c>
      <c r="P1648" s="450">
        <v>577.72808170016788</v>
      </c>
    </row>
    <row r="1649" spans="1:16" x14ac:dyDescent="0.2">
      <c r="A1649" s="93" t="s">
        <v>470</v>
      </c>
      <c r="B1649" s="93" t="s">
        <v>481</v>
      </c>
      <c r="C1649" s="93" t="s">
        <v>485</v>
      </c>
      <c r="D1649" s="93" t="s">
        <v>16</v>
      </c>
      <c r="E1649" s="93">
        <v>2012</v>
      </c>
      <c r="F1649" s="93">
        <v>2</v>
      </c>
      <c r="G1649" s="449">
        <v>0</v>
      </c>
      <c r="H1649" s="93">
        <v>0</v>
      </c>
      <c r="I1649" s="93">
        <v>0.13</v>
      </c>
      <c r="J1649" s="93">
        <v>0</v>
      </c>
      <c r="K1649" s="93">
        <v>0.01</v>
      </c>
      <c r="L1649" s="93">
        <v>0.12</v>
      </c>
      <c r="M1649" s="93">
        <v>0</v>
      </c>
      <c r="N1649" s="93">
        <v>0</v>
      </c>
      <c r="O1649" s="93">
        <v>0</v>
      </c>
      <c r="P1649" s="450">
        <v>624.37836937451698</v>
      </c>
    </row>
    <row r="1650" spans="1:16" x14ac:dyDescent="0.2">
      <c r="A1650" s="93" t="s">
        <v>470</v>
      </c>
      <c r="B1650" s="93" t="s">
        <v>481</v>
      </c>
      <c r="C1650" s="93" t="s">
        <v>485</v>
      </c>
      <c r="D1650" s="93" t="s">
        <v>12</v>
      </c>
      <c r="E1650" s="93">
        <v>1992</v>
      </c>
      <c r="F1650" s="93">
        <v>3</v>
      </c>
      <c r="G1650" s="449">
        <v>3</v>
      </c>
      <c r="H1650" s="93">
        <v>0.14000000000000001</v>
      </c>
      <c r="I1650" s="93">
        <v>1</v>
      </c>
      <c r="J1650" s="93">
        <v>0.14000000000000001</v>
      </c>
      <c r="K1650" s="93">
        <v>0.06</v>
      </c>
      <c r="L1650" s="93">
        <v>0.03</v>
      </c>
      <c r="M1650" s="93">
        <v>0.91</v>
      </c>
      <c r="N1650" s="93">
        <v>0.01</v>
      </c>
      <c r="O1650" s="93">
        <v>0.06</v>
      </c>
      <c r="P1650" s="450">
        <v>403.97511938849573</v>
      </c>
    </row>
    <row r="1651" spans="1:16" x14ac:dyDescent="0.2">
      <c r="A1651" s="93" t="s">
        <v>470</v>
      </c>
      <c r="B1651" s="93" t="s">
        <v>481</v>
      </c>
      <c r="C1651" s="93" t="s">
        <v>485</v>
      </c>
      <c r="D1651" s="93" t="s">
        <v>12</v>
      </c>
      <c r="E1651" s="93">
        <v>1994</v>
      </c>
      <c r="F1651" s="93">
        <v>3</v>
      </c>
      <c r="G1651" s="449">
        <v>17</v>
      </c>
      <c r="H1651" s="93">
        <v>0</v>
      </c>
      <c r="I1651" s="93">
        <v>3.68</v>
      </c>
      <c r="J1651" s="93">
        <v>0</v>
      </c>
      <c r="K1651" s="93">
        <v>0</v>
      </c>
      <c r="L1651" s="93">
        <v>0</v>
      </c>
      <c r="M1651" s="93">
        <v>3.68</v>
      </c>
      <c r="N1651" s="93">
        <v>0.08</v>
      </c>
      <c r="O1651" s="93">
        <v>2.6</v>
      </c>
      <c r="P1651" s="450">
        <v>214.05867478494923</v>
      </c>
    </row>
    <row r="1652" spans="1:16" x14ac:dyDescent="0.2">
      <c r="A1652" s="93" t="s">
        <v>470</v>
      </c>
      <c r="B1652" s="93" t="s">
        <v>481</v>
      </c>
      <c r="C1652" s="93" t="s">
        <v>485</v>
      </c>
      <c r="D1652" s="93" t="s">
        <v>12</v>
      </c>
      <c r="E1652" s="93">
        <v>1996</v>
      </c>
      <c r="F1652" s="93">
        <v>3</v>
      </c>
      <c r="G1652" s="449">
        <v>10</v>
      </c>
      <c r="H1652" s="93">
        <v>0.08</v>
      </c>
      <c r="I1652" s="93">
        <v>3.3699999999999997</v>
      </c>
      <c r="J1652" s="93">
        <v>0.08</v>
      </c>
      <c r="K1652" s="93">
        <v>0.03</v>
      </c>
      <c r="L1652" s="93">
        <v>0.02</v>
      </c>
      <c r="M1652" s="93">
        <v>3.32</v>
      </c>
      <c r="N1652" s="93">
        <v>0.05</v>
      </c>
      <c r="O1652" s="93">
        <v>1.4</v>
      </c>
      <c r="P1652" s="450">
        <v>329.61700461020553</v>
      </c>
    </row>
    <row r="1653" spans="1:16" x14ac:dyDescent="0.2">
      <c r="A1653" s="93" t="s">
        <v>470</v>
      </c>
      <c r="B1653" s="93" t="s">
        <v>481</v>
      </c>
      <c r="C1653" s="93" t="s">
        <v>485</v>
      </c>
      <c r="D1653" s="93" t="s">
        <v>12</v>
      </c>
      <c r="E1653" s="93">
        <v>1997</v>
      </c>
      <c r="F1653" s="93">
        <v>3</v>
      </c>
      <c r="G1653" s="449">
        <v>13</v>
      </c>
      <c r="H1653" s="93">
        <v>0.73</v>
      </c>
      <c r="I1653" s="93">
        <v>5.35</v>
      </c>
      <c r="J1653" s="93">
        <v>0.73</v>
      </c>
      <c r="K1653" s="93">
        <v>0.31</v>
      </c>
      <c r="L1653" s="93">
        <v>0.16</v>
      </c>
      <c r="M1653" s="93">
        <v>4.88</v>
      </c>
      <c r="N1653" s="93">
        <v>0.05</v>
      </c>
      <c r="O1653" s="93">
        <v>0.32</v>
      </c>
      <c r="P1653" s="450">
        <v>431.96580388626785</v>
      </c>
    </row>
    <row r="1654" spans="1:16" x14ac:dyDescent="0.2">
      <c r="A1654" s="93" t="s">
        <v>470</v>
      </c>
      <c r="B1654" s="93" t="s">
        <v>481</v>
      </c>
      <c r="C1654" s="93" t="s">
        <v>485</v>
      </c>
      <c r="D1654" s="93" t="s">
        <v>12</v>
      </c>
      <c r="E1654" s="93">
        <v>2000</v>
      </c>
      <c r="F1654" s="93">
        <v>3</v>
      </c>
      <c r="G1654" s="449">
        <v>6</v>
      </c>
      <c r="H1654" s="93">
        <v>0.33</v>
      </c>
      <c r="I1654" s="93">
        <v>2.41</v>
      </c>
      <c r="J1654" s="93">
        <v>0.33</v>
      </c>
      <c r="K1654" s="93">
        <v>0.14000000000000001</v>
      </c>
      <c r="L1654" s="93">
        <v>7.0000000000000007E-2</v>
      </c>
      <c r="M1654" s="93">
        <v>2.2000000000000002</v>
      </c>
      <c r="N1654" s="93">
        <v>0.02</v>
      </c>
      <c r="O1654" s="93">
        <v>0.15</v>
      </c>
      <c r="P1654" s="450">
        <v>428.02483780750657</v>
      </c>
    </row>
    <row r="1655" spans="1:16" x14ac:dyDescent="0.2">
      <c r="A1655" s="93" t="s">
        <v>470</v>
      </c>
      <c r="B1655" s="93" t="s">
        <v>481</v>
      </c>
      <c r="C1655" s="93" t="s">
        <v>485</v>
      </c>
      <c r="D1655" s="93" t="s">
        <v>12</v>
      </c>
      <c r="E1655" s="93">
        <v>2001</v>
      </c>
      <c r="F1655" s="93">
        <v>3</v>
      </c>
      <c r="G1655" s="449">
        <v>2</v>
      </c>
      <c r="H1655" s="93">
        <v>0</v>
      </c>
      <c r="I1655" s="93">
        <v>0.43</v>
      </c>
      <c r="J1655" s="93">
        <v>0</v>
      </c>
      <c r="K1655" s="93">
        <v>0</v>
      </c>
      <c r="L1655" s="93">
        <v>0</v>
      </c>
      <c r="M1655" s="93">
        <v>0.43</v>
      </c>
      <c r="N1655" s="93">
        <v>0.01</v>
      </c>
      <c r="O1655" s="93">
        <v>0.31</v>
      </c>
      <c r="P1655" s="450">
        <v>183.35890316988721</v>
      </c>
    </row>
    <row r="1656" spans="1:16" x14ac:dyDescent="0.2">
      <c r="A1656" s="93" t="s">
        <v>470</v>
      </c>
      <c r="B1656" s="93" t="s">
        <v>481</v>
      </c>
      <c r="C1656" s="93" t="s">
        <v>485</v>
      </c>
      <c r="D1656" s="93" t="s">
        <v>12</v>
      </c>
      <c r="E1656" s="93">
        <v>2002</v>
      </c>
      <c r="F1656" s="93">
        <v>3</v>
      </c>
      <c r="G1656" s="449">
        <v>75</v>
      </c>
      <c r="H1656" s="93">
        <v>1</v>
      </c>
      <c r="I1656" s="93">
        <v>32.85</v>
      </c>
      <c r="J1656" s="93">
        <v>1</v>
      </c>
      <c r="K1656" s="93">
        <v>0.87</v>
      </c>
      <c r="L1656" s="93">
        <v>0.05</v>
      </c>
      <c r="M1656" s="93">
        <v>31.93</v>
      </c>
      <c r="N1656" s="93">
        <v>0.01</v>
      </c>
      <c r="O1656" s="93">
        <v>1.01</v>
      </c>
      <c r="P1656" s="450">
        <v>452.92341296464656</v>
      </c>
    </row>
    <row r="1657" spans="1:16" x14ac:dyDescent="0.2">
      <c r="A1657" s="93" t="s">
        <v>470</v>
      </c>
      <c r="B1657" s="93" t="s">
        <v>481</v>
      </c>
      <c r="C1657" s="93" t="s">
        <v>485</v>
      </c>
      <c r="D1657" s="93" t="s">
        <v>12</v>
      </c>
      <c r="E1657" s="93">
        <v>2003</v>
      </c>
      <c r="F1657" s="93">
        <v>3</v>
      </c>
      <c r="G1657" s="449">
        <v>4</v>
      </c>
      <c r="H1657" s="93">
        <v>0.24</v>
      </c>
      <c r="I1657" s="93">
        <v>1.7900000000000003</v>
      </c>
      <c r="J1657" s="93">
        <v>0.24</v>
      </c>
      <c r="K1657" s="93">
        <v>0.1</v>
      </c>
      <c r="L1657" s="93">
        <v>0.06</v>
      </c>
      <c r="M1657" s="93">
        <v>1.6300000000000001</v>
      </c>
      <c r="N1657" s="93">
        <v>0.02</v>
      </c>
      <c r="O1657" s="93">
        <v>0.11000000000000001</v>
      </c>
      <c r="P1657" s="450">
        <v>455.53025342557203</v>
      </c>
    </row>
    <row r="1658" spans="1:16" x14ac:dyDescent="0.2">
      <c r="A1658" s="93" t="s">
        <v>470</v>
      </c>
      <c r="B1658" s="93" t="s">
        <v>481</v>
      </c>
      <c r="C1658" s="93" t="s">
        <v>485</v>
      </c>
      <c r="D1658" s="93" t="s">
        <v>12</v>
      </c>
      <c r="E1658" s="93">
        <v>2004</v>
      </c>
      <c r="F1658" s="93">
        <v>3</v>
      </c>
      <c r="G1658" s="449">
        <v>29</v>
      </c>
      <c r="H1658" s="93">
        <v>1.92</v>
      </c>
      <c r="I1658" s="93">
        <v>18.549999999999997</v>
      </c>
      <c r="J1658" s="93">
        <v>1.92</v>
      </c>
      <c r="K1658" s="93">
        <v>1.5299999999999998</v>
      </c>
      <c r="L1658" s="93">
        <v>0.44</v>
      </c>
      <c r="M1658" s="93">
        <v>16.579999999999998</v>
      </c>
      <c r="N1658" s="93">
        <v>0.2</v>
      </c>
      <c r="O1658" s="93">
        <v>3.19</v>
      </c>
      <c r="P1658" s="450">
        <v>702.53088269810655</v>
      </c>
    </row>
    <row r="1659" spans="1:16" x14ac:dyDescent="0.2">
      <c r="A1659" s="93" t="s">
        <v>470</v>
      </c>
      <c r="B1659" s="93" t="s">
        <v>481</v>
      </c>
      <c r="C1659" s="93" t="s">
        <v>485</v>
      </c>
      <c r="D1659" s="93" t="s">
        <v>12</v>
      </c>
      <c r="E1659" s="93">
        <v>2005</v>
      </c>
      <c r="F1659" s="93">
        <v>3</v>
      </c>
      <c r="G1659" s="449">
        <v>46</v>
      </c>
      <c r="H1659" s="93">
        <v>3.55</v>
      </c>
      <c r="I1659" s="93">
        <v>26.06</v>
      </c>
      <c r="J1659" s="93">
        <v>3.55</v>
      </c>
      <c r="K1659" s="93">
        <v>1.55</v>
      </c>
      <c r="L1659" s="93">
        <v>0.81</v>
      </c>
      <c r="M1659" s="93">
        <v>23.7</v>
      </c>
      <c r="N1659" s="93">
        <v>0.23</v>
      </c>
      <c r="O1659" s="93">
        <v>1.57</v>
      </c>
      <c r="P1659" s="450">
        <v>638.30930482464396</v>
      </c>
    </row>
    <row r="1660" spans="1:16" x14ac:dyDescent="0.2">
      <c r="A1660" s="93" t="s">
        <v>470</v>
      </c>
      <c r="B1660" s="93" t="s">
        <v>481</v>
      </c>
      <c r="C1660" s="93" t="s">
        <v>485</v>
      </c>
      <c r="D1660" s="93" t="s">
        <v>12</v>
      </c>
      <c r="E1660" s="93">
        <v>2006</v>
      </c>
      <c r="F1660" s="93">
        <v>3</v>
      </c>
      <c r="G1660" s="449">
        <v>15</v>
      </c>
      <c r="H1660" s="93">
        <v>1.19</v>
      </c>
      <c r="I1660" s="93">
        <v>8.73</v>
      </c>
      <c r="J1660" s="93">
        <v>1.19</v>
      </c>
      <c r="K1660" s="93">
        <v>0.52</v>
      </c>
      <c r="L1660" s="93">
        <v>0.27</v>
      </c>
      <c r="M1660" s="93">
        <v>7.94</v>
      </c>
      <c r="N1660" s="93">
        <v>0.08</v>
      </c>
      <c r="O1660" s="93">
        <v>0.53</v>
      </c>
      <c r="P1660" s="450">
        <v>645.10527311639544</v>
      </c>
    </row>
    <row r="1661" spans="1:16" x14ac:dyDescent="0.2">
      <c r="A1661" s="93" t="s">
        <v>470</v>
      </c>
      <c r="B1661" s="93" t="s">
        <v>481</v>
      </c>
      <c r="C1661" s="93" t="s">
        <v>485</v>
      </c>
      <c r="D1661" s="93" t="s">
        <v>12</v>
      </c>
      <c r="E1661" s="93">
        <v>2007</v>
      </c>
      <c r="F1661" s="93">
        <v>3</v>
      </c>
      <c r="G1661" s="449">
        <v>7</v>
      </c>
      <c r="H1661" s="93">
        <v>0.76</v>
      </c>
      <c r="I1661" s="93">
        <v>5.56</v>
      </c>
      <c r="J1661" s="93">
        <v>0.76</v>
      </c>
      <c r="K1661" s="93">
        <v>0.33</v>
      </c>
      <c r="L1661" s="93">
        <v>0.17</v>
      </c>
      <c r="M1661" s="93">
        <v>5.0599999999999996</v>
      </c>
      <c r="N1661" s="93">
        <v>0.05</v>
      </c>
      <c r="O1661" s="93">
        <v>0.34</v>
      </c>
      <c r="P1661" s="450">
        <v>846.60835984878906</v>
      </c>
    </row>
    <row r="1662" spans="1:16" x14ac:dyDescent="0.2">
      <c r="A1662" s="93" t="s">
        <v>470</v>
      </c>
      <c r="B1662" s="93" t="s">
        <v>481</v>
      </c>
      <c r="C1662" s="93" t="s">
        <v>485</v>
      </c>
      <c r="D1662" s="93" t="s">
        <v>12</v>
      </c>
      <c r="E1662" s="93">
        <v>2008</v>
      </c>
      <c r="F1662" s="93">
        <v>2</v>
      </c>
      <c r="G1662" s="449">
        <v>92</v>
      </c>
      <c r="H1662" s="93">
        <v>0.39</v>
      </c>
      <c r="I1662" s="93">
        <v>38.65</v>
      </c>
      <c r="J1662" s="93">
        <v>0.39</v>
      </c>
      <c r="K1662" s="93">
        <v>2.19</v>
      </c>
      <c r="L1662" s="93">
        <v>36.46</v>
      </c>
      <c r="M1662" s="93">
        <v>0</v>
      </c>
      <c r="N1662" s="93">
        <v>0.13</v>
      </c>
      <c r="O1662" s="93">
        <v>0.54</v>
      </c>
      <c r="P1662" s="450">
        <v>424.12262659173774</v>
      </c>
    </row>
    <row r="1663" spans="1:16" x14ac:dyDescent="0.2">
      <c r="A1663" s="93" t="s">
        <v>470</v>
      </c>
      <c r="B1663" s="93" t="s">
        <v>481</v>
      </c>
      <c r="C1663" s="93" t="s">
        <v>485</v>
      </c>
      <c r="D1663" s="93" t="s">
        <v>12</v>
      </c>
      <c r="E1663" s="93">
        <v>2010</v>
      </c>
      <c r="F1663" s="93">
        <v>2</v>
      </c>
      <c r="G1663" s="449">
        <v>2</v>
      </c>
      <c r="H1663" s="93">
        <v>0.01</v>
      </c>
      <c r="I1663" s="93">
        <v>1.21</v>
      </c>
      <c r="J1663" s="93">
        <v>0.01</v>
      </c>
      <c r="K1663" s="93">
        <v>7.0000000000000007E-2</v>
      </c>
      <c r="L1663" s="93">
        <v>1.1399999999999999</v>
      </c>
      <c r="M1663" s="93">
        <v>0</v>
      </c>
      <c r="N1663" s="93">
        <v>0</v>
      </c>
      <c r="O1663" s="93">
        <v>0.02</v>
      </c>
      <c r="P1663" s="450">
        <v>538.81366399288913</v>
      </c>
    </row>
    <row r="1664" spans="1:16" x14ac:dyDescent="0.2">
      <c r="A1664" s="93" t="s">
        <v>470</v>
      </c>
      <c r="B1664" s="93" t="s">
        <v>481</v>
      </c>
      <c r="C1664" s="93" t="s">
        <v>485</v>
      </c>
      <c r="D1664" s="93" t="s">
        <v>12</v>
      </c>
      <c r="E1664" s="93">
        <v>2011</v>
      </c>
      <c r="F1664" s="93">
        <v>2</v>
      </c>
      <c r="G1664" s="449">
        <v>40</v>
      </c>
      <c r="H1664" s="93">
        <v>0.21</v>
      </c>
      <c r="I1664" s="93">
        <v>21.47</v>
      </c>
      <c r="J1664" s="93">
        <v>0.21</v>
      </c>
      <c r="K1664" s="93">
        <v>1.24</v>
      </c>
      <c r="L1664" s="93">
        <v>20.23</v>
      </c>
      <c r="M1664" s="93">
        <v>0</v>
      </c>
      <c r="N1664" s="93">
        <v>7.0000000000000007E-2</v>
      </c>
      <c r="O1664" s="93">
        <v>0.3</v>
      </c>
      <c r="P1664" s="450">
        <v>548.14983070507458</v>
      </c>
    </row>
    <row r="1665" spans="1:16" x14ac:dyDescent="0.2">
      <c r="A1665" s="93" t="s">
        <v>470</v>
      </c>
      <c r="B1665" s="93" t="s">
        <v>481</v>
      </c>
      <c r="C1665" s="93" t="s">
        <v>485</v>
      </c>
      <c r="D1665" s="93" t="s">
        <v>12</v>
      </c>
      <c r="E1665" s="93">
        <v>2012</v>
      </c>
      <c r="F1665" s="93">
        <v>2</v>
      </c>
      <c r="G1665" s="449">
        <v>12</v>
      </c>
      <c r="H1665" s="93">
        <v>0.06</v>
      </c>
      <c r="I1665" s="93">
        <v>5.69</v>
      </c>
      <c r="J1665" s="93">
        <v>0.06</v>
      </c>
      <c r="K1665" s="93">
        <v>0.33</v>
      </c>
      <c r="L1665" s="93">
        <v>5.36</v>
      </c>
      <c r="M1665" s="93">
        <v>0</v>
      </c>
      <c r="N1665" s="93">
        <v>0.02</v>
      </c>
      <c r="O1665" s="93">
        <v>0.08</v>
      </c>
      <c r="P1665" s="450">
        <v>461.35468078491186</v>
      </c>
    </row>
    <row r="1666" spans="1:16" x14ac:dyDescent="0.2">
      <c r="A1666" s="93" t="s">
        <v>470</v>
      </c>
      <c r="B1666" s="93" t="s">
        <v>481</v>
      </c>
      <c r="C1666" s="93" t="s">
        <v>485</v>
      </c>
      <c r="D1666" s="93" t="s">
        <v>12</v>
      </c>
      <c r="E1666" s="93">
        <v>2014</v>
      </c>
      <c r="F1666" s="93">
        <v>1</v>
      </c>
      <c r="G1666" s="449">
        <v>3</v>
      </c>
      <c r="H1666" s="93">
        <v>7.0000000000000007E-2</v>
      </c>
      <c r="I1666" s="93">
        <v>2.0299999999999998</v>
      </c>
      <c r="J1666" s="93">
        <v>7.0000000000000007E-2</v>
      </c>
      <c r="K1666" s="93">
        <v>2.0299999999999998</v>
      </c>
      <c r="L1666" s="93">
        <v>0</v>
      </c>
      <c r="M1666" s="93">
        <v>0</v>
      </c>
      <c r="N1666" s="93">
        <v>0</v>
      </c>
      <c r="O1666" s="93">
        <v>0.03</v>
      </c>
      <c r="P1666" s="450">
        <v>694.51986133674131</v>
      </c>
    </row>
    <row r="1667" spans="1:16" x14ac:dyDescent="0.2">
      <c r="A1667" s="93" t="s">
        <v>470</v>
      </c>
      <c r="B1667" s="93" t="s">
        <v>481</v>
      </c>
      <c r="C1667" s="93" t="s">
        <v>485</v>
      </c>
      <c r="D1667" s="93" t="s">
        <v>12</v>
      </c>
      <c r="E1667" s="93">
        <v>2016</v>
      </c>
      <c r="F1667" s="93">
        <v>0</v>
      </c>
      <c r="G1667" s="449">
        <v>5</v>
      </c>
      <c r="H1667" s="93">
        <v>2.8</v>
      </c>
      <c r="I1667" s="93">
        <v>0</v>
      </c>
      <c r="J1667" s="93">
        <v>2.8</v>
      </c>
      <c r="K1667" s="93">
        <v>0</v>
      </c>
      <c r="L1667" s="93">
        <v>0</v>
      </c>
      <c r="M1667" s="93">
        <v>0</v>
      </c>
      <c r="N1667" s="93">
        <v>0</v>
      </c>
      <c r="O1667" s="93">
        <v>0.01</v>
      </c>
      <c r="P1667" s="450">
        <v>612.96468391753979</v>
      </c>
    </row>
    <row r="1668" spans="1:16" x14ac:dyDescent="0.2">
      <c r="A1668" s="93" t="s">
        <v>470</v>
      </c>
      <c r="B1668" s="93" t="s">
        <v>481</v>
      </c>
      <c r="C1668" s="93" t="s">
        <v>485</v>
      </c>
      <c r="D1668" s="93" t="s">
        <v>12</v>
      </c>
      <c r="E1668" s="93">
        <v>2017</v>
      </c>
      <c r="F1668" s="93">
        <v>0</v>
      </c>
      <c r="G1668" s="449">
        <v>1</v>
      </c>
      <c r="H1668" s="93">
        <v>0.81</v>
      </c>
      <c r="I1668" s="93">
        <v>0</v>
      </c>
      <c r="J1668" s="93">
        <v>0.81</v>
      </c>
      <c r="K1668" s="93">
        <v>0</v>
      </c>
      <c r="L1668" s="93">
        <v>0</v>
      </c>
      <c r="M1668" s="93">
        <v>0</v>
      </c>
      <c r="N1668" s="93">
        <v>0</v>
      </c>
      <c r="O1668" s="93">
        <v>0</v>
      </c>
      <c r="P1668" s="450">
        <v>574.56123939364261</v>
      </c>
    </row>
    <row r="1669" spans="1:16" x14ac:dyDescent="0.2">
      <c r="A1669" s="93" t="s">
        <v>470</v>
      </c>
      <c r="B1669" s="93" t="s">
        <v>481</v>
      </c>
      <c r="C1669" s="93" t="s">
        <v>486</v>
      </c>
      <c r="D1669" s="93" t="s">
        <v>13</v>
      </c>
      <c r="E1669" s="93">
        <v>1971</v>
      </c>
      <c r="F1669" s="93">
        <v>3</v>
      </c>
      <c r="G1669" s="449">
        <v>97</v>
      </c>
      <c r="H1669" s="93">
        <v>0</v>
      </c>
      <c r="I1669" s="93">
        <v>26.73</v>
      </c>
      <c r="J1669" s="93">
        <v>0</v>
      </c>
      <c r="K1669" s="93">
        <v>6.85</v>
      </c>
      <c r="L1669" s="93">
        <v>3.47</v>
      </c>
      <c r="M1669" s="93">
        <v>16.41</v>
      </c>
      <c r="N1669" s="93">
        <v>0.26</v>
      </c>
      <c r="O1669" s="93">
        <v>0.12</v>
      </c>
      <c r="P1669" s="450">
        <v>276.86914964798694</v>
      </c>
    </row>
    <row r="1670" spans="1:16" x14ac:dyDescent="0.2">
      <c r="A1670" s="93" t="s">
        <v>470</v>
      </c>
      <c r="B1670" s="93" t="s">
        <v>481</v>
      </c>
      <c r="C1670" s="93" t="s">
        <v>486</v>
      </c>
      <c r="D1670" s="93" t="s">
        <v>13</v>
      </c>
      <c r="E1670" s="93">
        <v>1983</v>
      </c>
      <c r="F1670" s="93">
        <v>3</v>
      </c>
      <c r="G1670" s="449">
        <v>19</v>
      </c>
      <c r="H1670" s="93">
        <v>0</v>
      </c>
      <c r="I1670" s="93">
        <v>5.59</v>
      </c>
      <c r="J1670" s="93">
        <v>0</v>
      </c>
      <c r="K1670" s="93">
        <v>0.55000000000000004</v>
      </c>
      <c r="L1670" s="93">
        <v>0.38</v>
      </c>
      <c r="M1670" s="93">
        <v>4.66</v>
      </c>
      <c r="N1670" s="93">
        <v>0.06</v>
      </c>
      <c r="O1670" s="93">
        <v>0.03</v>
      </c>
      <c r="P1670" s="450">
        <v>289.77286884432823</v>
      </c>
    </row>
    <row r="1671" spans="1:16" x14ac:dyDescent="0.2">
      <c r="A1671" s="93" t="s">
        <v>470</v>
      </c>
      <c r="B1671" s="93" t="s">
        <v>481</v>
      </c>
      <c r="C1671" s="93" t="s">
        <v>486</v>
      </c>
      <c r="D1671" s="93" t="s">
        <v>13</v>
      </c>
      <c r="E1671" s="93">
        <v>1984</v>
      </c>
      <c r="F1671" s="93">
        <v>3</v>
      </c>
      <c r="G1671" s="449">
        <v>26</v>
      </c>
      <c r="H1671" s="93">
        <v>0.08</v>
      </c>
      <c r="I1671" s="93">
        <v>8.09</v>
      </c>
      <c r="J1671" s="93">
        <v>0.08</v>
      </c>
      <c r="K1671" s="93">
        <v>0.91</v>
      </c>
      <c r="L1671" s="93">
        <v>0.39</v>
      </c>
      <c r="M1671" s="93">
        <v>6.79</v>
      </c>
      <c r="N1671" s="93">
        <v>0.21</v>
      </c>
      <c r="O1671" s="93">
        <v>0.25</v>
      </c>
      <c r="P1671" s="450">
        <v>309.58388586419983</v>
      </c>
    </row>
    <row r="1672" spans="1:16" x14ac:dyDescent="0.2">
      <c r="A1672" s="93" t="s">
        <v>470</v>
      </c>
      <c r="B1672" s="93" t="s">
        <v>481</v>
      </c>
      <c r="C1672" s="93" t="s">
        <v>486</v>
      </c>
      <c r="D1672" s="93" t="s">
        <v>13</v>
      </c>
      <c r="E1672" s="93">
        <v>1985</v>
      </c>
      <c r="F1672" s="93">
        <v>3</v>
      </c>
      <c r="G1672" s="449">
        <v>21</v>
      </c>
      <c r="H1672" s="93">
        <v>0.32</v>
      </c>
      <c r="I1672" s="93">
        <v>8.41</v>
      </c>
      <c r="J1672" s="93">
        <v>0.32</v>
      </c>
      <c r="K1672" s="93">
        <v>0.12</v>
      </c>
      <c r="L1672" s="93">
        <v>0.4</v>
      </c>
      <c r="M1672" s="93">
        <v>7.89</v>
      </c>
      <c r="N1672" s="93">
        <v>0.56000000000000005</v>
      </c>
      <c r="O1672" s="93">
        <v>0.84</v>
      </c>
      <c r="P1672" s="450">
        <v>407.25070869950474</v>
      </c>
    </row>
    <row r="1673" spans="1:16" x14ac:dyDescent="0.2">
      <c r="A1673" s="93" t="s">
        <v>470</v>
      </c>
      <c r="B1673" s="93" t="s">
        <v>481</v>
      </c>
      <c r="C1673" s="93" t="s">
        <v>486</v>
      </c>
      <c r="D1673" s="93" t="s">
        <v>13</v>
      </c>
      <c r="E1673" s="93">
        <v>1986</v>
      </c>
      <c r="F1673" s="93">
        <v>3</v>
      </c>
      <c r="G1673" s="449">
        <v>62</v>
      </c>
      <c r="H1673" s="93">
        <v>0.53</v>
      </c>
      <c r="I1673" s="93">
        <v>20.2</v>
      </c>
      <c r="J1673" s="93">
        <v>0.53</v>
      </c>
      <c r="K1673" s="93">
        <v>1.23</v>
      </c>
      <c r="L1673" s="93">
        <v>0.47</v>
      </c>
      <c r="M1673" s="93">
        <v>18.5</v>
      </c>
      <c r="N1673" s="93">
        <v>0.44</v>
      </c>
      <c r="O1673" s="93">
        <v>0.46</v>
      </c>
      <c r="P1673" s="450">
        <v>335.74394799480257</v>
      </c>
    </row>
    <row r="1674" spans="1:16" x14ac:dyDescent="0.2">
      <c r="A1674" s="93" t="s">
        <v>470</v>
      </c>
      <c r="B1674" s="93" t="s">
        <v>481</v>
      </c>
      <c r="C1674" s="93" t="s">
        <v>486</v>
      </c>
      <c r="D1674" s="93" t="s">
        <v>13</v>
      </c>
      <c r="E1674" s="93">
        <v>1987</v>
      </c>
      <c r="F1674" s="93">
        <v>3</v>
      </c>
      <c r="G1674" s="449">
        <v>61</v>
      </c>
      <c r="H1674" s="93">
        <v>0.72</v>
      </c>
      <c r="I1674" s="93">
        <v>21.119999999999997</v>
      </c>
      <c r="J1674" s="93">
        <v>0.72</v>
      </c>
      <c r="K1674" s="93">
        <v>0.27</v>
      </c>
      <c r="L1674" s="93">
        <v>0.9</v>
      </c>
      <c r="M1674" s="93">
        <v>19.95</v>
      </c>
      <c r="N1674" s="93">
        <v>1.27</v>
      </c>
      <c r="O1674" s="93">
        <v>1.89</v>
      </c>
      <c r="P1674" s="450">
        <v>356.23986566226586</v>
      </c>
    </row>
    <row r="1675" spans="1:16" x14ac:dyDescent="0.2">
      <c r="A1675" s="93" t="s">
        <v>470</v>
      </c>
      <c r="B1675" s="93" t="s">
        <v>481</v>
      </c>
      <c r="C1675" s="93" t="s">
        <v>486</v>
      </c>
      <c r="D1675" s="93" t="s">
        <v>13</v>
      </c>
      <c r="E1675" s="93">
        <v>1988</v>
      </c>
      <c r="F1675" s="93">
        <v>3</v>
      </c>
      <c r="G1675" s="449">
        <v>69</v>
      </c>
      <c r="H1675" s="93">
        <v>0.63</v>
      </c>
      <c r="I1675" s="93">
        <v>20.79</v>
      </c>
      <c r="J1675" s="93">
        <v>0.63</v>
      </c>
      <c r="K1675" s="93">
        <v>1.08</v>
      </c>
      <c r="L1675" s="93">
        <v>0.73</v>
      </c>
      <c r="M1675" s="93">
        <v>18.98</v>
      </c>
      <c r="N1675" s="93">
        <v>1.07</v>
      </c>
      <c r="O1675" s="93">
        <v>1.56</v>
      </c>
      <c r="P1675" s="450">
        <v>308.19151097767423</v>
      </c>
    </row>
    <row r="1676" spans="1:16" x14ac:dyDescent="0.2">
      <c r="A1676" s="93" t="s">
        <v>470</v>
      </c>
      <c r="B1676" s="93" t="s">
        <v>481</v>
      </c>
      <c r="C1676" s="93" t="s">
        <v>486</v>
      </c>
      <c r="D1676" s="93" t="s">
        <v>13</v>
      </c>
      <c r="E1676" s="93">
        <v>1989</v>
      </c>
      <c r="F1676" s="93">
        <v>3</v>
      </c>
      <c r="G1676" s="449">
        <v>76</v>
      </c>
      <c r="H1676" s="93">
        <v>1.03</v>
      </c>
      <c r="I1676" s="93">
        <v>30.54</v>
      </c>
      <c r="J1676" s="93">
        <v>1.03</v>
      </c>
      <c r="K1676" s="93">
        <v>1.19</v>
      </c>
      <c r="L1676" s="93">
        <v>1.28</v>
      </c>
      <c r="M1676" s="93">
        <v>28.07</v>
      </c>
      <c r="N1676" s="93">
        <v>1.81</v>
      </c>
      <c r="O1676" s="93">
        <v>2.7</v>
      </c>
      <c r="P1676" s="450">
        <v>416.59898563796685</v>
      </c>
    </row>
    <row r="1677" spans="1:16" x14ac:dyDescent="0.2">
      <c r="A1677" s="93" t="s">
        <v>470</v>
      </c>
      <c r="B1677" s="93" t="s">
        <v>481</v>
      </c>
      <c r="C1677" s="93" t="s">
        <v>486</v>
      </c>
      <c r="D1677" s="93" t="s">
        <v>13</v>
      </c>
      <c r="E1677" s="93">
        <v>1990</v>
      </c>
      <c r="F1677" s="93">
        <v>3</v>
      </c>
      <c r="G1677" s="449">
        <v>70</v>
      </c>
      <c r="H1677" s="93">
        <v>0.97</v>
      </c>
      <c r="I1677" s="93">
        <v>25.270000000000003</v>
      </c>
      <c r="J1677" s="93">
        <v>0.97</v>
      </c>
      <c r="K1677" s="93">
        <v>0.37</v>
      </c>
      <c r="L1677" s="93">
        <v>1.21</v>
      </c>
      <c r="M1677" s="93">
        <v>23.69</v>
      </c>
      <c r="N1677" s="93">
        <v>1.67</v>
      </c>
      <c r="O1677" s="93">
        <v>2.5299999999999998</v>
      </c>
      <c r="P1677" s="450">
        <v>375.34465173853124</v>
      </c>
    </row>
    <row r="1678" spans="1:16" x14ac:dyDescent="0.2">
      <c r="A1678" s="93" t="s">
        <v>470</v>
      </c>
      <c r="B1678" s="93" t="s">
        <v>481</v>
      </c>
      <c r="C1678" s="93" t="s">
        <v>486</v>
      </c>
      <c r="D1678" s="93" t="s">
        <v>13</v>
      </c>
      <c r="E1678" s="93">
        <v>1991</v>
      </c>
      <c r="F1678" s="93">
        <v>3</v>
      </c>
      <c r="G1678" s="449">
        <v>128</v>
      </c>
      <c r="H1678" s="93">
        <v>1.82</v>
      </c>
      <c r="I1678" s="93">
        <v>47.46</v>
      </c>
      <c r="J1678" s="93">
        <v>1.82</v>
      </c>
      <c r="K1678" s="93">
        <v>0.69</v>
      </c>
      <c r="L1678" s="93">
        <v>2.27</v>
      </c>
      <c r="M1678" s="93">
        <v>44.5</v>
      </c>
      <c r="N1678" s="93">
        <v>3.13</v>
      </c>
      <c r="O1678" s="93">
        <v>4.74</v>
      </c>
      <c r="P1678" s="450">
        <v>383.47104231672245</v>
      </c>
    </row>
    <row r="1679" spans="1:16" x14ac:dyDescent="0.2">
      <c r="A1679" s="93" t="s">
        <v>470</v>
      </c>
      <c r="B1679" s="93" t="s">
        <v>481</v>
      </c>
      <c r="C1679" s="93" t="s">
        <v>486</v>
      </c>
      <c r="D1679" s="93" t="s">
        <v>13</v>
      </c>
      <c r="E1679" s="93">
        <v>1992</v>
      </c>
      <c r="F1679" s="93">
        <v>3</v>
      </c>
      <c r="G1679" s="449">
        <v>35</v>
      </c>
      <c r="H1679" s="93">
        <v>0.52</v>
      </c>
      <c r="I1679" s="93">
        <v>13.459999999999999</v>
      </c>
      <c r="J1679" s="93">
        <v>0.52</v>
      </c>
      <c r="K1679" s="93">
        <v>0.2</v>
      </c>
      <c r="L1679" s="93">
        <v>0.64</v>
      </c>
      <c r="M1679" s="93">
        <v>12.62</v>
      </c>
      <c r="N1679" s="93">
        <v>0.89</v>
      </c>
      <c r="O1679" s="93">
        <v>1.35</v>
      </c>
      <c r="P1679" s="450">
        <v>397.06903454561603</v>
      </c>
    </row>
    <row r="1680" spans="1:16" x14ac:dyDescent="0.2">
      <c r="A1680" s="93" t="s">
        <v>470</v>
      </c>
      <c r="B1680" s="93" t="s">
        <v>481</v>
      </c>
      <c r="C1680" s="93" t="s">
        <v>486</v>
      </c>
      <c r="D1680" s="93" t="s">
        <v>13</v>
      </c>
      <c r="E1680" s="93">
        <v>1993</v>
      </c>
      <c r="F1680" s="93">
        <v>3</v>
      </c>
      <c r="G1680" s="449">
        <v>131</v>
      </c>
      <c r="H1680" s="93">
        <v>1.5</v>
      </c>
      <c r="I1680" s="93">
        <v>51.93</v>
      </c>
      <c r="J1680" s="93">
        <v>1.5</v>
      </c>
      <c r="K1680" s="93">
        <v>1.47</v>
      </c>
      <c r="L1680" s="93">
        <v>1.84</v>
      </c>
      <c r="M1680" s="93">
        <v>48.62</v>
      </c>
      <c r="N1680" s="93">
        <v>2.56</v>
      </c>
      <c r="O1680" s="93">
        <v>3.67</v>
      </c>
      <c r="P1680" s="450">
        <v>406.78541387911764</v>
      </c>
    </row>
    <row r="1681" spans="1:16" x14ac:dyDescent="0.2">
      <c r="A1681" s="93" t="s">
        <v>470</v>
      </c>
      <c r="B1681" s="93" t="s">
        <v>481</v>
      </c>
      <c r="C1681" s="93" t="s">
        <v>486</v>
      </c>
      <c r="D1681" s="93" t="s">
        <v>13</v>
      </c>
      <c r="E1681" s="93">
        <v>1994</v>
      </c>
      <c r="F1681" s="93">
        <v>3</v>
      </c>
      <c r="G1681" s="449">
        <v>125</v>
      </c>
      <c r="H1681" s="93">
        <v>1.73</v>
      </c>
      <c r="I1681" s="93">
        <v>44.94</v>
      </c>
      <c r="J1681" s="93">
        <v>1.73</v>
      </c>
      <c r="K1681" s="93">
        <v>0.65</v>
      </c>
      <c r="L1681" s="93">
        <v>2.15</v>
      </c>
      <c r="M1681" s="93">
        <v>42.14</v>
      </c>
      <c r="N1681" s="93">
        <v>2.96</v>
      </c>
      <c r="O1681" s="93">
        <v>4.49</v>
      </c>
      <c r="P1681" s="450">
        <v>372.48769506987225</v>
      </c>
    </row>
    <row r="1682" spans="1:16" x14ac:dyDescent="0.2">
      <c r="A1682" s="93" t="s">
        <v>470</v>
      </c>
      <c r="B1682" s="93" t="s">
        <v>481</v>
      </c>
      <c r="C1682" s="93" t="s">
        <v>486</v>
      </c>
      <c r="D1682" s="93" t="s">
        <v>13</v>
      </c>
      <c r="E1682" s="93">
        <v>1995</v>
      </c>
      <c r="F1682" s="93">
        <v>3</v>
      </c>
      <c r="G1682" s="449">
        <v>138</v>
      </c>
      <c r="H1682" s="93">
        <v>1.97</v>
      </c>
      <c r="I1682" s="93">
        <v>51.239999999999995</v>
      </c>
      <c r="J1682" s="93">
        <v>1.97</v>
      </c>
      <c r="K1682" s="93">
        <v>0.74</v>
      </c>
      <c r="L1682" s="93">
        <v>2.4500000000000002</v>
      </c>
      <c r="M1682" s="93">
        <v>48.05</v>
      </c>
      <c r="N1682" s="93">
        <v>3.38</v>
      </c>
      <c r="O1682" s="93">
        <v>5.12</v>
      </c>
      <c r="P1682" s="450">
        <v>384.73823270599678</v>
      </c>
    </row>
    <row r="1683" spans="1:16" x14ac:dyDescent="0.2">
      <c r="A1683" s="93" t="s">
        <v>470</v>
      </c>
      <c r="B1683" s="93" t="s">
        <v>481</v>
      </c>
      <c r="C1683" s="93" t="s">
        <v>486</v>
      </c>
      <c r="D1683" s="93" t="s">
        <v>13</v>
      </c>
      <c r="E1683" s="93">
        <v>1996</v>
      </c>
      <c r="F1683" s="93">
        <v>3</v>
      </c>
      <c r="G1683" s="449">
        <v>293</v>
      </c>
      <c r="H1683" s="93">
        <v>4.1500000000000004</v>
      </c>
      <c r="I1683" s="93">
        <v>114.44</v>
      </c>
      <c r="J1683" s="93">
        <v>4.1500000000000004</v>
      </c>
      <c r="K1683" s="93">
        <v>1.56</v>
      </c>
      <c r="L1683" s="93">
        <v>5.5</v>
      </c>
      <c r="M1683" s="93">
        <v>107.38</v>
      </c>
      <c r="N1683" s="93">
        <v>7.2</v>
      </c>
      <c r="O1683" s="93">
        <v>10.83</v>
      </c>
      <c r="P1683" s="450">
        <v>405.1428997230459</v>
      </c>
    </row>
    <row r="1684" spans="1:16" x14ac:dyDescent="0.2">
      <c r="A1684" s="93" t="s">
        <v>470</v>
      </c>
      <c r="B1684" s="93" t="s">
        <v>481</v>
      </c>
      <c r="C1684" s="93" t="s">
        <v>486</v>
      </c>
      <c r="D1684" s="93" t="s">
        <v>13</v>
      </c>
      <c r="E1684" s="93">
        <v>1997</v>
      </c>
      <c r="F1684" s="93">
        <v>3</v>
      </c>
      <c r="G1684" s="449">
        <v>291</v>
      </c>
      <c r="H1684" s="93">
        <v>4.05</v>
      </c>
      <c r="I1684" s="93">
        <v>105.19</v>
      </c>
      <c r="J1684" s="93">
        <v>4.05</v>
      </c>
      <c r="K1684" s="93">
        <v>1.52</v>
      </c>
      <c r="L1684" s="93">
        <v>5.0199999999999996</v>
      </c>
      <c r="M1684" s="93">
        <v>98.65</v>
      </c>
      <c r="N1684" s="93">
        <v>6.94</v>
      </c>
      <c r="O1684" s="93">
        <v>10.52</v>
      </c>
      <c r="P1684" s="450">
        <v>374.91611164921102</v>
      </c>
    </row>
    <row r="1685" spans="1:16" x14ac:dyDescent="0.2">
      <c r="A1685" s="93" t="s">
        <v>470</v>
      </c>
      <c r="B1685" s="93" t="s">
        <v>481</v>
      </c>
      <c r="C1685" s="93" t="s">
        <v>486</v>
      </c>
      <c r="D1685" s="93" t="s">
        <v>13</v>
      </c>
      <c r="E1685" s="93">
        <v>1998</v>
      </c>
      <c r="F1685" s="93">
        <v>3</v>
      </c>
      <c r="G1685" s="449">
        <v>280</v>
      </c>
      <c r="H1685" s="93">
        <v>4.38</v>
      </c>
      <c r="I1685" s="93">
        <v>113.82</v>
      </c>
      <c r="J1685" s="93">
        <v>4.38</v>
      </c>
      <c r="K1685" s="93">
        <v>1.65</v>
      </c>
      <c r="L1685" s="93">
        <v>5.43</v>
      </c>
      <c r="M1685" s="93">
        <v>106.74</v>
      </c>
      <c r="N1685" s="93">
        <v>7.51</v>
      </c>
      <c r="O1685" s="93">
        <v>11.38</v>
      </c>
      <c r="P1685" s="450">
        <v>422.69410423677539</v>
      </c>
    </row>
    <row r="1686" spans="1:16" x14ac:dyDescent="0.2">
      <c r="A1686" s="93" t="s">
        <v>470</v>
      </c>
      <c r="B1686" s="93" t="s">
        <v>481</v>
      </c>
      <c r="C1686" s="93" t="s">
        <v>486</v>
      </c>
      <c r="D1686" s="93" t="s">
        <v>13</v>
      </c>
      <c r="E1686" s="93">
        <v>1999</v>
      </c>
      <c r="F1686" s="93">
        <v>3</v>
      </c>
      <c r="G1686" s="449">
        <v>233</v>
      </c>
      <c r="H1686" s="93">
        <v>3.3</v>
      </c>
      <c r="I1686" s="93">
        <v>85.77</v>
      </c>
      <c r="J1686" s="93">
        <v>3.3</v>
      </c>
      <c r="K1686" s="93">
        <v>1.24</v>
      </c>
      <c r="L1686" s="93">
        <v>4.09</v>
      </c>
      <c r="M1686" s="93">
        <v>80.44</v>
      </c>
      <c r="N1686" s="93">
        <v>5.66</v>
      </c>
      <c r="O1686" s="93">
        <v>8.58</v>
      </c>
      <c r="P1686" s="450">
        <v>383.02266138194125</v>
      </c>
    </row>
    <row r="1687" spans="1:16" x14ac:dyDescent="0.2">
      <c r="A1687" s="93" t="s">
        <v>470</v>
      </c>
      <c r="B1687" s="93" t="s">
        <v>481</v>
      </c>
      <c r="C1687" s="93" t="s">
        <v>486</v>
      </c>
      <c r="D1687" s="93" t="s">
        <v>13</v>
      </c>
      <c r="E1687" s="93">
        <v>2000</v>
      </c>
      <c r="F1687" s="93">
        <v>3</v>
      </c>
      <c r="G1687" s="449">
        <v>353</v>
      </c>
      <c r="H1687" s="93">
        <v>5.18</v>
      </c>
      <c r="I1687" s="93">
        <v>134.74</v>
      </c>
      <c r="J1687" s="93">
        <v>5.18</v>
      </c>
      <c r="K1687" s="93">
        <v>1.95</v>
      </c>
      <c r="L1687" s="93">
        <v>6.43</v>
      </c>
      <c r="M1687" s="93">
        <v>126.36</v>
      </c>
      <c r="N1687" s="93">
        <v>8.89</v>
      </c>
      <c r="O1687" s="93">
        <v>13.47</v>
      </c>
      <c r="P1687" s="450">
        <v>395.88909749433395</v>
      </c>
    </row>
    <row r="1688" spans="1:16" x14ac:dyDescent="0.2">
      <c r="A1688" s="93" t="s">
        <v>470</v>
      </c>
      <c r="B1688" s="93" t="s">
        <v>481</v>
      </c>
      <c r="C1688" s="93" t="s">
        <v>486</v>
      </c>
      <c r="D1688" s="93" t="s">
        <v>13</v>
      </c>
      <c r="E1688" s="93">
        <v>2001</v>
      </c>
      <c r="F1688" s="93">
        <v>3</v>
      </c>
      <c r="G1688" s="449">
        <v>206</v>
      </c>
      <c r="H1688" s="93">
        <v>3.14</v>
      </c>
      <c r="I1688" s="93">
        <v>81.73</v>
      </c>
      <c r="J1688" s="93">
        <v>3.14</v>
      </c>
      <c r="K1688" s="93">
        <v>1.18</v>
      </c>
      <c r="L1688" s="93">
        <v>3.9</v>
      </c>
      <c r="M1688" s="93">
        <v>76.650000000000006</v>
      </c>
      <c r="N1688" s="93">
        <v>5.39</v>
      </c>
      <c r="O1688" s="93">
        <v>8.17</v>
      </c>
      <c r="P1688" s="450">
        <v>411.69055332251526</v>
      </c>
    </row>
    <row r="1689" spans="1:16" x14ac:dyDescent="0.2">
      <c r="A1689" s="93" t="s">
        <v>470</v>
      </c>
      <c r="B1689" s="93" t="s">
        <v>481</v>
      </c>
      <c r="C1689" s="93" t="s">
        <v>486</v>
      </c>
      <c r="D1689" s="93" t="s">
        <v>13</v>
      </c>
      <c r="E1689" s="93">
        <v>2002</v>
      </c>
      <c r="F1689" s="93">
        <v>3</v>
      </c>
      <c r="G1689" s="449">
        <v>374</v>
      </c>
      <c r="H1689" s="93">
        <v>5.56</v>
      </c>
      <c r="I1689" s="93">
        <v>144.66999999999999</v>
      </c>
      <c r="J1689" s="93">
        <v>5.56</v>
      </c>
      <c r="K1689" s="93">
        <v>2.1</v>
      </c>
      <c r="L1689" s="93">
        <v>6.91</v>
      </c>
      <c r="M1689" s="93">
        <v>135.66</v>
      </c>
      <c r="N1689" s="93">
        <v>9.5399999999999991</v>
      </c>
      <c r="O1689" s="93">
        <v>14.46</v>
      </c>
      <c r="P1689" s="450">
        <v>401.75587165566787</v>
      </c>
    </row>
    <row r="1690" spans="1:16" x14ac:dyDescent="0.2">
      <c r="A1690" s="93" t="s">
        <v>470</v>
      </c>
      <c r="B1690" s="93" t="s">
        <v>481</v>
      </c>
      <c r="C1690" s="93" t="s">
        <v>486</v>
      </c>
      <c r="D1690" s="93" t="s">
        <v>13</v>
      </c>
      <c r="E1690" s="93">
        <v>2003</v>
      </c>
      <c r="F1690" s="93">
        <v>3</v>
      </c>
      <c r="G1690" s="449">
        <v>426</v>
      </c>
      <c r="H1690" s="93">
        <v>6.38</v>
      </c>
      <c r="I1690" s="93">
        <v>166.03</v>
      </c>
      <c r="J1690" s="93">
        <v>6.38</v>
      </c>
      <c r="K1690" s="93">
        <v>2.41</v>
      </c>
      <c r="L1690" s="93">
        <v>7.93</v>
      </c>
      <c r="M1690" s="93">
        <v>155.69</v>
      </c>
      <c r="N1690" s="93">
        <v>10.95</v>
      </c>
      <c r="O1690" s="93">
        <v>16.600000000000001</v>
      </c>
      <c r="P1690" s="450">
        <v>404.81988804839148</v>
      </c>
    </row>
    <row r="1691" spans="1:16" x14ac:dyDescent="0.2">
      <c r="A1691" s="93" t="s">
        <v>470</v>
      </c>
      <c r="B1691" s="93" t="s">
        <v>481</v>
      </c>
      <c r="C1691" s="93" t="s">
        <v>486</v>
      </c>
      <c r="D1691" s="93" t="s">
        <v>13</v>
      </c>
      <c r="E1691" s="93">
        <v>2004</v>
      </c>
      <c r="F1691" s="93">
        <v>3</v>
      </c>
      <c r="G1691" s="449">
        <v>526</v>
      </c>
      <c r="H1691" s="93">
        <v>7.96</v>
      </c>
      <c r="I1691" s="93">
        <v>206.92</v>
      </c>
      <c r="J1691" s="93">
        <v>7.96</v>
      </c>
      <c r="K1691" s="93">
        <v>3</v>
      </c>
      <c r="L1691" s="93">
        <v>9.8800000000000008</v>
      </c>
      <c r="M1691" s="93">
        <v>194.04</v>
      </c>
      <c r="N1691" s="93">
        <v>13.65</v>
      </c>
      <c r="O1691" s="93">
        <v>20.69</v>
      </c>
      <c r="P1691" s="450">
        <v>408.46778385397067</v>
      </c>
    </row>
    <row r="1692" spans="1:16" x14ac:dyDescent="0.2">
      <c r="A1692" s="93" t="s">
        <v>470</v>
      </c>
      <c r="B1692" s="93" t="s">
        <v>481</v>
      </c>
      <c r="C1692" s="93" t="s">
        <v>486</v>
      </c>
      <c r="D1692" s="93" t="s">
        <v>13</v>
      </c>
      <c r="E1692" s="93">
        <v>2005</v>
      </c>
      <c r="F1692" s="93">
        <v>3</v>
      </c>
      <c r="G1692" s="449">
        <v>1041</v>
      </c>
      <c r="H1692" s="93">
        <v>15.41</v>
      </c>
      <c r="I1692" s="93">
        <v>403.41</v>
      </c>
      <c r="J1692" s="93">
        <v>15.41</v>
      </c>
      <c r="K1692" s="93">
        <v>5.74</v>
      </c>
      <c r="L1692" s="93">
        <v>18.920000000000002</v>
      </c>
      <c r="M1692" s="93">
        <v>378.75</v>
      </c>
      <c r="N1692" s="93">
        <v>26.22</v>
      </c>
      <c r="O1692" s="93">
        <v>39.67</v>
      </c>
      <c r="P1692" s="450">
        <v>402.24607119957199</v>
      </c>
    </row>
    <row r="1693" spans="1:16" x14ac:dyDescent="0.2">
      <c r="A1693" s="93" t="s">
        <v>470</v>
      </c>
      <c r="B1693" s="93" t="s">
        <v>481</v>
      </c>
      <c r="C1693" s="93" t="s">
        <v>486</v>
      </c>
      <c r="D1693" s="93" t="s">
        <v>13</v>
      </c>
      <c r="E1693" s="93">
        <v>2006</v>
      </c>
      <c r="F1693" s="93">
        <v>3</v>
      </c>
      <c r="G1693" s="449">
        <v>947</v>
      </c>
      <c r="H1693" s="93">
        <v>15.15</v>
      </c>
      <c r="I1693" s="93">
        <v>393.96</v>
      </c>
      <c r="J1693" s="93">
        <v>15.15</v>
      </c>
      <c r="K1693" s="93">
        <v>5.71</v>
      </c>
      <c r="L1693" s="93">
        <v>18.809999999999999</v>
      </c>
      <c r="M1693" s="93">
        <v>369.44</v>
      </c>
      <c r="N1693" s="93">
        <v>25.98</v>
      </c>
      <c r="O1693" s="93">
        <v>39.39</v>
      </c>
      <c r="P1693" s="450">
        <v>432.04885184230477</v>
      </c>
    </row>
    <row r="1694" spans="1:16" x14ac:dyDescent="0.2">
      <c r="A1694" s="93" t="s">
        <v>470</v>
      </c>
      <c r="B1694" s="93" t="s">
        <v>481</v>
      </c>
      <c r="C1694" s="93" t="s">
        <v>486</v>
      </c>
      <c r="D1694" s="93" t="s">
        <v>13</v>
      </c>
      <c r="E1694" s="93">
        <v>2007</v>
      </c>
      <c r="F1694" s="93">
        <v>3</v>
      </c>
      <c r="G1694" s="449">
        <v>1105</v>
      </c>
      <c r="H1694" s="93">
        <v>17.600000000000001</v>
      </c>
      <c r="I1694" s="93">
        <v>457.65000000000003</v>
      </c>
      <c r="J1694" s="93">
        <v>17.600000000000001</v>
      </c>
      <c r="K1694" s="93">
        <v>6.63</v>
      </c>
      <c r="L1694" s="93">
        <v>21.85</v>
      </c>
      <c r="M1694" s="93">
        <v>429.17</v>
      </c>
      <c r="N1694" s="93">
        <v>30.18</v>
      </c>
      <c r="O1694" s="93">
        <v>45.76</v>
      </c>
      <c r="P1694" s="450">
        <v>430.22249737957179</v>
      </c>
    </row>
    <row r="1695" spans="1:16" x14ac:dyDescent="0.2">
      <c r="A1695" s="93" t="s">
        <v>470</v>
      </c>
      <c r="B1695" s="93" t="s">
        <v>481</v>
      </c>
      <c r="C1695" s="93" t="s">
        <v>486</v>
      </c>
      <c r="D1695" s="93" t="s">
        <v>13</v>
      </c>
      <c r="E1695" s="93">
        <v>2008</v>
      </c>
      <c r="F1695" s="93">
        <v>2</v>
      </c>
      <c r="G1695" s="449">
        <v>1061</v>
      </c>
      <c r="H1695" s="93">
        <v>25.38</v>
      </c>
      <c r="I1695" s="93">
        <v>509.09999999999997</v>
      </c>
      <c r="J1695" s="93">
        <v>25.38</v>
      </c>
      <c r="K1695" s="93">
        <v>20.21</v>
      </c>
      <c r="L1695" s="93">
        <v>488.89</v>
      </c>
      <c r="M1695" s="93">
        <v>0</v>
      </c>
      <c r="N1695" s="93">
        <v>7.8</v>
      </c>
      <c r="O1695" s="93">
        <v>19.95</v>
      </c>
      <c r="P1695" s="450">
        <v>503.61486039884034</v>
      </c>
    </row>
    <row r="1696" spans="1:16" x14ac:dyDescent="0.2">
      <c r="A1696" s="93" t="s">
        <v>470</v>
      </c>
      <c r="B1696" s="93" t="s">
        <v>481</v>
      </c>
      <c r="C1696" s="93" t="s">
        <v>486</v>
      </c>
      <c r="D1696" s="93" t="s">
        <v>13</v>
      </c>
      <c r="E1696" s="93">
        <v>2009</v>
      </c>
      <c r="F1696" s="93">
        <v>2</v>
      </c>
      <c r="G1696" s="449">
        <v>995</v>
      </c>
      <c r="H1696" s="93">
        <v>24.44</v>
      </c>
      <c r="I1696" s="93">
        <v>494.5</v>
      </c>
      <c r="J1696" s="93">
        <v>24.44</v>
      </c>
      <c r="K1696" s="93">
        <v>20.75</v>
      </c>
      <c r="L1696" s="93">
        <v>473.75</v>
      </c>
      <c r="M1696" s="93">
        <v>0</v>
      </c>
      <c r="N1696" s="93">
        <v>8.01</v>
      </c>
      <c r="O1696" s="93">
        <v>20.48</v>
      </c>
      <c r="P1696" s="450">
        <v>521.80470767746954</v>
      </c>
    </row>
    <row r="1697" spans="1:16" x14ac:dyDescent="0.2">
      <c r="A1697" s="93" t="s">
        <v>470</v>
      </c>
      <c r="B1697" s="93" t="s">
        <v>481</v>
      </c>
      <c r="C1697" s="93" t="s">
        <v>486</v>
      </c>
      <c r="D1697" s="93" t="s">
        <v>13</v>
      </c>
      <c r="E1697" s="93">
        <v>2010</v>
      </c>
      <c r="F1697" s="93">
        <v>2</v>
      </c>
      <c r="G1697" s="449">
        <v>1689</v>
      </c>
      <c r="H1697" s="93">
        <v>42.17</v>
      </c>
      <c r="I1697" s="93">
        <v>908.23</v>
      </c>
      <c r="J1697" s="93">
        <v>42.17</v>
      </c>
      <c r="K1697" s="93">
        <v>34.75</v>
      </c>
      <c r="L1697" s="93">
        <v>873.48</v>
      </c>
      <c r="M1697" s="93">
        <v>0</v>
      </c>
      <c r="N1697" s="93">
        <v>13.26</v>
      </c>
      <c r="O1697" s="93">
        <v>33.93</v>
      </c>
      <c r="P1697" s="450">
        <v>562.72020148399395</v>
      </c>
    </row>
    <row r="1698" spans="1:16" x14ac:dyDescent="0.2">
      <c r="A1698" s="93" t="s">
        <v>470</v>
      </c>
      <c r="B1698" s="93" t="s">
        <v>481</v>
      </c>
      <c r="C1698" s="93" t="s">
        <v>486</v>
      </c>
      <c r="D1698" s="93" t="s">
        <v>13</v>
      </c>
      <c r="E1698" s="93">
        <v>2011</v>
      </c>
      <c r="F1698" s="93">
        <v>2</v>
      </c>
      <c r="G1698" s="449">
        <v>817</v>
      </c>
      <c r="H1698" s="93">
        <v>21.17</v>
      </c>
      <c r="I1698" s="93">
        <v>428.24</v>
      </c>
      <c r="J1698" s="93">
        <v>21.17</v>
      </c>
      <c r="K1698" s="93">
        <v>17.97</v>
      </c>
      <c r="L1698" s="93">
        <v>410.27</v>
      </c>
      <c r="M1698" s="93">
        <v>0</v>
      </c>
      <c r="N1698" s="93">
        <v>6.93</v>
      </c>
      <c r="O1698" s="93">
        <v>17.73</v>
      </c>
      <c r="P1698" s="450">
        <v>549.74049403213087</v>
      </c>
    </row>
    <row r="1699" spans="1:16" x14ac:dyDescent="0.2">
      <c r="A1699" s="93" t="s">
        <v>470</v>
      </c>
      <c r="B1699" s="93" t="s">
        <v>481</v>
      </c>
      <c r="C1699" s="93" t="s">
        <v>486</v>
      </c>
      <c r="D1699" s="93" t="s">
        <v>13</v>
      </c>
      <c r="E1699" s="93">
        <v>2012</v>
      </c>
      <c r="F1699" s="93">
        <v>2</v>
      </c>
      <c r="G1699" s="449">
        <v>867</v>
      </c>
      <c r="H1699" s="93">
        <v>23.9</v>
      </c>
      <c r="I1699" s="93">
        <v>483.59000000000003</v>
      </c>
      <c r="J1699" s="93">
        <v>23.9</v>
      </c>
      <c r="K1699" s="93">
        <v>20.3</v>
      </c>
      <c r="L1699" s="93">
        <v>463.29</v>
      </c>
      <c r="M1699" s="93">
        <v>0</v>
      </c>
      <c r="N1699" s="93">
        <v>7.83</v>
      </c>
      <c r="O1699" s="93">
        <v>20.02</v>
      </c>
      <c r="P1699" s="450">
        <v>585.06090987558139</v>
      </c>
    </row>
    <row r="1700" spans="1:16" x14ac:dyDescent="0.2">
      <c r="A1700" s="93" t="s">
        <v>470</v>
      </c>
      <c r="B1700" s="93" t="s">
        <v>481</v>
      </c>
      <c r="C1700" s="93" t="s">
        <v>486</v>
      </c>
      <c r="D1700" s="93" t="s">
        <v>13</v>
      </c>
      <c r="E1700" s="93">
        <v>2013</v>
      </c>
      <c r="F1700" s="93">
        <v>1</v>
      </c>
      <c r="G1700" s="449">
        <v>592</v>
      </c>
      <c r="H1700" s="93">
        <v>44.24</v>
      </c>
      <c r="I1700" s="93">
        <v>326.85000000000002</v>
      </c>
      <c r="J1700" s="93">
        <v>44.24</v>
      </c>
      <c r="K1700" s="93">
        <v>326.85000000000002</v>
      </c>
      <c r="L1700" s="93">
        <v>0</v>
      </c>
      <c r="M1700" s="93">
        <v>0</v>
      </c>
      <c r="N1700" s="93">
        <v>0.18</v>
      </c>
      <c r="O1700" s="93">
        <v>4.0199999999999996</v>
      </c>
      <c r="P1700" s="450">
        <v>626.60436726354783</v>
      </c>
    </row>
    <row r="1701" spans="1:16" x14ac:dyDescent="0.2">
      <c r="A1701" s="93" t="s">
        <v>470</v>
      </c>
      <c r="B1701" s="93" t="s">
        <v>481</v>
      </c>
      <c r="C1701" s="93" t="s">
        <v>486</v>
      </c>
      <c r="D1701" s="93" t="s">
        <v>13</v>
      </c>
      <c r="E1701" s="93">
        <v>2014</v>
      </c>
      <c r="F1701" s="93">
        <v>1</v>
      </c>
      <c r="G1701" s="449">
        <v>242</v>
      </c>
      <c r="H1701" s="93">
        <v>19.27</v>
      </c>
      <c r="I1701" s="93">
        <v>142.34</v>
      </c>
      <c r="J1701" s="93">
        <v>19.27</v>
      </c>
      <c r="K1701" s="93">
        <v>142.34</v>
      </c>
      <c r="L1701" s="93">
        <v>0</v>
      </c>
      <c r="M1701" s="93">
        <v>0</v>
      </c>
      <c r="N1701" s="93">
        <v>0.08</v>
      </c>
      <c r="O1701" s="93">
        <v>1.75</v>
      </c>
      <c r="P1701" s="450">
        <v>668.14645272512132</v>
      </c>
    </row>
    <row r="1702" spans="1:16" x14ac:dyDescent="0.2">
      <c r="A1702" s="93" t="s">
        <v>470</v>
      </c>
      <c r="B1702" s="93" t="s">
        <v>481</v>
      </c>
      <c r="C1702" s="93" t="s">
        <v>486</v>
      </c>
      <c r="D1702" s="93" t="s">
        <v>13</v>
      </c>
      <c r="E1702" s="93">
        <v>2015</v>
      </c>
      <c r="F1702" s="93">
        <v>1</v>
      </c>
      <c r="G1702" s="449">
        <v>725</v>
      </c>
      <c r="H1702" s="93">
        <v>52.18</v>
      </c>
      <c r="I1702" s="93">
        <v>428.75</v>
      </c>
      <c r="J1702" s="93">
        <v>52.18</v>
      </c>
      <c r="K1702" s="93">
        <v>428.75</v>
      </c>
      <c r="L1702" s="93">
        <v>0</v>
      </c>
      <c r="M1702" s="93">
        <v>0</v>
      </c>
      <c r="N1702" s="93">
        <v>0.21</v>
      </c>
      <c r="O1702" s="93">
        <v>4.76</v>
      </c>
      <c r="P1702" s="450">
        <v>663.00968516273872</v>
      </c>
    </row>
    <row r="1703" spans="1:16" x14ac:dyDescent="0.2">
      <c r="A1703" s="93" t="s">
        <v>470</v>
      </c>
      <c r="B1703" s="93" t="s">
        <v>481</v>
      </c>
      <c r="C1703" s="93" t="s">
        <v>486</v>
      </c>
      <c r="D1703" s="93" t="s">
        <v>13</v>
      </c>
      <c r="E1703" s="93">
        <v>2016</v>
      </c>
      <c r="F1703" s="93">
        <v>0</v>
      </c>
      <c r="G1703" s="449">
        <v>527</v>
      </c>
      <c r="H1703" s="93">
        <v>334.76</v>
      </c>
      <c r="I1703" s="93">
        <v>0</v>
      </c>
      <c r="J1703" s="93">
        <v>334.76</v>
      </c>
      <c r="K1703" s="93">
        <v>0</v>
      </c>
      <c r="L1703" s="93">
        <v>0</v>
      </c>
      <c r="M1703" s="93">
        <v>0</v>
      </c>
      <c r="N1703" s="93">
        <v>0.09</v>
      </c>
      <c r="O1703" s="93">
        <v>0.36</v>
      </c>
      <c r="P1703" s="450">
        <v>635.64482900987912</v>
      </c>
    </row>
    <row r="1704" spans="1:16" x14ac:dyDescent="0.2">
      <c r="A1704" s="93" t="s">
        <v>470</v>
      </c>
      <c r="B1704" s="93" t="s">
        <v>481</v>
      </c>
      <c r="C1704" s="93" t="s">
        <v>486</v>
      </c>
      <c r="D1704" s="93" t="s">
        <v>13</v>
      </c>
      <c r="E1704" s="93">
        <v>2017</v>
      </c>
      <c r="F1704" s="93">
        <v>0</v>
      </c>
      <c r="G1704" s="449">
        <v>595</v>
      </c>
      <c r="H1704" s="93">
        <v>385.14000000000004</v>
      </c>
      <c r="I1704" s="93">
        <v>0</v>
      </c>
      <c r="J1704" s="93">
        <v>385.14000000000004</v>
      </c>
      <c r="K1704" s="93">
        <v>0</v>
      </c>
      <c r="L1704" s="93">
        <v>0</v>
      </c>
      <c r="M1704" s="93">
        <v>0</v>
      </c>
      <c r="N1704" s="93">
        <v>0.1</v>
      </c>
      <c r="O1704" s="93">
        <v>0.39</v>
      </c>
      <c r="P1704" s="450">
        <v>577.79696963278911</v>
      </c>
    </row>
    <row r="1705" spans="1:16" x14ac:dyDescent="0.2">
      <c r="A1705" s="93" t="s">
        <v>470</v>
      </c>
      <c r="B1705" s="93" t="s">
        <v>481</v>
      </c>
      <c r="C1705" s="93" t="s">
        <v>487</v>
      </c>
      <c r="D1705" s="93" t="s">
        <v>14</v>
      </c>
      <c r="E1705" s="93">
        <v>1962</v>
      </c>
      <c r="F1705" s="93">
        <v>3</v>
      </c>
      <c r="G1705" s="449">
        <v>65</v>
      </c>
      <c r="H1705" s="93">
        <v>0</v>
      </c>
      <c r="I1705" s="93">
        <v>15.95</v>
      </c>
      <c r="J1705" s="93">
        <v>0</v>
      </c>
      <c r="K1705" s="93">
        <v>5.24</v>
      </c>
      <c r="L1705" s="93">
        <v>1.22</v>
      </c>
      <c r="M1705" s="93">
        <v>9.49</v>
      </c>
      <c r="N1705" s="93">
        <v>0.04</v>
      </c>
      <c r="O1705" s="93">
        <v>0.05</v>
      </c>
      <c r="P1705" s="450">
        <v>243.97921378523463</v>
      </c>
    </row>
    <row r="1706" spans="1:16" x14ac:dyDescent="0.2">
      <c r="A1706" s="93" t="s">
        <v>470</v>
      </c>
      <c r="B1706" s="93" t="s">
        <v>481</v>
      </c>
      <c r="C1706" s="93" t="s">
        <v>487</v>
      </c>
      <c r="D1706" s="93" t="s">
        <v>14</v>
      </c>
      <c r="E1706" s="93">
        <v>1963</v>
      </c>
      <c r="F1706" s="93">
        <v>3</v>
      </c>
      <c r="G1706" s="449">
        <v>9</v>
      </c>
      <c r="H1706" s="93">
        <v>0</v>
      </c>
      <c r="I1706" s="93">
        <v>2.41</v>
      </c>
      <c r="J1706" s="93">
        <v>0</v>
      </c>
      <c r="K1706" s="93">
        <v>0.28000000000000003</v>
      </c>
      <c r="L1706" s="93">
        <v>0.66</v>
      </c>
      <c r="M1706" s="93">
        <v>1.47</v>
      </c>
      <c r="N1706" s="93">
        <v>0.01</v>
      </c>
      <c r="O1706" s="93">
        <v>0.01</v>
      </c>
      <c r="P1706" s="450">
        <v>275.10575917642399</v>
      </c>
    </row>
    <row r="1707" spans="1:16" x14ac:dyDescent="0.2">
      <c r="A1707" s="93" t="s">
        <v>470</v>
      </c>
      <c r="B1707" s="93" t="s">
        <v>481</v>
      </c>
      <c r="C1707" s="93" t="s">
        <v>487</v>
      </c>
      <c r="D1707" s="93" t="s">
        <v>14</v>
      </c>
      <c r="E1707" s="93">
        <v>1964</v>
      </c>
      <c r="F1707" s="93">
        <v>3</v>
      </c>
      <c r="G1707" s="449">
        <v>215</v>
      </c>
      <c r="H1707" s="93">
        <v>4.7300000000000004</v>
      </c>
      <c r="I1707" s="93">
        <v>62.33</v>
      </c>
      <c r="J1707" s="93">
        <v>4.7300000000000004</v>
      </c>
      <c r="K1707" s="93">
        <v>11.88</v>
      </c>
      <c r="L1707" s="93">
        <v>11.58</v>
      </c>
      <c r="M1707" s="93">
        <v>38.869999999999997</v>
      </c>
      <c r="N1707" s="93">
        <v>0.14000000000000001</v>
      </c>
      <c r="O1707" s="93">
        <v>0.16</v>
      </c>
      <c r="P1707" s="450">
        <v>311.50880630985114</v>
      </c>
    </row>
    <row r="1708" spans="1:16" x14ac:dyDescent="0.2">
      <c r="A1708" s="93" t="s">
        <v>470</v>
      </c>
      <c r="B1708" s="93" t="s">
        <v>481</v>
      </c>
      <c r="C1708" s="93" t="s">
        <v>487</v>
      </c>
      <c r="D1708" s="93" t="s">
        <v>14</v>
      </c>
      <c r="E1708" s="93">
        <v>1965</v>
      </c>
      <c r="F1708" s="93">
        <v>3</v>
      </c>
      <c r="G1708" s="449">
        <v>189</v>
      </c>
      <c r="H1708" s="93">
        <v>0</v>
      </c>
      <c r="I1708" s="93">
        <v>62.08</v>
      </c>
      <c r="J1708" s="93">
        <v>0</v>
      </c>
      <c r="K1708" s="93">
        <v>6.47</v>
      </c>
      <c r="L1708" s="93">
        <v>25.95</v>
      </c>
      <c r="M1708" s="93">
        <v>29.66</v>
      </c>
      <c r="N1708" s="93">
        <v>0.12</v>
      </c>
      <c r="O1708" s="93">
        <v>0.14000000000000001</v>
      </c>
      <c r="P1708" s="450">
        <v>329.12109365803144</v>
      </c>
    </row>
    <row r="1709" spans="1:16" x14ac:dyDescent="0.2">
      <c r="A1709" s="93" t="s">
        <v>470</v>
      </c>
      <c r="B1709" s="93" t="s">
        <v>481</v>
      </c>
      <c r="C1709" s="93" t="s">
        <v>487</v>
      </c>
      <c r="D1709" s="93" t="s">
        <v>14</v>
      </c>
      <c r="E1709" s="93">
        <v>1968</v>
      </c>
      <c r="F1709" s="93">
        <v>3</v>
      </c>
      <c r="G1709" s="449">
        <v>28</v>
      </c>
      <c r="H1709" s="93">
        <v>0.13</v>
      </c>
      <c r="I1709" s="93">
        <v>10.64</v>
      </c>
      <c r="J1709" s="93">
        <v>0.13</v>
      </c>
      <c r="K1709" s="93">
        <v>0.18</v>
      </c>
      <c r="L1709" s="93">
        <v>0.54</v>
      </c>
      <c r="M1709" s="93">
        <v>9.92</v>
      </c>
      <c r="N1709" s="93">
        <v>0.47</v>
      </c>
      <c r="O1709" s="93">
        <v>0.86</v>
      </c>
      <c r="P1709" s="450">
        <v>384.64120940377938</v>
      </c>
    </row>
    <row r="1710" spans="1:16" x14ac:dyDescent="0.2">
      <c r="A1710" s="93" t="s">
        <v>470</v>
      </c>
      <c r="B1710" s="93" t="s">
        <v>481</v>
      </c>
      <c r="C1710" s="93" t="s">
        <v>487</v>
      </c>
      <c r="D1710" s="93" t="s">
        <v>14</v>
      </c>
      <c r="E1710" s="93">
        <v>1974</v>
      </c>
      <c r="F1710" s="93">
        <v>3</v>
      </c>
      <c r="G1710" s="449">
        <v>2</v>
      </c>
      <c r="H1710" s="93">
        <v>0.01</v>
      </c>
      <c r="I1710" s="93">
        <v>0.62</v>
      </c>
      <c r="J1710" s="93">
        <v>0.01</v>
      </c>
      <c r="K1710" s="93">
        <v>0.01</v>
      </c>
      <c r="L1710" s="93">
        <v>0.03</v>
      </c>
      <c r="M1710" s="93">
        <v>0.57999999999999996</v>
      </c>
      <c r="N1710" s="93">
        <v>0.03</v>
      </c>
      <c r="O1710" s="93">
        <v>0.05</v>
      </c>
      <c r="P1710" s="450">
        <v>349.05386856526337</v>
      </c>
    </row>
    <row r="1711" spans="1:16" x14ac:dyDescent="0.2">
      <c r="A1711" s="93" t="s">
        <v>470</v>
      </c>
      <c r="B1711" s="93" t="s">
        <v>481</v>
      </c>
      <c r="C1711" s="93" t="s">
        <v>487</v>
      </c>
      <c r="D1711" s="93" t="s">
        <v>14</v>
      </c>
      <c r="E1711" s="93">
        <v>1976</v>
      </c>
      <c r="F1711" s="93">
        <v>3</v>
      </c>
      <c r="G1711" s="449">
        <v>4</v>
      </c>
      <c r="H1711" s="93">
        <v>0.01</v>
      </c>
      <c r="I1711" s="93">
        <v>1.1500000000000001</v>
      </c>
      <c r="J1711" s="93">
        <v>0.01</v>
      </c>
      <c r="K1711" s="93">
        <v>0.02</v>
      </c>
      <c r="L1711" s="93">
        <v>0.06</v>
      </c>
      <c r="M1711" s="93">
        <v>1.07</v>
      </c>
      <c r="N1711" s="93">
        <v>0.05</v>
      </c>
      <c r="O1711" s="93">
        <v>0.09</v>
      </c>
      <c r="P1711" s="450">
        <v>321.9922202084656</v>
      </c>
    </row>
    <row r="1712" spans="1:16" x14ac:dyDescent="0.2">
      <c r="A1712" s="93" t="s">
        <v>470</v>
      </c>
      <c r="B1712" s="93" t="s">
        <v>481</v>
      </c>
      <c r="C1712" s="93" t="s">
        <v>487</v>
      </c>
      <c r="D1712" s="93" t="s">
        <v>14</v>
      </c>
      <c r="E1712" s="93">
        <v>1979</v>
      </c>
      <c r="F1712" s="93">
        <v>3</v>
      </c>
      <c r="G1712" s="449">
        <v>9</v>
      </c>
      <c r="H1712" s="93">
        <v>0</v>
      </c>
      <c r="I1712" s="93">
        <v>2.5300000000000002</v>
      </c>
      <c r="J1712" s="93">
        <v>0</v>
      </c>
      <c r="K1712" s="93">
        <v>1.4</v>
      </c>
      <c r="L1712" s="93">
        <v>0.11</v>
      </c>
      <c r="M1712" s="93">
        <v>1.02</v>
      </c>
      <c r="N1712" s="93">
        <v>0.01</v>
      </c>
      <c r="O1712" s="93">
        <v>0.01</v>
      </c>
      <c r="P1712" s="450">
        <v>294.98274219036369</v>
      </c>
    </row>
    <row r="1713" spans="1:16" x14ac:dyDescent="0.2">
      <c r="A1713" s="93" t="s">
        <v>470</v>
      </c>
      <c r="B1713" s="93" t="s">
        <v>481</v>
      </c>
      <c r="C1713" s="93" t="s">
        <v>487</v>
      </c>
      <c r="D1713" s="93" t="s">
        <v>14</v>
      </c>
      <c r="E1713" s="93">
        <v>1980</v>
      </c>
      <c r="F1713" s="93">
        <v>3</v>
      </c>
      <c r="G1713" s="449">
        <v>48</v>
      </c>
      <c r="H1713" s="93">
        <v>1.48</v>
      </c>
      <c r="I1713" s="93">
        <v>14.04</v>
      </c>
      <c r="J1713" s="93">
        <v>1.48</v>
      </c>
      <c r="K1713" s="93">
        <v>2.31</v>
      </c>
      <c r="L1713" s="93">
        <v>0.82</v>
      </c>
      <c r="M1713" s="93">
        <v>10.91</v>
      </c>
      <c r="N1713" s="93">
        <v>0.03</v>
      </c>
      <c r="O1713" s="93">
        <v>0.04</v>
      </c>
      <c r="P1713" s="450">
        <v>325.91712797780917</v>
      </c>
    </row>
    <row r="1714" spans="1:16" x14ac:dyDescent="0.2">
      <c r="A1714" s="93" t="s">
        <v>470</v>
      </c>
      <c r="B1714" s="93" t="s">
        <v>481</v>
      </c>
      <c r="C1714" s="93" t="s">
        <v>487</v>
      </c>
      <c r="D1714" s="93" t="s">
        <v>14</v>
      </c>
      <c r="E1714" s="93">
        <v>1981</v>
      </c>
      <c r="F1714" s="93">
        <v>3</v>
      </c>
      <c r="G1714" s="449">
        <v>31</v>
      </c>
      <c r="H1714" s="93">
        <v>1.91</v>
      </c>
      <c r="I1714" s="93">
        <v>6.8599999999999994</v>
      </c>
      <c r="J1714" s="93">
        <v>1.91</v>
      </c>
      <c r="K1714" s="93">
        <v>3.13</v>
      </c>
      <c r="L1714" s="93">
        <v>0.41</v>
      </c>
      <c r="M1714" s="93">
        <v>3.32</v>
      </c>
      <c r="N1714" s="93">
        <v>0.02</v>
      </c>
      <c r="O1714" s="93">
        <v>0.02</v>
      </c>
      <c r="P1714" s="450">
        <v>285.54213050642943</v>
      </c>
    </row>
    <row r="1715" spans="1:16" x14ac:dyDescent="0.2">
      <c r="A1715" s="93" t="s">
        <v>470</v>
      </c>
      <c r="B1715" s="93" t="s">
        <v>481</v>
      </c>
      <c r="C1715" s="93" t="s">
        <v>487</v>
      </c>
      <c r="D1715" s="93" t="s">
        <v>14</v>
      </c>
      <c r="E1715" s="93">
        <v>1982</v>
      </c>
      <c r="F1715" s="93">
        <v>3</v>
      </c>
      <c r="G1715" s="449">
        <v>90</v>
      </c>
      <c r="H1715" s="93">
        <v>1.37</v>
      </c>
      <c r="I1715" s="93">
        <v>39.79</v>
      </c>
      <c r="J1715" s="93">
        <v>1.37</v>
      </c>
      <c r="K1715" s="93">
        <v>2.17</v>
      </c>
      <c r="L1715" s="93">
        <v>2.63</v>
      </c>
      <c r="M1715" s="93">
        <v>34.99</v>
      </c>
      <c r="N1715" s="93">
        <v>1.08</v>
      </c>
      <c r="O1715" s="93">
        <v>1.93</v>
      </c>
      <c r="P1715" s="450">
        <v>457.11748602320148</v>
      </c>
    </row>
    <row r="1716" spans="1:16" x14ac:dyDescent="0.2">
      <c r="A1716" s="93" t="s">
        <v>470</v>
      </c>
      <c r="B1716" s="93" t="s">
        <v>481</v>
      </c>
      <c r="C1716" s="93" t="s">
        <v>487</v>
      </c>
      <c r="D1716" s="93" t="s">
        <v>14</v>
      </c>
      <c r="E1716" s="93">
        <v>1983</v>
      </c>
      <c r="F1716" s="93">
        <v>3</v>
      </c>
      <c r="G1716" s="449">
        <v>42</v>
      </c>
      <c r="H1716" s="93">
        <v>0.62</v>
      </c>
      <c r="I1716" s="93">
        <v>13.64</v>
      </c>
      <c r="J1716" s="93">
        <v>0.62</v>
      </c>
      <c r="K1716" s="93">
        <v>1.19</v>
      </c>
      <c r="L1716" s="93">
        <v>1.78</v>
      </c>
      <c r="M1716" s="93">
        <v>10.67</v>
      </c>
      <c r="N1716" s="93">
        <v>7.0000000000000007E-2</v>
      </c>
      <c r="O1716" s="93">
        <v>0.1</v>
      </c>
      <c r="P1716" s="450">
        <v>336.4283167802821</v>
      </c>
    </row>
    <row r="1717" spans="1:16" x14ac:dyDescent="0.2">
      <c r="A1717" s="93" t="s">
        <v>470</v>
      </c>
      <c r="B1717" s="93" t="s">
        <v>481</v>
      </c>
      <c r="C1717" s="93" t="s">
        <v>487</v>
      </c>
      <c r="D1717" s="93" t="s">
        <v>14</v>
      </c>
      <c r="E1717" s="93">
        <v>1984</v>
      </c>
      <c r="F1717" s="93">
        <v>3</v>
      </c>
      <c r="G1717" s="449">
        <v>8</v>
      </c>
      <c r="H1717" s="93">
        <v>0.04</v>
      </c>
      <c r="I1717" s="93">
        <v>3.21</v>
      </c>
      <c r="J1717" s="93">
        <v>0.04</v>
      </c>
      <c r="K1717" s="93">
        <v>0.05</v>
      </c>
      <c r="L1717" s="93">
        <v>0.16</v>
      </c>
      <c r="M1717" s="93">
        <v>3</v>
      </c>
      <c r="N1717" s="93">
        <v>0.14000000000000001</v>
      </c>
      <c r="O1717" s="93">
        <v>0.26</v>
      </c>
      <c r="P1717" s="450">
        <v>416.41838105812661</v>
      </c>
    </row>
    <row r="1718" spans="1:16" x14ac:dyDescent="0.2">
      <c r="A1718" s="93" t="s">
        <v>470</v>
      </c>
      <c r="B1718" s="93" t="s">
        <v>481</v>
      </c>
      <c r="C1718" s="93" t="s">
        <v>487</v>
      </c>
      <c r="D1718" s="93" t="s">
        <v>14</v>
      </c>
      <c r="E1718" s="93">
        <v>1985</v>
      </c>
      <c r="F1718" s="93">
        <v>3</v>
      </c>
      <c r="G1718" s="449">
        <v>59</v>
      </c>
      <c r="H1718" s="93">
        <v>0.09</v>
      </c>
      <c r="I1718" s="93">
        <v>20.75</v>
      </c>
      <c r="J1718" s="93">
        <v>0.09</v>
      </c>
      <c r="K1718" s="93">
        <v>1.36</v>
      </c>
      <c r="L1718" s="93">
        <v>1.1100000000000001</v>
      </c>
      <c r="M1718" s="93">
        <v>18.28</v>
      </c>
      <c r="N1718" s="93">
        <v>0.38</v>
      </c>
      <c r="O1718" s="93">
        <v>0.66</v>
      </c>
      <c r="P1718" s="450">
        <v>352.60480029841921</v>
      </c>
    </row>
    <row r="1719" spans="1:16" x14ac:dyDescent="0.2">
      <c r="A1719" s="93" t="s">
        <v>470</v>
      </c>
      <c r="B1719" s="93" t="s">
        <v>481</v>
      </c>
      <c r="C1719" s="93" t="s">
        <v>487</v>
      </c>
      <c r="D1719" s="93" t="s">
        <v>14</v>
      </c>
      <c r="E1719" s="93">
        <v>1986</v>
      </c>
      <c r="F1719" s="93">
        <v>3</v>
      </c>
      <c r="G1719" s="449">
        <v>184</v>
      </c>
      <c r="H1719" s="93">
        <v>0.3</v>
      </c>
      <c r="I1719" s="93">
        <v>63.83</v>
      </c>
      <c r="J1719" s="93">
        <v>0.3</v>
      </c>
      <c r="K1719" s="93">
        <v>5.64</v>
      </c>
      <c r="L1719" s="93">
        <v>6.65</v>
      </c>
      <c r="M1719" s="93">
        <v>51.54</v>
      </c>
      <c r="N1719" s="93">
        <v>0.83</v>
      </c>
      <c r="O1719" s="93">
        <v>1.4</v>
      </c>
      <c r="P1719" s="450">
        <v>348.19011223903584</v>
      </c>
    </row>
    <row r="1720" spans="1:16" x14ac:dyDescent="0.2">
      <c r="A1720" s="93" t="s">
        <v>470</v>
      </c>
      <c r="B1720" s="93" t="s">
        <v>481</v>
      </c>
      <c r="C1720" s="93" t="s">
        <v>487</v>
      </c>
      <c r="D1720" s="93" t="s">
        <v>14</v>
      </c>
      <c r="E1720" s="93">
        <v>1987</v>
      </c>
      <c r="F1720" s="93">
        <v>3</v>
      </c>
      <c r="G1720" s="449">
        <v>188</v>
      </c>
      <c r="H1720" s="93">
        <v>1.96</v>
      </c>
      <c r="I1720" s="93">
        <v>65.320000000000007</v>
      </c>
      <c r="J1720" s="93">
        <v>1.96</v>
      </c>
      <c r="K1720" s="93">
        <v>4.5</v>
      </c>
      <c r="L1720" s="93">
        <v>6.65</v>
      </c>
      <c r="M1720" s="93">
        <v>54.17</v>
      </c>
      <c r="N1720" s="93">
        <v>1.02</v>
      </c>
      <c r="O1720" s="93">
        <v>1.76</v>
      </c>
      <c r="P1720" s="450">
        <v>358.08652218384049</v>
      </c>
    </row>
    <row r="1721" spans="1:16" x14ac:dyDescent="0.2">
      <c r="A1721" s="93" t="s">
        <v>470</v>
      </c>
      <c r="B1721" s="93" t="s">
        <v>481</v>
      </c>
      <c r="C1721" s="93" t="s">
        <v>487</v>
      </c>
      <c r="D1721" s="93" t="s">
        <v>14</v>
      </c>
      <c r="E1721" s="93">
        <v>1988</v>
      </c>
      <c r="F1721" s="93">
        <v>3</v>
      </c>
      <c r="G1721" s="449">
        <v>69</v>
      </c>
      <c r="H1721" s="93">
        <v>1.76</v>
      </c>
      <c r="I1721" s="93">
        <v>21.53</v>
      </c>
      <c r="J1721" s="93">
        <v>1.76</v>
      </c>
      <c r="K1721" s="93">
        <v>2.2999999999999998</v>
      </c>
      <c r="L1721" s="93">
        <v>1.06</v>
      </c>
      <c r="M1721" s="93">
        <v>18.170000000000002</v>
      </c>
      <c r="N1721" s="93">
        <v>0.43</v>
      </c>
      <c r="O1721" s="93">
        <v>0.75</v>
      </c>
      <c r="P1721" s="450">
        <v>339.96627743229448</v>
      </c>
    </row>
    <row r="1722" spans="1:16" x14ac:dyDescent="0.2">
      <c r="A1722" s="93" t="s">
        <v>470</v>
      </c>
      <c r="B1722" s="93" t="s">
        <v>481</v>
      </c>
      <c r="C1722" s="93" t="s">
        <v>487</v>
      </c>
      <c r="D1722" s="93" t="s">
        <v>14</v>
      </c>
      <c r="E1722" s="93">
        <v>1989</v>
      </c>
      <c r="F1722" s="93">
        <v>3</v>
      </c>
      <c r="G1722" s="449">
        <v>157</v>
      </c>
      <c r="H1722" s="93">
        <v>1.73</v>
      </c>
      <c r="I1722" s="93">
        <v>58.4</v>
      </c>
      <c r="J1722" s="93">
        <v>1.73</v>
      </c>
      <c r="K1722" s="93">
        <v>1.86</v>
      </c>
      <c r="L1722" s="93">
        <v>4.33</v>
      </c>
      <c r="M1722" s="93">
        <v>52.21</v>
      </c>
      <c r="N1722" s="93">
        <v>2.23</v>
      </c>
      <c r="O1722" s="93">
        <v>4.03</v>
      </c>
      <c r="P1722" s="450">
        <v>383.99380959049557</v>
      </c>
    </row>
    <row r="1723" spans="1:16" x14ac:dyDescent="0.2">
      <c r="A1723" s="93" t="s">
        <v>470</v>
      </c>
      <c r="B1723" s="93" t="s">
        <v>481</v>
      </c>
      <c r="C1723" s="93" t="s">
        <v>487</v>
      </c>
      <c r="D1723" s="93" t="s">
        <v>14</v>
      </c>
      <c r="E1723" s="93">
        <v>1990</v>
      </c>
      <c r="F1723" s="93">
        <v>3</v>
      </c>
      <c r="G1723" s="449">
        <v>168</v>
      </c>
      <c r="H1723" s="93">
        <v>0.56000000000000005</v>
      </c>
      <c r="I1723" s="93">
        <v>54.66</v>
      </c>
      <c r="J1723" s="93">
        <v>0.56000000000000005</v>
      </c>
      <c r="K1723" s="93">
        <v>0.77</v>
      </c>
      <c r="L1723" s="93">
        <v>2.34</v>
      </c>
      <c r="M1723" s="93">
        <v>51.55</v>
      </c>
      <c r="N1723" s="93">
        <v>2.1</v>
      </c>
      <c r="O1723" s="93">
        <v>5.0999999999999996</v>
      </c>
      <c r="P1723" s="450">
        <v>328.56624581682763</v>
      </c>
    </row>
    <row r="1724" spans="1:16" x14ac:dyDescent="0.2">
      <c r="A1724" s="93" t="s">
        <v>470</v>
      </c>
      <c r="B1724" s="93" t="s">
        <v>481</v>
      </c>
      <c r="C1724" s="93" t="s">
        <v>487</v>
      </c>
      <c r="D1724" s="93" t="s">
        <v>14</v>
      </c>
      <c r="E1724" s="93">
        <v>1991</v>
      </c>
      <c r="F1724" s="93">
        <v>3</v>
      </c>
      <c r="G1724" s="449">
        <v>180</v>
      </c>
      <c r="H1724" s="93">
        <v>1.56</v>
      </c>
      <c r="I1724" s="93">
        <v>67.649999999999991</v>
      </c>
      <c r="J1724" s="93">
        <v>1.56</v>
      </c>
      <c r="K1724" s="93">
        <v>3.07</v>
      </c>
      <c r="L1724" s="93">
        <v>2.46</v>
      </c>
      <c r="M1724" s="93">
        <v>62.12</v>
      </c>
      <c r="N1724" s="93">
        <v>1.54</v>
      </c>
      <c r="O1724" s="93">
        <v>2.71</v>
      </c>
      <c r="P1724" s="450">
        <v>385.33716655594372</v>
      </c>
    </row>
    <row r="1725" spans="1:16" x14ac:dyDescent="0.2">
      <c r="A1725" s="93" t="s">
        <v>470</v>
      </c>
      <c r="B1725" s="93" t="s">
        <v>481</v>
      </c>
      <c r="C1725" s="93" t="s">
        <v>487</v>
      </c>
      <c r="D1725" s="93" t="s">
        <v>14</v>
      </c>
      <c r="E1725" s="93">
        <v>1992</v>
      </c>
      <c r="F1725" s="93">
        <v>3</v>
      </c>
      <c r="G1725" s="449">
        <v>128</v>
      </c>
      <c r="H1725" s="93">
        <v>0.38</v>
      </c>
      <c r="I1725" s="93">
        <v>40.56</v>
      </c>
      <c r="J1725" s="93">
        <v>0.38</v>
      </c>
      <c r="K1725" s="93">
        <v>0.53</v>
      </c>
      <c r="L1725" s="93">
        <v>1.67</v>
      </c>
      <c r="M1725" s="93">
        <v>38.36</v>
      </c>
      <c r="N1725" s="93">
        <v>1.45</v>
      </c>
      <c r="O1725" s="93">
        <v>3.09</v>
      </c>
      <c r="P1725" s="450">
        <v>320.50309879034359</v>
      </c>
    </row>
    <row r="1726" spans="1:16" x14ac:dyDescent="0.2">
      <c r="A1726" s="93" t="s">
        <v>470</v>
      </c>
      <c r="B1726" s="93" t="s">
        <v>481</v>
      </c>
      <c r="C1726" s="93" t="s">
        <v>487</v>
      </c>
      <c r="D1726" s="93" t="s">
        <v>14</v>
      </c>
      <c r="E1726" s="93">
        <v>1993</v>
      </c>
      <c r="F1726" s="93">
        <v>3</v>
      </c>
      <c r="G1726" s="449">
        <v>128</v>
      </c>
      <c r="H1726" s="93">
        <v>0.5</v>
      </c>
      <c r="I1726" s="93">
        <v>46.35</v>
      </c>
      <c r="J1726" s="93">
        <v>0.5</v>
      </c>
      <c r="K1726" s="93">
        <v>0.7</v>
      </c>
      <c r="L1726" s="93">
        <v>2.19</v>
      </c>
      <c r="M1726" s="93">
        <v>43.46</v>
      </c>
      <c r="N1726" s="93">
        <v>1.86</v>
      </c>
      <c r="O1726" s="93">
        <v>3.35</v>
      </c>
      <c r="P1726" s="450">
        <v>365.12586340681537</v>
      </c>
    </row>
    <row r="1727" spans="1:16" x14ac:dyDescent="0.2">
      <c r="A1727" s="93" t="s">
        <v>470</v>
      </c>
      <c r="B1727" s="93" t="s">
        <v>481</v>
      </c>
      <c r="C1727" s="93" t="s">
        <v>487</v>
      </c>
      <c r="D1727" s="93" t="s">
        <v>14</v>
      </c>
      <c r="E1727" s="93">
        <v>1994</v>
      </c>
      <c r="F1727" s="93">
        <v>3</v>
      </c>
      <c r="G1727" s="449">
        <v>70</v>
      </c>
      <c r="H1727" s="93">
        <v>0.19</v>
      </c>
      <c r="I1727" s="93">
        <v>23.090000000000003</v>
      </c>
      <c r="J1727" s="93">
        <v>0.19</v>
      </c>
      <c r="K1727" s="93">
        <v>0.15</v>
      </c>
      <c r="L1727" s="93">
        <v>2.02</v>
      </c>
      <c r="M1727" s="93">
        <v>20.92</v>
      </c>
      <c r="N1727" s="93">
        <v>0.45</v>
      </c>
      <c r="O1727" s="93">
        <v>1.23</v>
      </c>
      <c r="P1727" s="450">
        <v>331.76546822960631</v>
      </c>
    </row>
    <row r="1728" spans="1:16" x14ac:dyDescent="0.2">
      <c r="A1728" s="93" t="s">
        <v>470</v>
      </c>
      <c r="B1728" s="93" t="s">
        <v>481</v>
      </c>
      <c r="C1728" s="93" t="s">
        <v>487</v>
      </c>
      <c r="D1728" s="93" t="s">
        <v>14</v>
      </c>
      <c r="E1728" s="93">
        <v>1995</v>
      </c>
      <c r="F1728" s="93">
        <v>3</v>
      </c>
      <c r="G1728" s="449">
        <v>121</v>
      </c>
      <c r="H1728" s="93">
        <v>0.56999999999999995</v>
      </c>
      <c r="I1728" s="93">
        <v>46.95</v>
      </c>
      <c r="J1728" s="93">
        <v>0.56999999999999995</v>
      </c>
      <c r="K1728" s="93">
        <v>0.79</v>
      </c>
      <c r="L1728" s="93">
        <v>2.39</v>
      </c>
      <c r="M1728" s="93">
        <v>43.77</v>
      </c>
      <c r="N1728" s="93">
        <v>2.09</v>
      </c>
      <c r="O1728" s="93">
        <v>3.78</v>
      </c>
      <c r="P1728" s="450">
        <v>392.11079693809126</v>
      </c>
    </row>
    <row r="1729" spans="1:16" x14ac:dyDescent="0.2">
      <c r="A1729" s="93" t="s">
        <v>470</v>
      </c>
      <c r="B1729" s="93" t="s">
        <v>481</v>
      </c>
      <c r="C1729" s="93" t="s">
        <v>487</v>
      </c>
      <c r="D1729" s="93" t="s">
        <v>14</v>
      </c>
      <c r="E1729" s="93">
        <v>1996</v>
      </c>
      <c r="F1729" s="93">
        <v>3</v>
      </c>
      <c r="G1729" s="449">
        <v>131</v>
      </c>
      <c r="H1729" s="93">
        <v>0.78</v>
      </c>
      <c r="I1729" s="93">
        <v>47.47</v>
      </c>
      <c r="J1729" s="93">
        <v>0.78</v>
      </c>
      <c r="K1729" s="93">
        <v>0.65</v>
      </c>
      <c r="L1729" s="93">
        <v>2.06</v>
      </c>
      <c r="M1729" s="93">
        <v>44.76</v>
      </c>
      <c r="N1729" s="93">
        <v>1.76</v>
      </c>
      <c r="O1729" s="93">
        <v>3.17</v>
      </c>
      <c r="P1729" s="450">
        <v>368.37240263162317</v>
      </c>
    </row>
    <row r="1730" spans="1:16" x14ac:dyDescent="0.2">
      <c r="A1730" s="93" t="s">
        <v>470</v>
      </c>
      <c r="B1730" s="93" t="s">
        <v>481</v>
      </c>
      <c r="C1730" s="93" t="s">
        <v>487</v>
      </c>
      <c r="D1730" s="93" t="s">
        <v>14</v>
      </c>
      <c r="E1730" s="93">
        <v>1997</v>
      </c>
      <c r="F1730" s="93">
        <v>3</v>
      </c>
      <c r="G1730" s="449">
        <v>104</v>
      </c>
      <c r="H1730" s="93">
        <v>0.47</v>
      </c>
      <c r="I1730" s="93">
        <v>38.870000000000005</v>
      </c>
      <c r="J1730" s="93">
        <v>0.47</v>
      </c>
      <c r="K1730" s="93">
        <v>0.65</v>
      </c>
      <c r="L1730" s="93">
        <v>1.98</v>
      </c>
      <c r="M1730" s="93">
        <v>36.24</v>
      </c>
      <c r="N1730" s="93">
        <v>1.73</v>
      </c>
      <c r="O1730" s="93">
        <v>3.13</v>
      </c>
      <c r="P1730" s="450">
        <v>377.29209222728889</v>
      </c>
    </row>
    <row r="1731" spans="1:16" x14ac:dyDescent="0.2">
      <c r="A1731" s="93" t="s">
        <v>470</v>
      </c>
      <c r="B1731" s="93" t="s">
        <v>481</v>
      </c>
      <c r="C1731" s="93" t="s">
        <v>487</v>
      </c>
      <c r="D1731" s="93" t="s">
        <v>14</v>
      </c>
      <c r="E1731" s="93">
        <v>1998</v>
      </c>
      <c r="F1731" s="93">
        <v>3</v>
      </c>
      <c r="G1731" s="449">
        <v>320</v>
      </c>
      <c r="H1731" s="93">
        <v>1.3</v>
      </c>
      <c r="I1731" s="93">
        <v>129.51</v>
      </c>
      <c r="J1731" s="93">
        <v>1.3</v>
      </c>
      <c r="K1731" s="93">
        <v>2.59</v>
      </c>
      <c r="L1731" s="93">
        <v>5.55</v>
      </c>
      <c r="M1731" s="93">
        <v>121.37</v>
      </c>
      <c r="N1731" s="93">
        <v>4.83</v>
      </c>
      <c r="O1731" s="93">
        <v>8.6999999999999993</v>
      </c>
      <c r="P1731" s="450">
        <v>409.06291398579913</v>
      </c>
    </row>
    <row r="1732" spans="1:16" x14ac:dyDescent="0.2">
      <c r="A1732" s="93" t="s">
        <v>470</v>
      </c>
      <c r="B1732" s="93" t="s">
        <v>481</v>
      </c>
      <c r="C1732" s="93" t="s">
        <v>487</v>
      </c>
      <c r="D1732" s="93" t="s">
        <v>14</v>
      </c>
      <c r="E1732" s="93">
        <v>1999</v>
      </c>
      <c r="F1732" s="93">
        <v>3</v>
      </c>
      <c r="G1732" s="449">
        <v>152</v>
      </c>
      <c r="H1732" s="93">
        <v>0.71</v>
      </c>
      <c r="I1732" s="93">
        <v>58.8</v>
      </c>
      <c r="J1732" s="93">
        <v>0.71</v>
      </c>
      <c r="K1732" s="93">
        <v>0.99</v>
      </c>
      <c r="L1732" s="93">
        <v>2.99</v>
      </c>
      <c r="M1732" s="93">
        <v>54.82</v>
      </c>
      <c r="N1732" s="93">
        <v>2.62</v>
      </c>
      <c r="O1732" s="93">
        <v>4.74</v>
      </c>
      <c r="P1732" s="450">
        <v>391.6108326695649</v>
      </c>
    </row>
    <row r="1733" spans="1:16" x14ac:dyDescent="0.2">
      <c r="A1733" s="93" t="s">
        <v>470</v>
      </c>
      <c r="B1733" s="93" t="s">
        <v>481</v>
      </c>
      <c r="C1733" s="93" t="s">
        <v>487</v>
      </c>
      <c r="D1733" s="93" t="s">
        <v>14</v>
      </c>
      <c r="E1733" s="93">
        <v>2000</v>
      </c>
      <c r="F1733" s="93">
        <v>3</v>
      </c>
      <c r="G1733" s="449">
        <v>411</v>
      </c>
      <c r="H1733" s="93">
        <v>2.0299999999999998</v>
      </c>
      <c r="I1733" s="93">
        <v>167.6</v>
      </c>
      <c r="J1733" s="93">
        <v>2.0299999999999998</v>
      </c>
      <c r="K1733" s="93">
        <v>2.81</v>
      </c>
      <c r="L1733" s="93">
        <v>8.5299999999999994</v>
      </c>
      <c r="M1733" s="93">
        <v>156.26</v>
      </c>
      <c r="N1733" s="93">
        <v>7.46</v>
      </c>
      <c r="O1733" s="93">
        <v>13.5</v>
      </c>
      <c r="P1733" s="450">
        <v>412.29182858682094</v>
      </c>
    </row>
    <row r="1734" spans="1:16" x14ac:dyDescent="0.2">
      <c r="A1734" s="93" t="s">
        <v>470</v>
      </c>
      <c r="B1734" s="93" t="s">
        <v>481</v>
      </c>
      <c r="C1734" s="93" t="s">
        <v>487</v>
      </c>
      <c r="D1734" s="93" t="s">
        <v>14</v>
      </c>
      <c r="E1734" s="93">
        <v>2001</v>
      </c>
      <c r="F1734" s="93">
        <v>3</v>
      </c>
      <c r="G1734" s="449">
        <v>505</v>
      </c>
      <c r="H1734" s="93">
        <v>1.52</v>
      </c>
      <c r="I1734" s="93">
        <v>214.19</v>
      </c>
      <c r="J1734" s="93">
        <v>1.52</v>
      </c>
      <c r="K1734" s="93">
        <v>5.18</v>
      </c>
      <c r="L1734" s="93">
        <v>9.86</v>
      </c>
      <c r="M1734" s="93">
        <v>199.15</v>
      </c>
      <c r="N1734" s="93">
        <v>4.87</v>
      </c>
      <c r="O1734" s="93">
        <v>8.58</v>
      </c>
      <c r="P1734" s="450">
        <v>427.21982689694482</v>
      </c>
    </row>
    <row r="1735" spans="1:16" x14ac:dyDescent="0.2">
      <c r="A1735" s="93" t="s">
        <v>470</v>
      </c>
      <c r="B1735" s="93" t="s">
        <v>481</v>
      </c>
      <c r="C1735" s="93" t="s">
        <v>487</v>
      </c>
      <c r="D1735" s="93" t="s">
        <v>14</v>
      </c>
      <c r="E1735" s="93">
        <v>2002</v>
      </c>
      <c r="F1735" s="93">
        <v>3</v>
      </c>
      <c r="G1735" s="449">
        <v>832</v>
      </c>
      <c r="H1735" s="93">
        <v>3.69</v>
      </c>
      <c r="I1735" s="93">
        <v>346.33000000000004</v>
      </c>
      <c r="J1735" s="93">
        <v>3.69</v>
      </c>
      <c r="K1735" s="93">
        <v>6.01</v>
      </c>
      <c r="L1735" s="93">
        <v>17.21</v>
      </c>
      <c r="M1735" s="93">
        <v>323.11</v>
      </c>
      <c r="N1735" s="93">
        <v>13.71</v>
      </c>
      <c r="O1735" s="93">
        <v>24.74</v>
      </c>
      <c r="P1735" s="450">
        <v>420.89883695042516</v>
      </c>
    </row>
    <row r="1736" spans="1:16" x14ac:dyDescent="0.2">
      <c r="A1736" s="93" t="s">
        <v>470</v>
      </c>
      <c r="B1736" s="93" t="s">
        <v>481</v>
      </c>
      <c r="C1736" s="93" t="s">
        <v>487</v>
      </c>
      <c r="D1736" s="93" t="s">
        <v>14</v>
      </c>
      <c r="E1736" s="93">
        <v>2003</v>
      </c>
      <c r="F1736" s="93">
        <v>3</v>
      </c>
      <c r="G1736" s="449">
        <v>587</v>
      </c>
      <c r="H1736" s="93">
        <v>2.87</v>
      </c>
      <c r="I1736" s="93">
        <v>242.55</v>
      </c>
      <c r="J1736" s="93">
        <v>2.87</v>
      </c>
      <c r="K1736" s="93">
        <v>4.1100000000000003</v>
      </c>
      <c r="L1736" s="93">
        <v>12.64</v>
      </c>
      <c r="M1736" s="93">
        <v>225.8</v>
      </c>
      <c r="N1736" s="93">
        <v>10.57</v>
      </c>
      <c r="O1736" s="93">
        <v>19.11</v>
      </c>
      <c r="P1736" s="450">
        <v>418.29304503991943</v>
      </c>
    </row>
    <row r="1737" spans="1:16" x14ac:dyDescent="0.2">
      <c r="A1737" s="93" t="s">
        <v>470</v>
      </c>
      <c r="B1737" s="93" t="s">
        <v>481</v>
      </c>
      <c r="C1737" s="93" t="s">
        <v>487</v>
      </c>
      <c r="D1737" s="93" t="s">
        <v>14</v>
      </c>
      <c r="E1737" s="93">
        <v>2004</v>
      </c>
      <c r="F1737" s="93">
        <v>3</v>
      </c>
      <c r="G1737" s="449">
        <v>677</v>
      </c>
      <c r="H1737" s="93">
        <v>3.39</v>
      </c>
      <c r="I1737" s="93">
        <v>281.89999999999998</v>
      </c>
      <c r="J1737" s="93">
        <v>3.39</v>
      </c>
      <c r="K1737" s="93">
        <v>4.7</v>
      </c>
      <c r="L1737" s="93">
        <v>14.27</v>
      </c>
      <c r="M1737" s="93">
        <v>262.93</v>
      </c>
      <c r="N1737" s="93">
        <v>12.48</v>
      </c>
      <c r="O1737" s="93">
        <v>22.79</v>
      </c>
      <c r="P1737" s="450">
        <v>421.11780348014889</v>
      </c>
    </row>
    <row r="1738" spans="1:16" x14ac:dyDescent="0.2">
      <c r="A1738" s="93" t="s">
        <v>470</v>
      </c>
      <c r="B1738" s="93" t="s">
        <v>481</v>
      </c>
      <c r="C1738" s="93" t="s">
        <v>487</v>
      </c>
      <c r="D1738" s="93" t="s">
        <v>14</v>
      </c>
      <c r="E1738" s="93">
        <v>2005</v>
      </c>
      <c r="F1738" s="93">
        <v>3</v>
      </c>
      <c r="G1738" s="449">
        <v>1250</v>
      </c>
      <c r="H1738" s="93">
        <v>5.0199999999999996</v>
      </c>
      <c r="I1738" s="93">
        <v>535.22</v>
      </c>
      <c r="J1738" s="93">
        <v>5.0199999999999996</v>
      </c>
      <c r="K1738" s="93">
        <v>9.82</v>
      </c>
      <c r="L1738" s="93">
        <v>23.54</v>
      </c>
      <c r="M1738" s="93">
        <v>501.86</v>
      </c>
      <c r="N1738" s="93">
        <v>18.84</v>
      </c>
      <c r="O1738" s="93">
        <v>33.85</v>
      </c>
      <c r="P1738" s="450">
        <v>432.10567211469123</v>
      </c>
    </row>
    <row r="1739" spans="1:16" x14ac:dyDescent="0.2">
      <c r="A1739" s="93" t="s">
        <v>470</v>
      </c>
      <c r="B1739" s="93" t="s">
        <v>481</v>
      </c>
      <c r="C1739" s="93" t="s">
        <v>487</v>
      </c>
      <c r="D1739" s="93" t="s">
        <v>14</v>
      </c>
      <c r="E1739" s="93">
        <v>2006</v>
      </c>
      <c r="F1739" s="93">
        <v>3</v>
      </c>
      <c r="G1739" s="449">
        <v>1019</v>
      </c>
      <c r="H1739" s="93">
        <v>5.2</v>
      </c>
      <c r="I1739" s="93">
        <v>443.09000000000003</v>
      </c>
      <c r="J1739" s="93">
        <v>5.2</v>
      </c>
      <c r="K1739" s="93">
        <v>7.08</v>
      </c>
      <c r="L1739" s="93">
        <v>24.54</v>
      </c>
      <c r="M1739" s="93">
        <v>411.47</v>
      </c>
      <c r="N1739" s="93">
        <v>17.09</v>
      </c>
      <c r="O1739" s="93">
        <v>30.79</v>
      </c>
      <c r="P1739" s="450">
        <v>439.82748432315555</v>
      </c>
    </row>
    <row r="1740" spans="1:16" x14ac:dyDescent="0.2">
      <c r="A1740" s="93" t="s">
        <v>470</v>
      </c>
      <c r="B1740" s="93" t="s">
        <v>481</v>
      </c>
      <c r="C1740" s="93" t="s">
        <v>487</v>
      </c>
      <c r="D1740" s="93" t="s">
        <v>14</v>
      </c>
      <c r="E1740" s="93">
        <v>2007</v>
      </c>
      <c r="F1740" s="93">
        <v>3</v>
      </c>
      <c r="G1740" s="449">
        <v>1051</v>
      </c>
      <c r="H1740" s="93">
        <v>6.78</v>
      </c>
      <c r="I1740" s="93">
        <v>460.03</v>
      </c>
      <c r="J1740" s="93">
        <v>6.78</v>
      </c>
      <c r="K1740" s="93">
        <v>7.27</v>
      </c>
      <c r="L1740" s="93">
        <v>22.07</v>
      </c>
      <c r="M1740" s="93">
        <v>430.69</v>
      </c>
      <c r="N1740" s="93">
        <v>19.38</v>
      </c>
      <c r="O1740" s="93">
        <v>35</v>
      </c>
      <c r="P1740" s="450">
        <v>444.00166764021606</v>
      </c>
    </row>
    <row r="1741" spans="1:16" x14ac:dyDescent="0.2">
      <c r="A1741" s="93" t="s">
        <v>470</v>
      </c>
      <c r="B1741" s="93" t="s">
        <v>481</v>
      </c>
      <c r="C1741" s="93" t="s">
        <v>487</v>
      </c>
      <c r="D1741" s="93" t="s">
        <v>14</v>
      </c>
      <c r="E1741" s="93">
        <v>2008</v>
      </c>
      <c r="F1741" s="93">
        <v>2</v>
      </c>
      <c r="G1741" s="449">
        <v>845</v>
      </c>
      <c r="H1741" s="93">
        <v>13.12</v>
      </c>
      <c r="I1741" s="93">
        <v>400.83</v>
      </c>
      <c r="J1741" s="93">
        <v>13.12</v>
      </c>
      <c r="K1741" s="93">
        <v>11.15</v>
      </c>
      <c r="L1741" s="93">
        <v>389.68</v>
      </c>
      <c r="M1741" s="93">
        <v>0</v>
      </c>
      <c r="N1741" s="93">
        <v>3.35</v>
      </c>
      <c r="O1741" s="93">
        <v>25.43</v>
      </c>
      <c r="P1741" s="450">
        <v>489.61027521077307</v>
      </c>
    </row>
    <row r="1742" spans="1:16" x14ac:dyDescent="0.2">
      <c r="A1742" s="93" t="s">
        <v>470</v>
      </c>
      <c r="B1742" s="93" t="s">
        <v>481</v>
      </c>
      <c r="C1742" s="93" t="s">
        <v>487</v>
      </c>
      <c r="D1742" s="93" t="s">
        <v>14</v>
      </c>
      <c r="E1742" s="93">
        <v>2009</v>
      </c>
      <c r="F1742" s="93">
        <v>2</v>
      </c>
      <c r="G1742" s="449">
        <v>569</v>
      </c>
      <c r="H1742" s="93">
        <v>6.13</v>
      </c>
      <c r="I1742" s="93">
        <v>279.61</v>
      </c>
      <c r="J1742" s="93">
        <v>6.13</v>
      </c>
      <c r="K1742" s="93">
        <v>8.82</v>
      </c>
      <c r="L1742" s="93">
        <v>270.79000000000002</v>
      </c>
      <c r="M1742" s="93">
        <v>0</v>
      </c>
      <c r="N1742" s="93">
        <v>2.65</v>
      </c>
      <c r="O1742" s="93">
        <v>19.78</v>
      </c>
      <c r="P1742" s="450">
        <v>501.882087481751</v>
      </c>
    </row>
    <row r="1743" spans="1:16" x14ac:dyDescent="0.2">
      <c r="A1743" s="93" t="s">
        <v>470</v>
      </c>
      <c r="B1743" s="93" t="s">
        <v>481</v>
      </c>
      <c r="C1743" s="93" t="s">
        <v>487</v>
      </c>
      <c r="D1743" s="93" t="s">
        <v>14</v>
      </c>
      <c r="E1743" s="93">
        <v>2010</v>
      </c>
      <c r="F1743" s="93">
        <v>2</v>
      </c>
      <c r="G1743" s="449">
        <v>407</v>
      </c>
      <c r="H1743" s="93">
        <v>4.57</v>
      </c>
      <c r="I1743" s="93">
        <v>212.04</v>
      </c>
      <c r="J1743" s="93">
        <v>4.57</v>
      </c>
      <c r="K1743" s="93">
        <v>6.6</v>
      </c>
      <c r="L1743" s="93">
        <v>205.44</v>
      </c>
      <c r="M1743" s="93">
        <v>0</v>
      </c>
      <c r="N1743" s="93">
        <v>1.97</v>
      </c>
      <c r="O1743" s="93">
        <v>14.76</v>
      </c>
      <c r="P1743" s="450">
        <v>532.8015088601212</v>
      </c>
    </row>
    <row r="1744" spans="1:16" x14ac:dyDescent="0.2">
      <c r="A1744" s="93" t="s">
        <v>470</v>
      </c>
      <c r="B1744" s="93" t="s">
        <v>481</v>
      </c>
      <c r="C1744" s="93" t="s">
        <v>487</v>
      </c>
      <c r="D1744" s="93" t="s">
        <v>14</v>
      </c>
      <c r="E1744" s="93">
        <v>2011</v>
      </c>
      <c r="F1744" s="93">
        <v>2</v>
      </c>
      <c r="G1744" s="449">
        <v>353</v>
      </c>
      <c r="H1744" s="93">
        <v>3.34</v>
      </c>
      <c r="I1744" s="93">
        <v>184.7</v>
      </c>
      <c r="J1744" s="93">
        <v>3.34</v>
      </c>
      <c r="K1744" s="93">
        <v>5.19</v>
      </c>
      <c r="L1744" s="93">
        <v>179.51</v>
      </c>
      <c r="M1744" s="93">
        <v>0</v>
      </c>
      <c r="N1744" s="93">
        <v>1.5</v>
      </c>
      <c r="O1744" s="93">
        <v>11.93</v>
      </c>
      <c r="P1744" s="450">
        <v>532.99068947612648</v>
      </c>
    </row>
    <row r="1745" spans="1:16" x14ac:dyDescent="0.2">
      <c r="A1745" s="93" t="s">
        <v>470</v>
      </c>
      <c r="B1745" s="93" t="s">
        <v>481</v>
      </c>
      <c r="C1745" s="93" t="s">
        <v>487</v>
      </c>
      <c r="D1745" s="93" t="s">
        <v>14</v>
      </c>
      <c r="E1745" s="93">
        <v>2012</v>
      </c>
      <c r="F1745" s="93">
        <v>2</v>
      </c>
      <c r="G1745" s="449">
        <v>465</v>
      </c>
      <c r="H1745" s="93">
        <v>5.0999999999999996</v>
      </c>
      <c r="I1745" s="93">
        <v>262.05</v>
      </c>
      <c r="J1745" s="93">
        <v>5.0999999999999996</v>
      </c>
      <c r="K1745" s="93">
        <v>7.64</v>
      </c>
      <c r="L1745" s="93">
        <v>254.41</v>
      </c>
      <c r="M1745" s="93">
        <v>0</v>
      </c>
      <c r="N1745" s="93">
        <v>2.2599999999999998</v>
      </c>
      <c r="O1745" s="93">
        <v>17.489999999999998</v>
      </c>
      <c r="P1745" s="450">
        <v>574.86286622571333</v>
      </c>
    </row>
    <row r="1746" spans="1:16" x14ac:dyDescent="0.2">
      <c r="A1746" s="93" t="s">
        <v>470</v>
      </c>
      <c r="B1746" s="93" t="s">
        <v>481</v>
      </c>
      <c r="C1746" s="93" t="s">
        <v>487</v>
      </c>
      <c r="D1746" s="93" t="s">
        <v>14</v>
      </c>
      <c r="E1746" s="93">
        <v>2013</v>
      </c>
      <c r="F1746" s="93">
        <v>1</v>
      </c>
      <c r="G1746" s="449">
        <v>145</v>
      </c>
      <c r="H1746" s="93">
        <v>3.52</v>
      </c>
      <c r="I1746" s="93">
        <v>79.260000000000005</v>
      </c>
      <c r="J1746" s="93">
        <v>3.52</v>
      </c>
      <c r="K1746" s="93">
        <v>79.260000000000005</v>
      </c>
      <c r="L1746" s="93">
        <v>0</v>
      </c>
      <c r="M1746" s="93">
        <v>0</v>
      </c>
      <c r="N1746" s="93">
        <v>0.11</v>
      </c>
      <c r="O1746" s="93">
        <v>2.37</v>
      </c>
      <c r="P1746" s="450">
        <v>570.47801230017456</v>
      </c>
    </row>
    <row r="1747" spans="1:16" x14ac:dyDescent="0.2">
      <c r="A1747" s="93" t="s">
        <v>470</v>
      </c>
      <c r="B1747" s="93" t="s">
        <v>481</v>
      </c>
      <c r="C1747" s="93" t="s">
        <v>487</v>
      </c>
      <c r="D1747" s="93" t="s">
        <v>14</v>
      </c>
      <c r="E1747" s="93">
        <v>2014</v>
      </c>
      <c r="F1747" s="93">
        <v>1</v>
      </c>
      <c r="G1747" s="449">
        <v>25</v>
      </c>
      <c r="H1747" s="93">
        <v>0.56999999999999995</v>
      </c>
      <c r="I1747" s="93">
        <v>12.92</v>
      </c>
      <c r="J1747" s="93">
        <v>0.56999999999999995</v>
      </c>
      <c r="K1747" s="93">
        <v>12.92</v>
      </c>
      <c r="L1747" s="93">
        <v>0</v>
      </c>
      <c r="M1747" s="93">
        <v>0</v>
      </c>
      <c r="N1747" s="93">
        <v>0.02</v>
      </c>
      <c r="O1747" s="93">
        <v>0.39</v>
      </c>
      <c r="P1747" s="450">
        <v>534.98607624298654</v>
      </c>
    </row>
    <row r="1748" spans="1:16" x14ac:dyDescent="0.2">
      <c r="A1748" s="93" t="s">
        <v>470</v>
      </c>
      <c r="B1748" s="93" t="s">
        <v>481</v>
      </c>
      <c r="C1748" s="93" t="s">
        <v>487</v>
      </c>
      <c r="D1748" s="93" t="s">
        <v>14</v>
      </c>
      <c r="E1748" s="93">
        <v>2015</v>
      </c>
      <c r="F1748" s="93">
        <v>1</v>
      </c>
      <c r="G1748" s="449">
        <v>321</v>
      </c>
      <c r="H1748" s="93">
        <v>4.66</v>
      </c>
      <c r="I1748" s="93">
        <v>165.04</v>
      </c>
      <c r="J1748" s="93">
        <v>4.66</v>
      </c>
      <c r="K1748" s="93">
        <v>165.04</v>
      </c>
      <c r="L1748" s="93">
        <v>0</v>
      </c>
      <c r="M1748" s="93">
        <v>0</v>
      </c>
      <c r="N1748" s="93">
        <v>0.15</v>
      </c>
      <c r="O1748" s="93">
        <v>3.25</v>
      </c>
      <c r="P1748" s="450">
        <v>529.43020450909034</v>
      </c>
    </row>
    <row r="1749" spans="1:16" x14ac:dyDescent="0.2">
      <c r="A1749" s="93" t="s">
        <v>470</v>
      </c>
      <c r="B1749" s="93" t="s">
        <v>481</v>
      </c>
      <c r="C1749" s="93" t="s">
        <v>487</v>
      </c>
      <c r="D1749" s="93" t="s">
        <v>14</v>
      </c>
      <c r="E1749" s="93">
        <v>2016</v>
      </c>
      <c r="F1749" s="93">
        <v>0</v>
      </c>
      <c r="G1749" s="449">
        <v>169</v>
      </c>
      <c r="H1749" s="93">
        <v>93.24</v>
      </c>
      <c r="I1749" s="93">
        <v>0</v>
      </c>
      <c r="J1749" s="93">
        <v>93.24</v>
      </c>
      <c r="K1749" s="93">
        <v>0</v>
      </c>
      <c r="L1749" s="93">
        <v>0</v>
      </c>
      <c r="M1749" s="93">
        <v>0</v>
      </c>
      <c r="N1749" s="93">
        <v>0.1</v>
      </c>
      <c r="O1749" s="93">
        <v>0.73</v>
      </c>
      <c r="P1749" s="450">
        <v>550.72732585370397</v>
      </c>
    </row>
    <row r="1750" spans="1:16" x14ac:dyDescent="0.2">
      <c r="A1750" s="93" t="s">
        <v>470</v>
      </c>
      <c r="B1750" s="93" t="s">
        <v>481</v>
      </c>
      <c r="C1750" s="93" t="s">
        <v>487</v>
      </c>
      <c r="D1750" s="93" t="s">
        <v>14</v>
      </c>
      <c r="E1750" s="93">
        <v>2017</v>
      </c>
      <c r="F1750" s="93">
        <v>0</v>
      </c>
      <c r="G1750" s="449">
        <v>199</v>
      </c>
      <c r="H1750" s="93">
        <v>99.61</v>
      </c>
      <c r="I1750" s="93">
        <v>0</v>
      </c>
      <c r="J1750" s="93">
        <v>99.61</v>
      </c>
      <c r="K1750" s="93">
        <v>0</v>
      </c>
      <c r="L1750" s="93">
        <v>0</v>
      </c>
      <c r="M1750" s="93">
        <v>0</v>
      </c>
      <c r="N1750" s="93">
        <v>0.1</v>
      </c>
      <c r="O1750" s="93">
        <v>0.72</v>
      </c>
      <c r="P1750" s="450">
        <v>501.15403014441586</v>
      </c>
    </row>
    <row r="1751" spans="1:16" x14ac:dyDescent="0.2">
      <c r="A1751" s="93" t="s">
        <v>470</v>
      </c>
      <c r="B1751" s="93" t="s">
        <v>481</v>
      </c>
      <c r="C1751" s="93" t="s">
        <v>487</v>
      </c>
      <c r="D1751" s="93" t="s">
        <v>1522</v>
      </c>
      <c r="E1751" s="93">
        <v>1983</v>
      </c>
      <c r="F1751" s="93">
        <v>3</v>
      </c>
      <c r="G1751" s="449">
        <v>7</v>
      </c>
      <c r="H1751" s="93">
        <v>0.03</v>
      </c>
      <c r="I1751" s="93">
        <v>2.19</v>
      </c>
      <c r="J1751" s="93">
        <v>0.03</v>
      </c>
      <c r="K1751" s="93">
        <v>0.04</v>
      </c>
      <c r="L1751" s="93">
        <v>0.11</v>
      </c>
      <c r="M1751" s="93">
        <v>2.04</v>
      </c>
      <c r="N1751" s="93">
        <v>0.1</v>
      </c>
      <c r="O1751" s="93">
        <v>0.18</v>
      </c>
      <c r="P1751" s="450">
        <v>334.82330753325562</v>
      </c>
    </row>
    <row r="1752" spans="1:16" x14ac:dyDescent="0.2">
      <c r="A1752" s="93" t="s">
        <v>470</v>
      </c>
      <c r="B1752" s="93" t="s">
        <v>481</v>
      </c>
      <c r="C1752" s="93" t="s">
        <v>487</v>
      </c>
      <c r="D1752" s="93" t="s">
        <v>1522</v>
      </c>
      <c r="E1752" s="93">
        <v>1985</v>
      </c>
      <c r="F1752" s="93">
        <v>3</v>
      </c>
      <c r="G1752" s="449">
        <v>3</v>
      </c>
      <c r="H1752" s="93">
        <v>0.02</v>
      </c>
      <c r="I1752" s="93">
        <v>1.58</v>
      </c>
      <c r="J1752" s="93">
        <v>0.02</v>
      </c>
      <c r="K1752" s="93">
        <v>0.03</v>
      </c>
      <c r="L1752" s="93">
        <v>0.08</v>
      </c>
      <c r="M1752" s="93">
        <v>1.47</v>
      </c>
      <c r="N1752" s="93">
        <v>7.0000000000000007E-2</v>
      </c>
      <c r="O1752" s="93">
        <v>0.13</v>
      </c>
      <c r="P1752" s="450">
        <v>455.61230957293691</v>
      </c>
    </row>
    <row r="1753" spans="1:16" x14ac:dyDescent="0.2">
      <c r="A1753" s="93" t="s">
        <v>470</v>
      </c>
      <c r="B1753" s="93" t="s">
        <v>481</v>
      </c>
      <c r="C1753" s="93" t="s">
        <v>487</v>
      </c>
      <c r="D1753" s="93" t="s">
        <v>1522</v>
      </c>
      <c r="E1753" s="93">
        <v>1988</v>
      </c>
      <c r="F1753" s="93">
        <v>3</v>
      </c>
      <c r="G1753" s="449">
        <v>5</v>
      </c>
      <c r="H1753" s="93">
        <v>0.02</v>
      </c>
      <c r="I1753" s="93">
        <v>1.85</v>
      </c>
      <c r="J1753" s="93">
        <v>0.02</v>
      </c>
      <c r="K1753" s="93">
        <v>0.03</v>
      </c>
      <c r="L1753" s="93">
        <v>0.09</v>
      </c>
      <c r="M1753" s="93">
        <v>1.73</v>
      </c>
      <c r="N1753" s="93">
        <v>0.08</v>
      </c>
      <c r="O1753" s="93">
        <v>0.15</v>
      </c>
      <c r="P1753" s="450">
        <v>345.62387072635795</v>
      </c>
    </row>
    <row r="1754" spans="1:16" x14ac:dyDescent="0.2">
      <c r="A1754" s="93" t="s">
        <v>470</v>
      </c>
      <c r="B1754" s="93" t="s">
        <v>481</v>
      </c>
      <c r="C1754" s="93" t="s">
        <v>487</v>
      </c>
      <c r="D1754" s="93" t="s">
        <v>1522</v>
      </c>
      <c r="E1754" s="93">
        <v>1989</v>
      </c>
      <c r="F1754" s="93">
        <v>3</v>
      </c>
      <c r="G1754" s="449">
        <v>17</v>
      </c>
      <c r="H1754" s="93">
        <v>0.09</v>
      </c>
      <c r="I1754" s="93">
        <v>7.1099999999999994</v>
      </c>
      <c r="J1754" s="93">
        <v>0.09</v>
      </c>
      <c r="K1754" s="93">
        <v>0.12</v>
      </c>
      <c r="L1754" s="93">
        <v>0.36</v>
      </c>
      <c r="M1754" s="93">
        <v>6.63</v>
      </c>
      <c r="N1754" s="93">
        <v>0.32</v>
      </c>
      <c r="O1754" s="93">
        <v>0.56999999999999995</v>
      </c>
      <c r="P1754" s="450">
        <v>416.41838105812684</v>
      </c>
    </row>
    <row r="1755" spans="1:16" x14ac:dyDescent="0.2">
      <c r="A1755" s="93" t="s">
        <v>470</v>
      </c>
      <c r="B1755" s="93" t="s">
        <v>481</v>
      </c>
      <c r="C1755" s="93" t="s">
        <v>487</v>
      </c>
      <c r="D1755" s="93" t="s">
        <v>1522</v>
      </c>
      <c r="E1755" s="93">
        <v>1990</v>
      </c>
      <c r="F1755" s="93">
        <v>3</v>
      </c>
      <c r="G1755" s="449">
        <v>48</v>
      </c>
      <c r="H1755" s="93">
        <v>0.23</v>
      </c>
      <c r="I1755" s="93">
        <v>18.64</v>
      </c>
      <c r="J1755" s="93">
        <v>0.23</v>
      </c>
      <c r="K1755" s="93">
        <v>0.31</v>
      </c>
      <c r="L1755" s="93">
        <v>0.95</v>
      </c>
      <c r="M1755" s="93">
        <v>17.38</v>
      </c>
      <c r="N1755" s="93">
        <v>0.83</v>
      </c>
      <c r="O1755" s="93">
        <v>1.5</v>
      </c>
      <c r="P1755" s="450">
        <v>392.2292529707322</v>
      </c>
    </row>
    <row r="1756" spans="1:16" x14ac:dyDescent="0.2">
      <c r="A1756" s="93" t="s">
        <v>470</v>
      </c>
      <c r="B1756" s="93" t="s">
        <v>481</v>
      </c>
      <c r="C1756" s="93" t="s">
        <v>487</v>
      </c>
      <c r="D1756" s="93" t="s">
        <v>1522</v>
      </c>
      <c r="E1756" s="93">
        <v>1991</v>
      </c>
      <c r="F1756" s="93">
        <v>3</v>
      </c>
      <c r="G1756" s="449">
        <v>17</v>
      </c>
      <c r="H1756" s="93">
        <v>0.08</v>
      </c>
      <c r="I1756" s="93">
        <v>6.22</v>
      </c>
      <c r="J1756" s="93">
        <v>0.08</v>
      </c>
      <c r="K1756" s="93">
        <v>0.1</v>
      </c>
      <c r="L1756" s="93">
        <v>0.32</v>
      </c>
      <c r="M1756" s="93">
        <v>5.8</v>
      </c>
      <c r="N1756" s="93">
        <v>0.28000000000000003</v>
      </c>
      <c r="O1756" s="93">
        <v>0.5</v>
      </c>
      <c r="P1756" s="450">
        <v>380.16014758525222</v>
      </c>
    </row>
    <row r="1757" spans="1:16" x14ac:dyDescent="0.2">
      <c r="A1757" s="93" t="s">
        <v>470</v>
      </c>
      <c r="B1757" s="93" t="s">
        <v>481</v>
      </c>
      <c r="C1757" s="93" t="s">
        <v>487</v>
      </c>
      <c r="D1757" s="93" t="s">
        <v>1522</v>
      </c>
      <c r="E1757" s="93">
        <v>1992</v>
      </c>
      <c r="F1757" s="93">
        <v>3</v>
      </c>
      <c r="G1757" s="449">
        <v>7</v>
      </c>
      <c r="H1757" s="93">
        <v>0.04</v>
      </c>
      <c r="I1757" s="93">
        <v>2.93</v>
      </c>
      <c r="J1757" s="93">
        <v>0.04</v>
      </c>
      <c r="K1757" s="93">
        <v>0.05</v>
      </c>
      <c r="L1757" s="93">
        <v>0.15</v>
      </c>
      <c r="M1757" s="93">
        <v>2.73</v>
      </c>
      <c r="N1757" s="93">
        <v>0.13</v>
      </c>
      <c r="O1757" s="93">
        <v>0.24</v>
      </c>
      <c r="P1757" s="450">
        <v>421.04778301194733</v>
      </c>
    </row>
    <row r="1758" spans="1:16" x14ac:dyDescent="0.2">
      <c r="A1758" s="93" t="s">
        <v>470</v>
      </c>
      <c r="B1758" s="93" t="s">
        <v>481</v>
      </c>
      <c r="C1758" s="93" t="s">
        <v>487</v>
      </c>
      <c r="D1758" s="93" t="s">
        <v>1522</v>
      </c>
      <c r="E1758" s="93">
        <v>1993</v>
      </c>
      <c r="F1758" s="93">
        <v>3</v>
      </c>
      <c r="G1758" s="449">
        <v>7</v>
      </c>
      <c r="H1758" s="93">
        <v>0.03</v>
      </c>
      <c r="I1758" s="93">
        <v>2.6999999999999997</v>
      </c>
      <c r="J1758" s="93">
        <v>0.03</v>
      </c>
      <c r="K1758" s="93">
        <v>0.05</v>
      </c>
      <c r="L1758" s="93">
        <v>0.14000000000000001</v>
      </c>
      <c r="M1758" s="93">
        <v>2.5099999999999998</v>
      </c>
      <c r="N1758" s="93">
        <v>0.12</v>
      </c>
      <c r="O1758" s="93">
        <v>0.22</v>
      </c>
      <c r="P1758" s="450">
        <v>416.41838105812678</v>
      </c>
    </row>
    <row r="1759" spans="1:16" x14ac:dyDescent="0.2">
      <c r="A1759" s="93" t="s">
        <v>470</v>
      </c>
      <c r="B1759" s="93" t="s">
        <v>481</v>
      </c>
      <c r="C1759" s="93" t="s">
        <v>487</v>
      </c>
      <c r="D1759" s="93" t="s">
        <v>1522</v>
      </c>
      <c r="E1759" s="93">
        <v>1994</v>
      </c>
      <c r="F1759" s="93">
        <v>3</v>
      </c>
      <c r="G1759" s="449">
        <v>11</v>
      </c>
      <c r="H1759" s="93">
        <v>0.05</v>
      </c>
      <c r="I1759" s="93">
        <v>4.4000000000000004</v>
      </c>
      <c r="J1759" s="93">
        <v>0.05</v>
      </c>
      <c r="K1759" s="93">
        <v>7.0000000000000007E-2</v>
      </c>
      <c r="L1759" s="93">
        <v>0.22</v>
      </c>
      <c r="M1759" s="93">
        <v>4.1100000000000003</v>
      </c>
      <c r="N1759" s="93">
        <v>0.2</v>
      </c>
      <c r="O1759" s="93">
        <v>0.35</v>
      </c>
      <c r="P1759" s="450">
        <v>421.69214692363056</v>
      </c>
    </row>
    <row r="1760" spans="1:16" x14ac:dyDescent="0.2">
      <c r="A1760" s="93" t="s">
        <v>470</v>
      </c>
      <c r="B1760" s="93" t="s">
        <v>481</v>
      </c>
      <c r="C1760" s="93" t="s">
        <v>487</v>
      </c>
      <c r="D1760" s="93" t="s">
        <v>1522</v>
      </c>
      <c r="E1760" s="93">
        <v>1995</v>
      </c>
      <c r="F1760" s="93">
        <v>3</v>
      </c>
      <c r="G1760" s="449">
        <v>118</v>
      </c>
      <c r="H1760" s="93">
        <v>0.56999999999999995</v>
      </c>
      <c r="I1760" s="93">
        <v>47.410000000000004</v>
      </c>
      <c r="J1760" s="93">
        <v>0.56999999999999995</v>
      </c>
      <c r="K1760" s="93">
        <v>0.8</v>
      </c>
      <c r="L1760" s="93">
        <v>2.41</v>
      </c>
      <c r="M1760" s="93">
        <v>44.2</v>
      </c>
      <c r="N1760" s="93">
        <v>2.11</v>
      </c>
      <c r="O1760" s="93">
        <v>3.82</v>
      </c>
      <c r="P1760" s="450">
        <v>406.65661927161261</v>
      </c>
    </row>
    <row r="1761" spans="1:16" x14ac:dyDescent="0.2">
      <c r="A1761" s="93" t="s">
        <v>470</v>
      </c>
      <c r="B1761" s="93" t="s">
        <v>481</v>
      </c>
      <c r="C1761" s="93" t="s">
        <v>487</v>
      </c>
      <c r="D1761" s="93" t="s">
        <v>1522</v>
      </c>
      <c r="E1761" s="93">
        <v>1996</v>
      </c>
      <c r="F1761" s="93">
        <v>3</v>
      </c>
      <c r="G1761" s="449">
        <v>62</v>
      </c>
      <c r="H1761" s="93">
        <v>0.33</v>
      </c>
      <c r="I1761" s="93">
        <v>27.52</v>
      </c>
      <c r="J1761" s="93">
        <v>0.33</v>
      </c>
      <c r="K1761" s="93">
        <v>0.46</v>
      </c>
      <c r="L1761" s="93">
        <v>1.4</v>
      </c>
      <c r="M1761" s="93">
        <v>25.66</v>
      </c>
      <c r="N1761" s="93">
        <v>1.22</v>
      </c>
      <c r="O1761" s="93">
        <v>2.2200000000000002</v>
      </c>
      <c r="P1761" s="450">
        <v>450.51733747966648</v>
      </c>
    </row>
    <row r="1762" spans="1:16" x14ac:dyDescent="0.2">
      <c r="A1762" s="93" t="s">
        <v>470</v>
      </c>
      <c r="B1762" s="93" t="s">
        <v>481</v>
      </c>
      <c r="C1762" s="93" t="s">
        <v>487</v>
      </c>
      <c r="D1762" s="93" t="s">
        <v>1522</v>
      </c>
      <c r="E1762" s="93">
        <v>1997</v>
      </c>
      <c r="F1762" s="93">
        <v>3</v>
      </c>
      <c r="G1762" s="449">
        <v>40</v>
      </c>
      <c r="H1762" s="93">
        <v>0.18</v>
      </c>
      <c r="I1762" s="93">
        <v>14.959999999999999</v>
      </c>
      <c r="J1762" s="93">
        <v>0.18</v>
      </c>
      <c r="K1762" s="93">
        <v>0.25</v>
      </c>
      <c r="L1762" s="93">
        <v>0.76</v>
      </c>
      <c r="M1762" s="93">
        <v>13.95</v>
      </c>
      <c r="N1762" s="93">
        <v>0.67</v>
      </c>
      <c r="O1762" s="93">
        <v>1.2</v>
      </c>
      <c r="P1762" s="450">
        <v>382.4623490650236</v>
      </c>
    </row>
    <row r="1763" spans="1:16" x14ac:dyDescent="0.2">
      <c r="A1763" s="93" t="s">
        <v>470</v>
      </c>
      <c r="B1763" s="93" t="s">
        <v>481</v>
      </c>
      <c r="C1763" s="93" t="s">
        <v>487</v>
      </c>
      <c r="D1763" s="93" t="s">
        <v>1522</v>
      </c>
      <c r="E1763" s="93">
        <v>1998</v>
      </c>
      <c r="F1763" s="93">
        <v>3</v>
      </c>
      <c r="G1763" s="449">
        <v>45</v>
      </c>
      <c r="H1763" s="93">
        <v>0.22</v>
      </c>
      <c r="I1763" s="93">
        <v>18.46</v>
      </c>
      <c r="J1763" s="93">
        <v>0.22</v>
      </c>
      <c r="K1763" s="93">
        <v>0.31</v>
      </c>
      <c r="L1763" s="93">
        <v>0.94</v>
      </c>
      <c r="M1763" s="93">
        <v>17.21</v>
      </c>
      <c r="N1763" s="93">
        <v>0.82</v>
      </c>
      <c r="O1763" s="93">
        <v>1.49</v>
      </c>
      <c r="P1763" s="450">
        <v>414.34505555816321</v>
      </c>
    </row>
    <row r="1764" spans="1:16" x14ac:dyDescent="0.2">
      <c r="A1764" s="93" t="s">
        <v>470</v>
      </c>
      <c r="B1764" s="93" t="s">
        <v>481</v>
      </c>
      <c r="C1764" s="93" t="s">
        <v>487</v>
      </c>
      <c r="D1764" s="93" t="s">
        <v>1522</v>
      </c>
      <c r="E1764" s="93">
        <v>1999</v>
      </c>
      <c r="F1764" s="93">
        <v>3</v>
      </c>
      <c r="G1764" s="449">
        <v>43</v>
      </c>
      <c r="H1764" s="93">
        <v>0.19</v>
      </c>
      <c r="I1764" s="93">
        <v>15.88</v>
      </c>
      <c r="J1764" s="93">
        <v>0.19</v>
      </c>
      <c r="K1764" s="93">
        <v>0.27</v>
      </c>
      <c r="L1764" s="93">
        <v>0.81</v>
      </c>
      <c r="M1764" s="93">
        <v>14.8</v>
      </c>
      <c r="N1764" s="93">
        <v>0.71</v>
      </c>
      <c r="O1764" s="93">
        <v>1.28</v>
      </c>
      <c r="P1764" s="450">
        <v>377.42613545851742</v>
      </c>
    </row>
    <row r="1765" spans="1:16" x14ac:dyDescent="0.2">
      <c r="A1765" s="93" t="s">
        <v>470</v>
      </c>
      <c r="B1765" s="93" t="s">
        <v>481</v>
      </c>
      <c r="C1765" s="93" t="s">
        <v>487</v>
      </c>
      <c r="D1765" s="93" t="s">
        <v>1522</v>
      </c>
      <c r="E1765" s="93">
        <v>2000</v>
      </c>
      <c r="F1765" s="93">
        <v>3</v>
      </c>
      <c r="G1765" s="449">
        <v>156</v>
      </c>
      <c r="H1765" s="93">
        <v>0.83</v>
      </c>
      <c r="I1765" s="93">
        <v>68.690000000000012</v>
      </c>
      <c r="J1765" s="93">
        <v>0.83</v>
      </c>
      <c r="K1765" s="93">
        <v>1.1499999999999999</v>
      </c>
      <c r="L1765" s="93">
        <v>3.5</v>
      </c>
      <c r="M1765" s="93">
        <v>64.040000000000006</v>
      </c>
      <c r="N1765" s="93">
        <v>3.06</v>
      </c>
      <c r="O1765" s="93">
        <v>5.53</v>
      </c>
      <c r="P1765" s="450">
        <v>445.98176344108157</v>
      </c>
    </row>
    <row r="1766" spans="1:16" x14ac:dyDescent="0.2">
      <c r="A1766" s="93" t="s">
        <v>470</v>
      </c>
      <c r="B1766" s="93" t="s">
        <v>481</v>
      </c>
      <c r="C1766" s="93" t="s">
        <v>487</v>
      </c>
      <c r="D1766" s="93" t="s">
        <v>1522</v>
      </c>
      <c r="E1766" s="93">
        <v>2001</v>
      </c>
      <c r="F1766" s="93">
        <v>3</v>
      </c>
      <c r="G1766" s="449">
        <v>138</v>
      </c>
      <c r="H1766" s="93">
        <v>0.68</v>
      </c>
      <c r="I1766" s="93">
        <v>56.47</v>
      </c>
      <c r="J1766" s="93">
        <v>0.68</v>
      </c>
      <c r="K1766" s="93">
        <v>0.95</v>
      </c>
      <c r="L1766" s="93">
        <v>2.87</v>
      </c>
      <c r="M1766" s="93">
        <v>52.65</v>
      </c>
      <c r="N1766" s="93">
        <v>2.5099999999999998</v>
      </c>
      <c r="O1766" s="93">
        <v>4.55</v>
      </c>
      <c r="P1766" s="450">
        <v>413.42180248103534</v>
      </c>
    </row>
    <row r="1767" spans="1:16" x14ac:dyDescent="0.2">
      <c r="A1767" s="93" t="s">
        <v>470</v>
      </c>
      <c r="B1767" s="93" t="s">
        <v>481</v>
      </c>
      <c r="C1767" s="93" t="s">
        <v>487</v>
      </c>
      <c r="D1767" s="93" t="s">
        <v>1522</v>
      </c>
      <c r="E1767" s="93">
        <v>2002</v>
      </c>
      <c r="F1767" s="93">
        <v>3</v>
      </c>
      <c r="G1767" s="449">
        <v>116</v>
      </c>
      <c r="H1767" s="93">
        <v>0.57999999999999996</v>
      </c>
      <c r="I1767" s="93">
        <v>48.260000000000005</v>
      </c>
      <c r="J1767" s="93">
        <v>0.57999999999999996</v>
      </c>
      <c r="K1767" s="93">
        <v>0.81</v>
      </c>
      <c r="L1767" s="93">
        <v>2.46</v>
      </c>
      <c r="M1767" s="93">
        <v>44.99</v>
      </c>
      <c r="N1767" s="93">
        <v>2.15</v>
      </c>
      <c r="O1767" s="93">
        <v>3.89</v>
      </c>
      <c r="P1767" s="450">
        <v>421.9163070755622</v>
      </c>
    </row>
    <row r="1768" spans="1:16" x14ac:dyDescent="0.2">
      <c r="A1768" s="93" t="s">
        <v>470</v>
      </c>
      <c r="B1768" s="93" t="s">
        <v>481</v>
      </c>
      <c r="C1768" s="93" t="s">
        <v>487</v>
      </c>
      <c r="D1768" s="93" t="s">
        <v>1522</v>
      </c>
      <c r="E1768" s="93">
        <v>2003</v>
      </c>
      <c r="F1768" s="93">
        <v>3</v>
      </c>
      <c r="G1768" s="449">
        <v>22</v>
      </c>
      <c r="H1768" s="93">
        <v>0.1</v>
      </c>
      <c r="I1768" s="93">
        <v>8.43</v>
      </c>
      <c r="J1768" s="93">
        <v>0.1</v>
      </c>
      <c r="K1768" s="93">
        <v>0.14000000000000001</v>
      </c>
      <c r="L1768" s="93">
        <v>0.43</v>
      </c>
      <c r="M1768" s="93">
        <v>7.86</v>
      </c>
      <c r="N1768" s="93">
        <v>0.38</v>
      </c>
      <c r="O1768" s="93">
        <v>0.68</v>
      </c>
      <c r="P1768" s="450">
        <v>382.90658889148722</v>
      </c>
    </row>
    <row r="1769" spans="1:16" x14ac:dyDescent="0.2">
      <c r="A1769" s="93" t="s">
        <v>470</v>
      </c>
      <c r="B1769" s="93" t="s">
        <v>481</v>
      </c>
      <c r="C1769" s="93" t="s">
        <v>487</v>
      </c>
      <c r="D1769" s="93" t="s">
        <v>1522</v>
      </c>
      <c r="E1769" s="93">
        <v>2004</v>
      </c>
      <c r="F1769" s="93">
        <v>3</v>
      </c>
      <c r="G1769" s="449">
        <v>81</v>
      </c>
      <c r="H1769" s="93">
        <v>0.4</v>
      </c>
      <c r="I1769" s="93">
        <v>32.72</v>
      </c>
      <c r="J1769" s="93">
        <v>0.4</v>
      </c>
      <c r="K1769" s="93">
        <v>0.55000000000000004</v>
      </c>
      <c r="L1769" s="93">
        <v>1.67</v>
      </c>
      <c r="M1769" s="93">
        <v>30.5</v>
      </c>
      <c r="N1769" s="93">
        <v>1.46</v>
      </c>
      <c r="O1769" s="93">
        <v>2.63</v>
      </c>
      <c r="P1769" s="450">
        <v>408.7475770940132</v>
      </c>
    </row>
    <row r="1770" spans="1:16" x14ac:dyDescent="0.2">
      <c r="A1770" s="93" t="s">
        <v>470</v>
      </c>
      <c r="B1770" s="93" t="s">
        <v>481</v>
      </c>
      <c r="C1770" s="93" t="s">
        <v>487</v>
      </c>
      <c r="D1770" s="93" t="s">
        <v>1522</v>
      </c>
      <c r="E1770" s="93">
        <v>2005</v>
      </c>
      <c r="F1770" s="93">
        <v>3</v>
      </c>
      <c r="G1770" s="449">
        <v>71</v>
      </c>
      <c r="H1770" s="93">
        <v>0.36</v>
      </c>
      <c r="I1770" s="93">
        <v>29.98</v>
      </c>
      <c r="J1770" s="93">
        <v>0.36</v>
      </c>
      <c r="K1770" s="93">
        <v>0.5</v>
      </c>
      <c r="L1770" s="93">
        <v>1.53</v>
      </c>
      <c r="M1770" s="93">
        <v>27.95</v>
      </c>
      <c r="N1770" s="93">
        <v>1.33</v>
      </c>
      <c r="O1770" s="93">
        <v>2.41</v>
      </c>
      <c r="P1770" s="450">
        <v>425.00667259072981</v>
      </c>
    </row>
    <row r="1771" spans="1:16" x14ac:dyDescent="0.2">
      <c r="A1771" s="93" t="s">
        <v>470</v>
      </c>
      <c r="B1771" s="93" t="s">
        <v>481</v>
      </c>
      <c r="C1771" s="93" t="s">
        <v>487</v>
      </c>
      <c r="D1771" s="93" t="s">
        <v>1522</v>
      </c>
      <c r="E1771" s="93">
        <v>2006</v>
      </c>
      <c r="F1771" s="93">
        <v>3</v>
      </c>
      <c r="G1771" s="449">
        <v>98</v>
      </c>
      <c r="H1771" s="93">
        <v>0.49</v>
      </c>
      <c r="I1771" s="93">
        <v>40.68</v>
      </c>
      <c r="J1771" s="93">
        <v>0.49</v>
      </c>
      <c r="K1771" s="93">
        <v>0.68</v>
      </c>
      <c r="L1771" s="93">
        <v>2.0699999999999998</v>
      </c>
      <c r="M1771" s="93">
        <v>37.93</v>
      </c>
      <c r="N1771" s="93">
        <v>1.81</v>
      </c>
      <c r="O1771" s="93">
        <v>3.28</v>
      </c>
      <c r="P1771" s="450">
        <v>421.35742198487236</v>
      </c>
    </row>
    <row r="1772" spans="1:16" x14ac:dyDescent="0.2">
      <c r="A1772" s="93" t="s">
        <v>470</v>
      </c>
      <c r="B1772" s="93" t="s">
        <v>481</v>
      </c>
      <c r="C1772" s="93" t="s">
        <v>487</v>
      </c>
      <c r="D1772" s="93" t="s">
        <v>1522</v>
      </c>
      <c r="E1772" s="93">
        <v>2007</v>
      </c>
      <c r="F1772" s="93">
        <v>3</v>
      </c>
      <c r="G1772" s="449">
        <v>119</v>
      </c>
      <c r="H1772" s="93">
        <v>0.64</v>
      </c>
      <c r="I1772" s="93">
        <v>52.63</v>
      </c>
      <c r="J1772" s="93">
        <v>0.64</v>
      </c>
      <c r="K1772" s="93">
        <v>0.88</v>
      </c>
      <c r="L1772" s="93">
        <v>2.68</v>
      </c>
      <c r="M1772" s="93">
        <v>49.07</v>
      </c>
      <c r="N1772" s="93">
        <v>2.34</v>
      </c>
      <c r="O1772" s="93">
        <v>4.24</v>
      </c>
      <c r="P1772" s="450">
        <v>445.74296304646236</v>
      </c>
    </row>
    <row r="1773" spans="1:16" x14ac:dyDescent="0.2">
      <c r="A1773" s="93" t="s">
        <v>470</v>
      </c>
      <c r="B1773" s="93" t="s">
        <v>481</v>
      </c>
      <c r="C1773" s="93" t="s">
        <v>487</v>
      </c>
      <c r="D1773" s="93" t="s">
        <v>1522</v>
      </c>
      <c r="E1773" s="93">
        <v>2008</v>
      </c>
      <c r="F1773" s="93">
        <v>2</v>
      </c>
      <c r="G1773" s="449">
        <v>183</v>
      </c>
      <c r="H1773" s="93">
        <v>1.88</v>
      </c>
      <c r="I1773" s="93">
        <v>85.75</v>
      </c>
      <c r="J1773" s="93">
        <v>1.88</v>
      </c>
      <c r="K1773" s="93">
        <v>2.7</v>
      </c>
      <c r="L1773" s="93">
        <v>83.05</v>
      </c>
      <c r="M1773" s="93">
        <v>0</v>
      </c>
      <c r="N1773" s="93">
        <v>0.81</v>
      </c>
      <c r="O1773" s="93">
        <v>6.07</v>
      </c>
      <c r="P1773" s="450">
        <v>480.11417808623924</v>
      </c>
    </row>
    <row r="1774" spans="1:16" x14ac:dyDescent="0.2">
      <c r="A1774" s="93" t="s">
        <v>470</v>
      </c>
      <c r="B1774" s="93" t="s">
        <v>481</v>
      </c>
      <c r="C1774" s="93" t="s">
        <v>487</v>
      </c>
      <c r="D1774" s="93" t="s">
        <v>1522</v>
      </c>
      <c r="E1774" s="93">
        <v>2009</v>
      </c>
      <c r="F1774" s="93">
        <v>2</v>
      </c>
      <c r="G1774" s="449">
        <v>338</v>
      </c>
      <c r="H1774" s="93">
        <v>3.36</v>
      </c>
      <c r="I1774" s="93">
        <v>153.22</v>
      </c>
      <c r="J1774" s="93">
        <v>3.36</v>
      </c>
      <c r="K1774" s="93">
        <v>4.83</v>
      </c>
      <c r="L1774" s="93">
        <v>148.38999999999999</v>
      </c>
      <c r="M1774" s="93">
        <v>0</v>
      </c>
      <c r="N1774" s="93">
        <v>1.45</v>
      </c>
      <c r="O1774" s="93">
        <v>10.84</v>
      </c>
      <c r="P1774" s="450">
        <v>463.87843365375119</v>
      </c>
    </row>
    <row r="1775" spans="1:16" x14ac:dyDescent="0.2">
      <c r="A1775" s="93" t="s">
        <v>470</v>
      </c>
      <c r="B1775" s="93" t="s">
        <v>481</v>
      </c>
      <c r="C1775" s="93" t="s">
        <v>487</v>
      </c>
      <c r="D1775" s="93" t="s">
        <v>1522</v>
      </c>
      <c r="E1775" s="93">
        <v>2010</v>
      </c>
      <c r="F1775" s="93">
        <v>2</v>
      </c>
      <c r="G1775" s="449">
        <v>190</v>
      </c>
      <c r="H1775" s="93">
        <v>2.1800000000000002</v>
      </c>
      <c r="I1775" s="93">
        <v>99.48</v>
      </c>
      <c r="J1775" s="93">
        <v>2.1800000000000002</v>
      </c>
      <c r="K1775" s="93">
        <v>3.14</v>
      </c>
      <c r="L1775" s="93">
        <v>96.34</v>
      </c>
      <c r="M1775" s="93">
        <v>0</v>
      </c>
      <c r="N1775" s="93">
        <v>0.94</v>
      </c>
      <c r="O1775" s="93">
        <v>7.04</v>
      </c>
      <c r="P1775" s="450">
        <v>534.79860775779719</v>
      </c>
    </row>
    <row r="1776" spans="1:16" x14ac:dyDescent="0.2">
      <c r="A1776" s="93" t="s">
        <v>470</v>
      </c>
      <c r="B1776" s="93" t="s">
        <v>481</v>
      </c>
      <c r="C1776" s="93" t="s">
        <v>487</v>
      </c>
      <c r="D1776" s="93" t="s">
        <v>1522</v>
      </c>
      <c r="E1776" s="93">
        <v>2011</v>
      </c>
      <c r="F1776" s="93">
        <v>2</v>
      </c>
      <c r="G1776" s="449">
        <v>102</v>
      </c>
      <c r="H1776" s="93">
        <v>1.17</v>
      </c>
      <c r="I1776" s="93">
        <v>53.33</v>
      </c>
      <c r="J1776" s="93">
        <v>1.17</v>
      </c>
      <c r="K1776" s="93">
        <v>1.68</v>
      </c>
      <c r="L1776" s="93">
        <v>51.65</v>
      </c>
      <c r="M1776" s="93">
        <v>0</v>
      </c>
      <c r="N1776" s="93">
        <v>0.51</v>
      </c>
      <c r="O1776" s="93">
        <v>3.77</v>
      </c>
      <c r="P1776" s="450">
        <v>531.91178683410237</v>
      </c>
    </row>
    <row r="1777" spans="1:16" x14ac:dyDescent="0.2">
      <c r="A1777" s="93" t="s">
        <v>470</v>
      </c>
      <c r="B1777" s="93" t="s">
        <v>481</v>
      </c>
      <c r="C1777" s="93" t="s">
        <v>487</v>
      </c>
      <c r="D1777" s="93" t="s">
        <v>1522</v>
      </c>
      <c r="E1777" s="93">
        <v>2012</v>
      </c>
      <c r="F1777" s="93">
        <v>2</v>
      </c>
      <c r="G1777" s="449">
        <v>146</v>
      </c>
      <c r="H1777" s="93">
        <v>1.65</v>
      </c>
      <c r="I1777" s="93">
        <v>75.14</v>
      </c>
      <c r="J1777" s="93">
        <v>1.65</v>
      </c>
      <c r="K1777" s="93">
        <v>2.37</v>
      </c>
      <c r="L1777" s="93">
        <v>72.77</v>
      </c>
      <c r="M1777" s="93">
        <v>0</v>
      </c>
      <c r="N1777" s="93">
        <v>0.71</v>
      </c>
      <c r="O1777" s="93">
        <v>5.32</v>
      </c>
      <c r="P1777" s="450">
        <v>526.05049309348874</v>
      </c>
    </row>
    <row r="1778" spans="1:16" x14ac:dyDescent="0.2">
      <c r="A1778" s="93" t="s">
        <v>470</v>
      </c>
      <c r="B1778" s="93" t="s">
        <v>481</v>
      </c>
      <c r="C1778" s="93" t="s">
        <v>487</v>
      </c>
      <c r="D1778" s="93" t="s">
        <v>1522</v>
      </c>
      <c r="E1778" s="93">
        <v>2013</v>
      </c>
      <c r="F1778" s="93">
        <v>1</v>
      </c>
      <c r="G1778" s="449">
        <v>53</v>
      </c>
      <c r="H1778" s="93">
        <v>1.31</v>
      </c>
      <c r="I1778" s="93">
        <v>29.62</v>
      </c>
      <c r="J1778" s="93">
        <v>1.31</v>
      </c>
      <c r="K1778" s="93">
        <v>29.62</v>
      </c>
      <c r="L1778" s="93">
        <v>0</v>
      </c>
      <c r="M1778" s="93">
        <v>0</v>
      </c>
      <c r="N1778" s="93">
        <v>0.04</v>
      </c>
      <c r="O1778" s="93">
        <v>0.88</v>
      </c>
      <c r="P1778" s="450">
        <v>579.11716999334976</v>
      </c>
    </row>
    <row r="1779" spans="1:16" x14ac:dyDescent="0.2">
      <c r="A1779" s="93" t="s">
        <v>470</v>
      </c>
      <c r="B1779" s="93" t="s">
        <v>481</v>
      </c>
      <c r="C1779" s="93" t="s">
        <v>487</v>
      </c>
      <c r="D1779" s="93" t="s">
        <v>1522</v>
      </c>
      <c r="E1779" s="93">
        <v>2014</v>
      </c>
      <c r="F1779" s="93">
        <v>1</v>
      </c>
      <c r="G1779" s="449">
        <v>44</v>
      </c>
      <c r="H1779" s="93">
        <v>1.06</v>
      </c>
      <c r="I1779" s="93">
        <v>23.93</v>
      </c>
      <c r="J1779" s="93">
        <v>1.06</v>
      </c>
      <c r="K1779" s="93">
        <v>23.93</v>
      </c>
      <c r="L1779" s="93">
        <v>0</v>
      </c>
      <c r="M1779" s="93">
        <v>0</v>
      </c>
      <c r="N1779" s="93">
        <v>0.03</v>
      </c>
      <c r="O1779" s="93">
        <v>0.71</v>
      </c>
      <c r="P1779" s="450">
        <v>567.52275940869697</v>
      </c>
    </row>
    <row r="1780" spans="1:16" x14ac:dyDescent="0.2">
      <c r="A1780" s="93" t="s">
        <v>470</v>
      </c>
      <c r="B1780" s="93" t="s">
        <v>481</v>
      </c>
      <c r="C1780" s="93" t="s">
        <v>487</v>
      </c>
      <c r="D1780" s="93" t="s">
        <v>1522</v>
      </c>
      <c r="E1780" s="93">
        <v>2015</v>
      </c>
      <c r="F1780" s="93">
        <v>1</v>
      </c>
      <c r="G1780" s="449">
        <v>158</v>
      </c>
      <c r="H1780" s="93">
        <v>3.91</v>
      </c>
      <c r="I1780" s="93">
        <v>88.18</v>
      </c>
      <c r="J1780" s="93">
        <v>3.91</v>
      </c>
      <c r="K1780" s="93">
        <v>88.18</v>
      </c>
      <c r="L1780" s="93">
        <v>0</v>
      </c>
      <c r="M1780" s="93">
        <v>0</v>
      </c>
      <c r="N1780" s="93">
        <v>0.13</v>
      </c>
      <c r="O1780" s="93">
        <v>2.63</v>
      </c>
      <c r="P1780" s="450">
        <v>584.35548935579027</v>
      </c>
    </row>
    <row r="1781" spans="1:16" x14ac:dyDescent="0.2">
      <c r="A1781" s="93" t="s">
        <v>470</v>
      </c>
      <c r="B1781" s="93" t="s">
        <v>481</v>
      </c>
      <c r="C1781" s="93" t="s">
        <v>487</v>
      </c>
      <c r="D1781" s="93" t="s">
        <v>1522</v>
      </c>
      <c r="E1781" s="93">
        <v>2016</v>
      </c>
      <c r="F1781" s="93">
        <v>0</v>
      </c>
      <c r="G1781" s="449">
        <v>133</v>
      </c>
      <c r="H1781" s="93">
        <v>81.22</v>
      </c>
      <c r="I1781" s="93">
        <v>0</v>
      </c>
      <c r="J1781" s="93">
        <v>81.22</v>
      </c>
      <c r="K1781" s="93">
        <v>0</v>
      </c>
      <c r="L1781" s="93">
        <v>0</v>
      </c>
      <c r="M1781" s="93">
        <v>0</v>
      </c>
      <c r="N1781" s="93">
        <v>0.08</v>
      </c>
      <c r="O1781" s="93">
        <v>0.96</v>
      </c>
      <c r="P1781" s="450">
        <v>612.25513864429115</v>
      </c>
    </row>
    <row r="1782" spans="1:16" x14ac:dyDescent="0.2">
      <c r="A1782" s="93" t="s">
        <v>470</v>
      </c>
      <c r="B1782" s="93" t="s">
        <v>481</v>
      </c>
      <c r="C1782" s="93" t="s">
        <v>487</v>
      </c>
      <c r="D1782" s="93" t="s">
        <v>1522</v>
      </c>
      <c r="E1782" s="93">
        <v>2017</v>
      </c>
      <c r="F1782" s="93">
        <v>0</v>
      </c>
      <c r="G1782" s="449">
        <v>65</v>
      </c>
      <c r="H1782" s="93">
        <v>38.869999999999997</v>
      </c>
      <c r="I1782" s="93">
        <v>0</v>
      </c>
      <c r="J1782" s="93">
        <v>38.869999999999997</v>
      </c>
      <c r="K1782" s="93">
        <v>0</v>
      </c>
      <c r="L1782" s="93">
        <v>0</v>
      </c>
      <c r="M1782" s="93">
        <v>0</v>
      </c>
      <c r="N1782" s="93">
        <v>0.04</v>
      </c>
      <c r="O1782" s="93">
        <v>0.46</v>
      </c>
      <c r="P1782" s="450">
        <v>601.89788590654507</v>
      </c>
    </row>
    <row r="1783" spans="1:16" x14ac:dyDescent="0.2">
      <c r="A1783" s="93" t="s">
        <v>470</v>
      </c>
      <c r="B1783" s="93" t="s">
        <v>481</v>
      </c>
      <c r="C1783" s="93" t="s">
        <v>488</v>
      </c>
      <c r="D1783" s="93" t="s">
        <v>9</v>
      </c>
      <c r="E1783" s="93">
        <v>1973</v>
      </c>
      <c r="F1783" s="93">
        <v>3</v>
      </c>
      <c r="G1783" s="449">
        <v>3</v>
      </c>
      <c r="H1783" s="93">
        <v>0.01</v>
      </c>
      <c r="I1783" s="93">
        <v>0.84</v>
      </c>
      <c r="J1783" s="93">
        <v>0.01</v>
      </c>
      <c r="K1783" s="93">
        <v>0</v>
      </c>
      <c r="L1783" s="93">
        <v>0.01</v>
      </c>
      <c r="M1783" s="93">
        <v>0.83</v>
      </c>
      <c r="N1783" s="93">
        <v>0.03</v>
      </c>
      <c r="O1783" s="93">
        <v>0.04</v>
      </c>
      <c r="P1783" s="450">
        <v>319.48292646129067</v>
      </c>
    </row>
    <row r="1784" spans="1:16" x14ac:dyDescent="0.2">
      <c r="A1784" s="93" t="s">
        <v>470</v>
      </c>
      <c r="B1784" s="93" t="s">
        <v>481</v>
      </c>
      <c r="C1784" s="93" t="s">
        <v>488</v>
      </c>
      <c r="D1784" s="93" t="s">
        <v>9</v>
      </c>
      <c r="E1784" s="93">
        <v>1974</v>
      </c>
      <c r="F1784" s="93">
        <v>3</v>
      </c>
      <c r="G1784" s="449">
        <v>3</v>
      </c>
      <c r="H1784" s="93">
        <v>0</v>
      </c>
      <c r="I1784" s="93">
        <v>0.61</v>
      </c>
      <c r="J1784" s="93">
        <v>0</v>
      </c>
      <c r="K1784" s="93">
        <v>0</v>
      </c>
      <c r="L1784" s="93">
        <v>0.01</v>
      </c>
      <c r="M1784" s="93">
        <v>0.6</v>
      </c>
      <c r="N1784" s="93">
        <v>0.02</v>
      </c>
      <c r="O1784" s="93">
        <v>0.03</v>
      </c>
      <c r="P1784" s="450">
        <v>240.14081358688605</v>
      </c>
    </row>
    <row r="1785" spans="1:16" x14ac:dyDescent="0.2">
      <c r="A1785" s="93" t="s">
        <v>470</v>
      </c>
      <c r="B1785" s="93" t="s">
        <v>481</v>
      </c>
      <c r="C1785" s="93" t="s">
        <v>488</v>
      </c>
      <c r="D1785" s="93" t="s">
        <v>9</v>
      </c>
      <c r="E1785" s="93">
        <v>1975</v>
      </c>
      <c r="F1785" s="93">
        <v>3</v>
      </c>
      <c r="G1785" s="449">
        <v>25</v>
      </c>
      <c r="H1785" s="93">
        <v>0</v>
      </c>
      <c r="I1785" s="93">
        <v>5.13</v>
      </c>
      <c r="J1785" s="93">
        <v>0</v>
      </c>
      <c r="K1785" s="93">
        <v>0</v>
      </c>
      <c r="L1785" s="93">
        <v>0.1</v>
      </c>
      <c r="M1785" s="93">
        <v>5.03</v>
      </c>
      <c r="N1785" s="93">
        <v>0.06</v>
      </c>
      <c r="O1785" s="93">
        <v>0.17</v>
      </c>
      <c r="P1785" s="450">
        <v>202.11620549469401</v>
      </c>
    </row>
    <row r="1786" spans="1:16" x14ac:dyDescent="0.2">
      <c r="A1786" s="93" t="s">
        <v>470</v>
      </c>
      <c r="B1786" s="93" t="s">
        <v>481</v>
      </c>
      <c r="C1786" s="93" t="s">
        <v>488</v>
      </c>
      <c r="D1786" s="93" t="s">
        <v>9</v>
      </c>
      <c r="E1786" s="93">
        <v>1976</v>
      </c>
      <c r="F1786" s="93">
        <v>3</v>
      </c>
      <c r="G1786" s="449">
        <v>35</v>
      </c>
      <c r="H1786" s="93">
        <v>0</v>
      </c>
      <c r="I1786" s="93">
        <v>7.13</v>
      </c>
      <c r="J1786" s="93">
        <v>0</v>
      </c>
      <c r="K1786" s="93">
        <v>0</v>
      </c>
      <c r="L1786" s="93">
        <v>0.16</v>
      </c>
      <c r="M1786" s="93">
        <v>6.97</v>
      </c>
      <c r="N1786" s="93">
        <v>0.08</v>
      </c>
      <c r="O1786" s="93">
        <v>0.23</v>
      </c>
      <c r="P1786" s="450">
        <v>205.89994175997052</v>
      </c>
    </row>
    <row r="1787" spans="1:16" x14ac:dyDescent="0.2">
      <c r="A1787" s="93" t="s">
        <v>470</v>
      </c>
      <c r="B1787" s="93" t="s">
        <v>481</v>
      </c>
      <c r="C1787" s="93" t="s">
        <v>488</v>
      </c>
      <c r="D1787" s="93" t="s">
        <v>9</v>
      </c>
      <c r="E1787" s="93">
        <v>1985</v>
      </c>
      <c r="F1787" s="93">
        <v>3</v>
      </c>
      <c r="G1787" s="449">
        <v>2</v>
      </c>
      <c r="H1787" s="93">
        <v>0</v>
      </c>
      <c r="I1787" s="93">
        <v>0.37</v>
      </c>
      <c r="J1787" s="93">
        <v>0</v>
      </c>
      <c r="K1787" s="93">
        <v>0</v>
      </c>
      <c r="L1787" s="93">
        <v>0.01</v>
      </c>
      <c r="M1787" s="93">
        <v>0.36</v>
      </c>
      <c r="N1787" s="93">
        <v>0.01</v>
      </c>
      <c r="O1787" s="93">
        <v>0.02</v>
      </c>
      <c r="P1787" s="450">
        <v>239.61318971994257</v>
      </c>
    </row>
    <row r="1788" spans="1:16" x14ac:dyDescent="0.2">
      <c r="A1788" s="93" t="s">
        <v>470</v>
      </c>
      <c r="B1788" s="93" t="s">
        <v>481</v>
      </c>
      <c r="C1788" s="93" t="s">
        <v>488</v>
      </c>
      <c r="D1788" s="93" t="s">
        <v>9</v>
      </c>
      <c r="E1788" s="93">
        <v>1986</v>
      </c>
      <c r="F1788" s="93">
        <v>3</v>
      </c>
      <c r="G1788" s="449">
        <v>18</v>
      </c>
      <c r="H1788" s="93">
        <v>0.01</v>
      </c>
      <c r="I1788" s="93">
        <v>5.7200000000000006</v>
      </c>
      <c r="J1788" s="93">
        <v>0.01</v>
      </c>
      <c r="K1788" s="93">
        <v>0.01</v>
      </c>
      <c r="L1788" s="93">
        <v>0.26</v>
      </c>
      <c r="M1788" s="93">
        <v>5.45</v>
      </c>
      <c r="N1788" s="93">
        <v>0.09</v>
      </c>
      <c r="O1788" s="93">
        <v>0.19</v>
      </c>
      <c r="P1788" s="450">
        <v>322.91018596367695</v>
      </c>
    </row>
    <row r="1789" spans="1:16" x14ac:dyDescent="0.2">
      <c r="A1789" s="93" t="s">
        <v>470</v>
      </c>
      <c r="B1789" s="93" t="s">
        <v>481</v>
      </c>
      <c r="C1789" s="93" t="s">
        <v>488</v>
      </c>
      <c r="D1789" s="93" t="s">
        <v>9</v>
      </c>
      <c r="E1789" s="93">
        <v>1987</v>
      </c>
      <c r="F1789" s="93">
        <v>3</v>
      </c>
      <c r="G1789" s="449">
        <v>70</v>
      </c>
      <c r="H1789" s="93">
        <v>0.01</v>
      </c>
      <c r="I1789" s="93">
        <v>22.62</v>
      </c>
      <c r="J1789" s="93">
        <v>0.01</v>
      </c>
      <c r="K1789" s="93">
        <v>0.01</v>
      </c>
      <c r="L1789" s="93">
        <v>1.36</v>
      </c>
      <c r="M1789" s="93">
        <v>21.25</v>
      </c>
      <c r="N1789" s="93">
        <v>0.27</v>
      </c>
      <c r="O1789" s="93">
        <v>0.67</v>
      </c>
      <c r="P1789" s="450">
        <v>325.64650806564532</v>
      </c>
    </row>
    <row r="1790" spans="1:16" x14ac:dyDescent="0.2">
      <c r="A1790" s="93" t="s">
        <v>470</v>
      </c>
      <c r="B1790" s="93" t="s">
        <v>481</v>
      </c>
      <c r="C1790" s="93" t="s">
        <v>488</v>
      </c>
      <c r="D1790" s="93" t="s">
        <v>9</v>
      </c>
      <c r="E1790" s="93">
        <v>1988</v>
      </c>
      <c r="F1790" s="93">
        <v>3</v>
      </c>
      <c r="G1790" s="449">
        <v>35</v>
      </c>
      <c r="H1790" s="93">
        <v>0.03</v>
      </c>
      <c r="I1790" s="93">
        <v>10.32</v>
      </c>
      <c r="J1790" s="93">
        <v>0.03</v>
      </c>
      <c r="K1790" s="93">
        <v>0.86</v>
      </c>
      <c r="L1790" s="93">
        <v>0.5</v>
      </c>
      <c r="M1790" s="93">
        <v>8.9600000000000009</v>
      </c>
      <c r="N1790" s="93">
        <v>0.2</v>
      </c>
      <c r="O1790" s="93">
        <v>0.36</v>
      </c>
      <c r="P1790" s="450">
        <v>294.272361877153</v>
      </c>
    </row>
    <row r="1791" spans="1:16" x14ac:dyDescent="0.2">
      <c r="A1791" s="93" t="s">
        <v>470</v>
      </c>
      <c r="B1791" s="93" t="s">
        <v>481</v>
      </c>
      <c r="C1791" s="93" t="s">
        <v>488</v>
      </c>
      <c r="D1791" s="93" t="s">
        <v>9</v>
      </c>
      <c r="E1791" s="93">
        <v>1989</v>
      </c>
      <c r="F1791" s="93">
        <v>3</v>
      </c>
      <c r="G1791" s="449">
        <v>45</v>
      </c>
      <c r="H1791" s="93">
        <v>0.23</v>
      </c>
      <c r="I1791" s="93">
        <v>15.64</v>
      </c>
      <c r="J1791" s="93">
        <v>0.23</v>
      </c>
      <c r="K1791" s="93">
        <v>7.0000000000000007E-2</v>
      </c>
      <c r="L1791" s="93">
        <v>0.41</v>
      </c>
      <c r="M1791" s="93">
        <v>15.16</v>
      </c>
      <c r="N1791" s="93">
        <v>0.45</v>
      </c>
      <c r="O1791" s="93">
        <v>0.7</v>
      </c>
      <c r="P1791" s="450">
        <v>355.18640242297391</v>
      </c>
    </row>
    <row r="1792" spans="1:16" x14ac:dyDescent="0.2">
      <c r="A1792" s="93" t="s">
        <v>470</v>
      </c>
      <c r="B1792" s="93" t="s">
        <v>481</v>
      </c>
      <c r="C1792" s="93" t="s">
        <v>488</v>
      </c>
      <c r="D1792" s="93" t="s">
        <v>9</v>
      </c>
      <c r="E1792" s="93">
        <v>1990</v>
      </c>
      <c r="F1792" s="93">
        <v>3</v>
      </c>
      <c r="G1792" s="449">
        <v>25</v>
      </c>
      <c r="H1792" s="93">
        <v>0.08</v>
      </c>
      <c r="I1792" s="93">
        <v>10.370000000000001</v>
      </c>
      <c r="J1792" s="93">
        <v>0.08</v>
      </c>
      <c r="K1792" s="93">
        <v>0.06</v>
      </c>
      <c r="L1792" s="93">
        <v>0.16</v>
      </c>
      <c r="M1792" s="93">
        <v>10.15</v>
      </c>
      <c r="N1792" s="93">
        <v>0.35</v>
      </c>
      <c r="O1792" s="93">
        <v>0.51</v>
      </c>
      <c r="P1792" s="450">
        <v>413.56754117630209</v>
      </c>
    </row>
    <row r="1793" spans="1:16" x14ac:dyDescent="0.2">
      <c r="A1793" s="93" t="s">
        <v>470</v>
      </c>
      <c r="B1793" s="93" t="s">
        <v>481</v>
      </c>
      <c r="C1793" s="93" t="s">
        <v>488</v>
      </c>
      <c r="D1793" s="93" t="s">
        <v>9</v>
      </c>
      <c r="E1793" s="93">
        <v>1991</v>
      </c>
      <c r="F1793" s="93">
        <v>3</v>
      </c>
      <c r="G1793" s="449">
        <v>60</v>
      </c>
      <c r="H1793" s="93">
        <v>0.12</v>
      </c>
      <c r="I1793" s="93">
        <v>18.34</v>
      </c>
      <c r="J1793" s="93">
        <v>0.12</v>
      </c>
      <c r="K1793" s="93">
        <v>0.09</v>
      </c>
      <c r="L1793" s="93">
        <v>0.24</v>
      </c>
      <c r="M1793" s="93">
        <v>18.010000000000002</v>
      </c>
      <c r="N1793" s="93">
        <v>0.65</v>
      </c>
      <c r="O1793" s="93">
        <v>1.62</v>
      </c>
      <c r="P1793" s="450">
        <v>306.56543298345645</v>
      </c>
    </row>
    <row r="1794" spans="1:16" x14ac:dyDescent="0.2">
      <c r="A1794" s="93" t="s">
        <v>470</v>
      </c>
      <c r="B1794" s="93" t="s">
        <v>481</v>
      </c>
      <c r="C1794" s="93" t="s">
        <v>488</v>
      </c>
      <c r="D1794" s="93" t="s">
        <v>9</v>
      </c>
      <c r="E1794" s="93">
        <v>1992</v>
      </c>
      <c r="F1794" s="93">
        <v>3</v>
      </c>
      <c r="G1794" s="449">
        <v>23</v>
      </c>
      <c r="H1794" s="93">
        <v>0.1</v>
      </c>
      <c r="I1794" s="93">
        <v>12.73</v>
      </c>
      <c r="J1794" s="93">
        <v>0.1</v>
      </c>
      <c r="K1794" s="93">
        <v>7.0000000000000007E-2</v>
      </c>
      <c r="L1794" s="93">
        <v>0.2</v>
      </c>
      <c r="M1794" s="93">
        <v>12.46</v>
      </c>
      <c r="N1794" s="93">
        <v>0.43</v>
      </c>
      <c r="O1794" s="93">
        <v>0.62</v>
      </c>
      <c r="P1794" s="450">
        <v>561.82876176031516</v>
      </c>
    </row>
    <row r="1795" spans="1:16" x14ac:dyDescent="0.2">
      <c r="A1795" s="93" t="s">
        <v>470</v>
      </c>
      <c r="B1795" s="93" t="s">
        <v>481</v>
      </c>
      <c r="C1795" s="93" t="s">
        <v>488</v>
      </c>
      <c r="D1795" s="93" t="s">
        <v>9</v>
      </c>
      <c r="E1795" s="93">
        <v>1993</v>
      </c>
      <c r="F1795" s="93">
        <v>3</v>
      </c>
      <c r="G1795" s="449">
        <v>61</v>
      </c>
      <c r="H1795" s="93">
        <v>0.19</v>
      </c>
      <c r="I1795" s="93">
        <v>24.89</v>
      </c>
      <c r="J1795" s="93">
        <v>0.19</v>
      </c>
      <c r="K1795" s="93">
        <v>0.14000000000000001</v>
      </c>
      <c r="L1795" s="93">
        <v>0.39</v>
      </c>
      <c r="M1795" s="93">
        <v>24.36</v>
      </c>
      <c r="N1795" s="93">
        <v>0.84</v>
      </c>
      <c r="O1795" s="93">
        <v>1.22</v>
      </c>
      <c r="P1795" s="450">
        <v>413.05461857165437</v>
      </c>
    </row>
    <row r="1796" spans="1:16" x14ac:dyDescent="0.2">
      <c r="A1796" s="93" t="s">
        <v>470</v>
      </c>
      <c r="B1796" s="93" t="s">
        <v>481</v>
      </c>
      <c r="C1796" s="93" t="s">
        <v>488</v>
      </c>
      <c r="D1796" s="93" t="s">
        <v>9</v>
      </c>
      <c r="E1796" s="93">
        <v>1994</v>
      </c>
      <c r="F1796" s="93">
        <v>3</v>
      </c>
      <c r="G1796" s="449">
        <v>3</v>
      </c>
      <c r="H1796" s="93">
        <v>0.01</v>
      </c>
      <c r="I1796" s="93">
        <v>0.87</v>
      </c>
      <c r="J1796" s="93">
        <v>0.01</v>
      </c>
      <c r="K1796" s="93">
        <v>0.01</v>
      </c>
      <c r="L1796" s="93">
        <v>0.01</v>
      </c>
      <c r="M1796" s="93">
        <v>0.85</v>
      </c>
      <c r="N1796" s="93">
        <v>0.03</v>
      </c>
      <c r="O1796" s="93">
        <v>0.04</v>
      </c>
      <c r="P1796" s="450">
        <v>310.92342839404461</v>
      </c>
    </row>
    <row r="1797" spans="1:16" x14ac:dyDescent="0.2">
      <c r="A1797" s="93" t="s">
        <v>470</v>
      </c>
      <c r="B1797" s="93" t="s">
        <v>481</v>
      </c>
      <c r="C1797" s="93" t="s">
        <v>488</v>
      </c>
      <c r="D1797" s="93" t="s">
        <v>9</v>
      </c>
      <c r="E1797" s="93">
        <v>1995</v>
      </c>
      <c r="F1797" s="93">
        <v>3</v>
      </c>
      <c r="G1797" s="449">
        <v>33</v>
      </c>
      <c r="H1797" s="93">
        <v>0.09</v>
      </c>
      <c r="I1797" s="93">
        <v>11.85</v>
      </c>
      <c r="J1797" s="93">
        <v>0.09</v>
      </c>
      <c r="K1797" s="93">
        <v>7.0000000000000007E-2</v>
      </c>
      <c r="L1797" s="93">
        <v>0.19</v>
      </c>
      <c r="M1797" s="93">
        <v>11.59</v>
      </c>
      <c r="N1797" s="93">
        <v>0.4</v>
      </c>
      <c r="O1797" s="93">
        <v>0.57999999999999996</v>
      </c>
      <c r="P1797" s="450">
        <v>359.98354887010436</v>
      </c>
    </row>
    <row r="1798" spans="1:16" x14ac:dyDescent="0.2">
      <c r="A1798" s="93" t="s">
        <v>470</v>
      </c>
      <c r="B1798" s="93" t="s">
        <v>481</v>
      </c>
      <c r="C1798" s="93" t="s">
        <v>488</v>
      </c>
      <c r="D1798" s="93" t="s">
        <v>9</v>
      </c>
      <c r="E1798" s="93">
        <v>1996</v>
      </c>
      <c r="F1798" s="93">
        <v>3</v>
      </c>
      <c r="G1798" s="449">
        <v>27</v>
      </c>
      <c r="H1798" s="93">
        <v>0.03</v>
      </c>
      <c r="I1798" s="93">
        <v>9.49</v>
      </c>
      <c r="J1798" s="93">
        <v>0.03</v>
      </c>
      <c r="K1798" s="93">
        <v>0.03</v>
      </c>
      <c r="L1798" s="93">
        <v>1.05</v>
      </c>
      <c r="M1798" s="93">
        <v>8.41</v>
      </c>
      <c r="N1798" s="93">
        <v>0.2</v>
      </c>
      <c r="O1798" s="93">
        <v>0.36</v>
      </c>
      <c r="P1798" s="450">
        <v>358.94686471522158</v>
      </c>
    </row>
    <row r="1799" spans="1:16" x14ac:dyDescent="0.2">
      <c r="A1799" s="93" t="s">
        <v>470</v>
      </c>
      <c r="B1799" s="93" t="s">
        <v>481</v>
      </c>
      <c r="C1799" s="93" t="s">
        <v>488</v>
      </c>
      <c r="D1799" s="93" t="s">
        <v>9</v>
      </c>
      <c r="E1799" s="93">
        <v>1997</v>
      </c>
      <c r="F1799" s="93">
        <v>3</v>
      </c>
      <c r="G1799" s="449">
        <v>44</v>
      </c>
      <c r="H1799" s="93">
        <v>0.15</v>
      </c>
      <c r="I1799" s="93">
        <v>18.940000000000001</v>
      </c>
      <c r="J1799" s="93">
        <v>0.15</v>
      </c>
      <c r="K1799" s="93">
        <v>0.11</v>
      </c>
      <c r="L1799" s="93">
        <v>0.3</v>
      </c>
      <c r="M1799" s="93">
        <v>18.53</v>
      </c>
      <c r="N1799" s="93">
        <v>0.64</v>
      </c>
      <c r="O1799" s="93">
        <v>0.93</v>
      </c>
      <c r="P1799" s="450">
        <v>431.29514467033727</v>
      </c>
    </row>
    <row r="1800" spans="1:16" x14ac:dyDescent="0.2">
      <c r="A1800" s="93" t="s">
        <v>470</v>
      </c>
      <c r="B1800" s="93" t="s">
        <v>481</v>
      </c>
      <c r="C1800" s="93" t="s">
        <v>488</v>
      </c>
      <c r="D1800" s="93" t="s">
        <v>9</v>
      </c>
      <c r="E1800" s="93">
        <v>1998</v>
      </c>
      <c r="F1800" s="93">
        <v>3</v>
      </c>
      <c r="G1800" s="449">
        <v>34</v>
      </c>
      <c r="H1800" s="93">
        <v>0.09</v>
      </c>
      <c r="I1800" s="93">
        <v>11.25</v>
      </c>
      <c r="J1800" s="93">
        <v>0.09</v>
      </c>
      <c r="K1800" s="93">
        <v>7.0000000000000007E-2</v>
      </c>
      <c r="L1800" s="93">
        <v>0.18</v>
      </c>
      <c r="M1800" s="93">
        <v>11</v>
      </c>
      <c r="N1800" s="93">
        <v>0.38</v>
      </c>
      <c r="O1800" s="93">
        <v>0.55000000000000004</v>
      </c>
      <c r="P1800" s="450">
        <v>335.10670539865629</v>
      </c>
    </row>
    <row r="1801" spans="1:16" x14ac:dyDescent="0.2">
      <c r="A1801" s="93" t="s">
        <v>470</v>
      </c>
      <c r="B1801" s="93" t="s">
        <v>481</v>
      </c>
      <c r="C1801" s="93" t="s">
        <v>488</v>
      </c>
      <c r="D1801" s="93" t="s">
        <v>9</v>
      </c>
      <c r="E1801" s="93">
        <v>1999</v>
      </c>
      <c r="F1801" s="93">
        <v>3</v>
      </c>
      <c r="G1801" s="449">
        <v>65</v>
      </c>
      <c r="H1801" s="93">
        <v>0.16</v>
      </c>
      <c r="I1801" s="93">
        <v>21.13</v>
      </c>
      <c r="J1801" s="93">
        <v>0.16</v>
      </c>
      <c r="K1801" s="93">
        <v>0.12</v>
      </c>
      <c r="L1801" s="93">
        <v>0.33</v>
      </c>
      <c r="M1801" s="93">
        <v>20.68</v>
      </c>
      <c r="N1801" s="93">
        <v>0.72</v>
      </c>
      <c r="O1801" s="93">
        <v>1.04</v>
      </c>
      <c r="P1801" s="450">
        <v>326.06635669323464</v>
      </c>
    </row>
    <row r="1802" spans="1:16" x14ac:dyDescent="0.2">
      <c r="A1802" s="93" t="s">
        <v>470</v>
      </c>
      <c r="B1802" s="93" t="s">
        <v>481</v>
      </c>
      <c r="C1802" s="93" t="s">
        <v>488</v>
      </c>
      <c r="D1802" s="93" t="s">
        <v>9</v>
      </c>
      <c r="E1802" s="93">
        <v>2000</v>
      </c>
      <c r="F1802" s="93">
        <v>3</v>
      </c>
      <c r="G1802" s="449">
        <v>150</v>
      </c>
      <c r="H1802" s="93">
        <v>0.42</v>
      </c>
      <c r="I1802" s="93">
        <v>54.94</v>
      </c>
      <c r="J1802" s="93">
        <v>0.42</v>
      </c>
      <c r="K1802" s="93">
        <v>0.32</v>
      </c>
      <c r="L1802" s="93">
        <v>0.87</v>
      </c>
      <c r="M1802" s="93">
        <v>53.75</v>
      </c>
      <c r="N1802" s="93">
        <v>1.86</v>
      </c>
      <c r="O1802" s="93">
        <v>2.69</v>
      </c>
      <c r="P1802" s="450">
        <v>368.6409243973398</v>
      </c>
    </row>
    <row r="1803" spans="1:16" x14ac:dyDescent="0.2">
      <c r="A1803" s="93" t="s">
        <v>470</v>
      </c>
      <c r="B1803" s="93" t="s">
        <v>481</v>
      </c>
      <c r="C1803" s="93" t="s">
        <v>488</v>
      </c>
      <c r="D1803" s="93" t="s">
        <v>9</v>
      </c>
      <c r="E1803" s="93">
        <v>2001</v>
      </c>
      <c r="F1803" s="93">
        <v>3</v>
      </c>
      <c r="G1803" s="449">
        <v>190</v>
      </c>
      <c r="H1803" s="93">
        <v>0.09</v>
      </c>
      <c r="I1803" s="93">
        <v>82</v>
      </c>
      <c r="J1803" s="93">
        <v>0.09</v>
      </c>
      <c r="K1803" s="93">
        <v>2.1800000000000002</v>
      </c>
      <c r="L1803" s="93">
        <v>2.52</v>
      </c>
      <c r="M1803" s="93">
        <v>77.3</v>
      </c>
      <c r="N1803" s="93">
        <v>0.86</v>
      </c>
      <c r="O1803" s="93">
        <v>2.25</v>
      </c>
      <c r="P1803" s="450">
        <v>431.49853567546472</v>
      </c>
    </row>
    <row r="1804" spans="1:16" x14ac:dyDescent="0.2">
      <c r="A1804" s="93" t="s">
        <v>470</v>
      </c>
      <c r="B1804" s="93" t="s">
        <v>481</v>
      </c>
      <c r="C1804" s="93" t="s">
        <v>488</v>
      </c>
      <c r="D1804" s="93" t="s">
        <v>9</v>
      </c>
      <c r="E1804" s="93">
        <v>2002</v>
      </c>
      <c r="F1804" s="93">
        <v>3</v>
      </c>
      <c r="G1804" s="449">
        <v>175</v>
      </c>
      <c r="H1804" s="93">
        <v>0.25</v>
      </c>
      <c r="I1804" s="93">
        <v>68.400000000000006</v>
      </c>
      <c r="J1804" s="93">
        <v>0.25</v>
      </c>
      <c r="K1804" s="93">
        <v>1.72</v>
      </c>
      <c r="L1804" s="93">
        <v>2.87</v>
      </c>
      <c r="M1804" s="93">
        <v>63.81</v>
      </c>
      <c r="N1804" s="93">
        <v>1.33</v>
      </c>
      <c r="O1804" s="93">
        <v>2.4500000000000002</v>
      </c>
      <c r="P1804" s="450">
        <v>392.94165553491973</v>
      </c>
    </row>
    <row r="1805" spans="1:16" x14ac:dyDescent="0.2">
      <c r="A1805" s="93" t="s">
        <v>470</v>
      </c>
      <c r="B1805" s="93" t="s">
        <v>481</v>
      </c>
      <c r="C1805" s="93" t="s">
        <v>488</v>
      </c>
      <c r="D1805" s="93" t="s">
        <v>9</v>
      </c>
      <c r="E1805" s="93">
        <v>2003</v>
      </c>
      <c r="F1805" s="93">
        <v>3</v>
      </c>
      <c r="G1805" s="449">
        <v>133</v>
      </c>
      <c r="H1805" s="93">
        <v>0.39</v>
      </c>
      <c r="I1805" s="93">
        <v>50.410000000000004</v>
      </c>
      <c r="J1805" s="93">
        <v>0.39</v>
      </c>
      <c r="K1805" s="93">
        <v>0.28999999999999998</v>
      </c>
      <c r="L1805" s="93">
        <v>0.8</v>
      </c>
      <c r="M1805" s="93">
        <v>49.32</v>
      </c>
      <c r="N1805" s="93">
        <v>1.71</v>
      </c>
      <c r="O1805" s="93">
        <v>2.4700000000000002</v>
      </c>
      <c r="P1805" s="450">
        <v>381.08463124133749</v>
      </c>
    </row>
    <row r="1806" spans="1:16" x14ac:dyDescent="0.2">
      <c r="A1806" s="93" t="s">
        <v>470</v>
      </c>
      <c r="B1806" s="93" t="s">
        <v>481</v>
      </c>
      <c r="C1806" s="93" t="s">
        <v>488</v>
      </c>
      <c r="D1806" s="93" t="s">
        <v>9</v>
      </c>
      <c r="E1806" s="93">
        <v>2004</v>
      </c>
      <c r="F1806" s="93">
        <v>3</v>
      </c>
      <c r="G1806" s="449">
        <v>163</v>
      </c>
      <c r="H1806" s="93">
        <v>0.49</v>
      </c>
      <c r="I1806" s="93">
        <v>63.39</v>
      </c>
      <c r="J1806" s="93">
        <v>0.49</v>
      </c>
      <c r="K1806" s="93">
        <v>0.37</v>
      </c>
      <c r="L1806" s="93">
        <v>1</v>
      </c>
      <c r="M1806" s="93">
        <v>62.02</v>
      </c>
      <c r="N1806" s="93">
        <v>2.15</v>
      </c>
      <c r="O1806" s="93">
        <v>3.11</v>
      </c>
      <c r="P1806" s="450">
        <v>392.25879313566719</v>
      </c>
    </row>
    <row r="1807" spans="1:16" x14ac:dyDescent="0.2">
      <c r="A1807" s="93" t="s">
        <v>470</v>
      </c>
      <c r="B1807" s="93" t="s">
        <v>481</v>
      </c>
      <c r="C1807" s="93" t="s">
        <v>488</v>
      </c>
      <c r="D1807" s="93" t="s">
        <v>9</v>
      </c>
      <c r="E1807" s="93">
        <v>2005</v>
      </c>
      <c r="F1807" s="93">
        <v>3</v>
      </c>
      <c r="G1807" s="449">
        <v>213</v>
      </c>
      <c r="H1807" s="93">
        <v>0.44</v>
      </c>
      <c r="I1807" s="93">
        <v>81.009999999999991</v>
      </c>
      <c r="J1807" s="93">
        <v>0.44</v>
      </c>
      <c r="K1807" s="93">
        <v>1.1000000000000001</v>
      </c>
      <c r="L1807" s="93">
        <v>1.03</v>
      </c>
      <c r="M1807" s="93">
        <v>78.88</v>
      </c>
      <c r="N1807" s="93">
        <v>2.17</v>
      </c>
      <c r="O1807" s="93">
        <v>3.45</v>
      </c>
      <c r="P1807" s="450">
        <v>381.50657274412447</v>
      </c>
    </row>
    <row r="1808" spans="1:16" x14ac:dyDescent="0.2">
      <c r="A1808" s="93" t="s">
        <v>470</v>
      </c>
      <c r="B1808" s="93" t="s">
        <v>481</v>
      </c>
      <c r="C1808" s="93" t="s">
        <v>488</v>
      </c>
      <c r="D1808" s="93" t="s">
        <v>9</v>
      </c>
      <c r="E1808" s="93">
        <v>2006</v>
      </c>
      <c r="F1808" s="93">
        <v>3</v>
      </c>
      <c r="G1808" s="449">
        <v>224</v>
      </c>
      <c r="H1808" s="93">
        <v>0.9</v>
      </c>
      <c r="I1808" s="93">
        <v>94.68</v>
      </c>
      <c r="J1808" s="93">
        <v>0.9</v>
      </c>
      <c r="K1808" s="93">
        <v>0.52</v>
      </c>
      <c r="L1808" s="93">
        <v>4.76</v>
      </c>
      <c r="M1808" s="93">
        <v>89.4</v>
      </c>
      <c r="N1808" s="93">
        <v>2.2200000000000002</v>
      </c>
      <c r="O1808" s="93">
        <v>3.73</v>
      </c>
      <c r="P1808" s="450">
        <v>426.78365439480308</v>
      </c>
    </row>
    <row r="1809" spans="1:16" x14ac:dyDescent="0.2">
      <c r="A1809" s="93" t="s">
        <v>470</v>
      </c>
      <c r="B1809" s="93" t="s">
        <v>481</v>
      </c>
      <c r="C1809" s="93" t="s">
        <v>488</v>
      </c>
      <c r="D1809" s="93" t="s">
        <v>9</v>
      </c>
      <c r="E1809" s="93">
        <v>2007</v>
      </c>
      <c r="F1809" s="93">
        <v>3</v>
      </c>
      <c r="G1809" s="449">
        <v>98</v>
      </c>
      <c r="H1809" s="93">
        <v>0.3</v>
      </c>
      <c r="I1809" s="93">
        <v>39.22</v>
      </c>
      <c r="J1809" s="93">
        <v>0.3</v>
      </c>
      <c r="K1809" s="93">
        <v>0.23</v>
      </c>
      <c r="L1809" s="93">
        <v>0.62</v>
      </c>
      <c r="M1809" s="93">
        <v>38.369999999999997</v>
      </c>
      <c r="N1809" s="93">
        <v>1.33</v>
      </c>
      <c r="O1809" s="93">
        <v>1.92</v>
      </c>
      <c r="P1809" s="450">
        <v>402.66632826979509</v>
      </c>
    </row>
    <row r="1810" spans="1:16" x14ac:dyDescent="0.2">
      <c r="A1810" s="93" t="s">
        <v>470</v>
      </c>
      <c r="B1810" s="93" t="s">
        <v>481</v>
      </c>
      <c r="C1810" s="93" t="s">
        <v>488</v>
      </c>
      <c r="D1810" s="93" t="s">
        <v>9</v>
      </c>
      <c r="E1810" s="93">
        <v>2008</v>
      </c>
      <c r="F1810" s="93">
        <v>2</v>
      </c>
      <c r="G1810" s="449">
        <v>156</v>
      </c>
      <c r="H1810" s="93">
        <v>1.63</v>
      </c>
      <c r="I1810" s="93">
        <v>74.360000000000014</v>
      </c>
      <c r="J1810" s="93">
        <v>1.63</v>
      </c>
      <c r="K1810" s="93">
        <v>0.93</v>
      </c>
      <c r="L1810" s="93">
        <v>73.430000000000007</v>
      </c>
      <c r="M1810" s="93">
        <v>0</v>
      </c>
      <c r="N1810" s="93">
        <v>0.73</v>
      </c>
      <c r="O1810" s="93">
        <v>1.41</v>
      </c>
      <c r="P1810" s="450">
        <v>487.87715232698952</v>
      </c>
    </row>
    <row r="1811" spans="1:16" x14ac:dyDescent="0.2">
      <c r="A1811" s="93" t="s">
        <v>470</v>
      </c>
      <c r="B1811" s="93" t="s">
        <v>481</v>
      </c>
      <c r="C1811" s="93" t="s">
        <v>488</v>
      </c>
      <c r="D1811" s="93" t="s">
        <v>9</v>
      </c>
      <c r="E1811" s="93">
        <v>2009</v>
      </c>
      <c r="F1811" s="93">
        <v>2</v>
      </c>
      <c r="G1811" s="449">
        <v>130</v>
      </c>
      <c r="H1811" s="93">
        <v>1.41</v>
      </c>
      <c r="I1811" s="93">
        <v>64.2</v>
      </c>
      <c r="J1811" s="93">
        <v>1.41</v>
      </c>
      <c r="K1811" s="93">
        <v>0.81</v>
      </c>
      <c r="L1811" s="93">
        <v>63.39</v>
      </c>
      <c r="M1811" s="93">
        <v>0</v>
      </c>
      <c r="N1811" s="93">
        <v>0.63</v>
      </c>
      <c r="O1811" s="93">
        <v>1.22</v>
      </c>
      <c r="P1811" s="450">
        <v>503.55436225714072</v>
      </c>
    </row>
    <row r="1812" spans="1:16" x14ac:dyDescent="0.2">
      <c r="A1812" s="93" t="s">
        <v>470</v>
      </c>
      <c r="B1812" s="93" t="s">
        <v>481</v>
      </c>
      <c r="C1812" s="93" t="s">
        <v>488</v>
      </c>
      <c r="D1812" s="93" t="s">
        <v>9</v>
      </c>
      <c r="E1812" s="93">
        <v>2010</v>
      </c>
      <c r="F1812" s="93">
        <v>2</v>
      </c>
      <c r="G1812" s="449">
        <v>229</v>
      </c>
      <c r="H1812" s="93">
        <v>2.69</v>
      </c>
      <c r="I1812" s="93">
        <v>122.18</v>
      </c>
      <c r="J1812" s="93">
        <v>2.69</v>
      </c>
      <c r="K1812" s="93">
        <v>1.53</v>
      </c>
      <c r="L1812" s="93">
        <v>120.65</v>
      </c>
      <c r="M1812" s="93">
        <v>0</v>
      </c>
      <c r="N1812" s="93">
        <v>1.2</v>
      </c>
      <c r="O1812" s="93">
        <v>2.3199999999999998</v>
      </c>
      <c r="P1812" s="450">
        <v>544.21398612466169</v>
      </c>
    </row>
    <row r="1813" spans="1:16" x14ac:dyDescent="0.2">
      <c r="A1813" s="93" t="s">
        <v>470</v>
      </c>
      <c r="B1813" s="93" t="s">
        <v>481</v>
      </c>
      <c r="C1813" s="93" t="s">
        <v>488</v>
      </c>
      <c r="D1813" s="93" t="s">
        <v>9</v>
      </c>
      <c r="E1813" s="93">
        <v>2011</v>
      </c>
      <c r="F1813" s="93">
        <v>2</v>
      </c>
      <c r="G1813" s="449">
        <v>141</v>
      </c>
      <c r="H1813" s="93">
        <v>1.47</v>
      </c>
      <c r="I1813" s="93">
        <v>66.86</v>
      </c>
      <c r="J1813" s="93">
        <v>1.47</v>
      </c>
      <c r="K1813" s="93">
        <v>0.84</v>
      </c>
      <c r="L1813" s="93">
        <v>66.02</v>
      </c>
      <c r="M1813" s="93">
        <v>0</v>
      </c>
      <c r="N1813" s="93">
        <v>0.66</v>
      </c>
      <c r="O1813" s="93">
        <v>1.27</v>
      </c>
      <c r="P1813" s="450">
        <v>485.48404919845859</v>
      </c>
    </row>
    <row r="1814" spans="1:16" x14ac:dyDescent="0.2">
      <c r="A1814" s="93" t="s">
        <v>470</v>
      </c>
      <c r="B1814" s="93" t="s">
        <v>481</v>
      </c>
      <c r="C1814" s="93" t="s">
        <v>488</v>
      </c>
      <c r="D1814" s="93" t="s">
        <v>9</v>
      </c>
      <c r="E1814" s="93">
        <v>2012</v>
      </c>
      <c r="F1814" s="93">
        <v>2</v>
      </c>
      <c r="G1814" s="449">
        <v>99</v>
      </c>
      <c r="H1814" s="93">
        <v>1.17</v>
      </c>
      <c r="I1814" s="93">
        <v>53.17</v>
      </c>
      <c r="J1814" s="93">
        <v>1.17</v>
      </c>
      <c r="K1814" s="93">
        <v>0.67</v>
      </c>
      <c r="L1814" s="93">
        <v>52.5</v>
      </c>
      <c r="M1814" s="93">
        <v>0</v>
      </c>
      <c r="N1814" s="93">
        <v>0.52</v>
      </c>
      <c r="O1814" s="93">
        <v>1.01</v>
      </c>
      <c r="P1814" s="450">
        <v>548.13959620246897</v>
      </c>
    </row>
    <row r="1815" spans="1:16" x14ac:dyDescent="0.2">
      <c r="A1815" s="93" t="s">
        <v>470</v>
      </c>
      <c r="B1815" s="93" t="s">
        <v>481</v>
      </c>
      <c r="C1815" s="93" t="s">
        <v>488</v>
      </c>
      <c r="D1815" s="93" t="s">
        <v>9</v>
      </c>
      <c r="E1815" s="93">
        <v>2013</v>
      </c>
      <c r="F1815" s="93">
        <v>1</v>
      </c>
      <c r="G1815" s="449">
        <v>203</v>
      </c>
      <c r="H1815" s="93">
        <v>11.7</v>
      </c>
      <c r="I1815" s="93">
        <v>106.37</v>
      </c>
      <c r="J1815" s="93">
        <v>11.7</v>
      </c>
      <c r="K1815" s="93">
        <v>106.37</v>
      </c>
      <c r="L1815" s="93">
        <v>0</v>
      </c>
      <c r="M1815" s="93">
        <v>0</v>
      </c>
      <c r="N1815" s="93">
        <v>0.57999999999999996</v>
      </c>
      <c r="O1815" s="93">
        <v>1.19</v>
      </c>
      <c r="P1815" s="450">
        <v>580.37789446881538</v>
      </c>
    </row>
    <row r="1816" spans="1:16" x14ac:dyDescent="0.2">
      <c r="A1816" s="93" t="s">
        <v>470</v>
      </c>
      <c r="B1816" s="93" t="s">
        <v>481</v>
      </c>
      <c r="C1816" s="93" t="s">
        <v>488</v>
      </c>
      <c r="D1816" s="93" t="s">
        <v>9</v>
      </c>
      <c r="E1816" s="93">
        <v>2014</v>
      </c>
      <c r="F1816" s="93">
        <v>1</v>
      </c>
      <c r="G1816" s="449">
        <v>88</v>
      </c>
      <c r="H1816" s="93">
        <v>5.14</v>
      </c>
      <c r="I1816" s="93">
        <v>46.72</v>
      </c>
      <c r="J1816" s="93">
        <v>5.14</v>
      </c>
      <c r="K1816" s="93">
        <v>46.72</v>
      </c>
      <c r="L1816" s="93">
        <v>0</v>
      </c>
      <c r="M1816" s="93">
        <v>0</v>
      </c>
      <c r="N1816" s="93">
        <v>0.26</v>
      </c>
      <c r="O1816" s="93">
        <v>0.52</v>
      </c>
      <c r="P1816" s="450">
        <v>591.02455473596069</v>
      </c>
    </row>
    <row r="1817" spans="1:16" x14ac:dyDescent="0.2">
      <c r="A1817" s="93" t="s">
        <v>470</v>
      </c>
      <c r="B1817" s="93" t="s">
        <v>481</v>
      </c>
      <c r="C1817" s="93" t="s">
        <v>488</v>
      </c>
      <c r="D1817" s="93" t="s">
        <v>9</v>
      </c>
      <c r="E1817" s="93">
        <v>2015</v>
      </c>
      <c r="F1817" s="93">
        <v>1</v>
      </c>
      <c r="G1817" s="449">
        <v>169</v>
      </c>
      <c r="H1817" s="93">
        <v>9.23</v>
      </c>
      <c r="I1817" s="93">
        <v>83.95</v>
      </c>
      <c r="J1817" s="93">
        <v>9.23</v>
      </c>
      <c r="K1817" s="93">
        <v>83.95</v>
      </c>
      <c r="L1817" s="93">
        <v>0</v>
      </c>
      <c r="M1817" s="93">
        <v>0</v>
      </c>
      <c r="N1817" s="93">
        <v>0.46</v>
      </c>
      <c r="O1817" s="93">
        <v>0.94</v>
      </c>
      <c r="P1817" s="450">
        <v>552.27993588206391</v>
      </c>
    </row>
    <row r="1818" spans="1:16" x14ac:dyDescent="0.2">
      <c r="A1818" s="93" t="s">
        <v>470</v>
      </c>
      <c r="B1818" s="93" t="s">
        <v>481</v>
      </c>
      <c r="C1818" s="93" t="s">
        <v>488</v>
      </c>
      <c r="D1818" s="93" t="s">
        <v>9</v>
      </c>
      <c r="E1818" s="93">
        <v>2016</v>
      </c>
      <c r="F1818" s="93">
        <v>0</v>
      </c>
      <c r="G1818" s="449">
        <v>61</v>
      </c>
      <c r="H1818" s="93">
        <v>43.16</v>
      </c>
      <c r="I1818" s="93">
        <v>0</v>
      </c>
      <c r="J1818" s="93">
        <v>43.16</v>
      </c>
      <c r="K1818" s="93">
        <v>0</v>
      </c>
      <c r="L1818" s="93">
        <v>0</v>
      </c>
      <c r="M1818" s="93">
        <v>0</v>
      </c>
      <c r="N1818" s="93">
        <v>0</v>
      </c>
      <c r="O1818" s="93">
        <v>0.06</v>
      </c>
      <c r="P1818" s="450">
        <v>705.41682121561371</v>
      </c>
    </row>
    <row r="1819" spans="1:16" x14ac:dyDescent="0.2">
      <c r="A1819" s="93" t="s">
        <v>470</v>
      </c>
      <c r="B1819" s="93" t="s">
        <v>481</v>
      </c>
      <c r="C1819" s="93" t="s">
        <v>488</v>
      </c>
      <c r="D1819" s="93" t="s">
        <v>9</v>
      </c>
      <c r="E1819" s="93">
        <v>2017</v>
      </c>
      <c r="F1819" s="93">
        <v>0</v>
      </c>
      <c r="G1819" s="449">
        <v>78</v>
      </c>
      <c r="H1819" s="93">
        <v>55.07</v>
      </c>
      <c r="I1819" s="93">
        <v>0</v>
      </c>
      <c r="J1819" s="93">
        <v>55.07</v>
      </c>
      <c r="K1819" s="93">
        <v>0</v>
      </c>
      <c r="L1819" s="93">
        <v>0</v>
      </c>
      <c r="M1819" s="93">
        <v>0</v>
      </c>
      <c r="N1819" s="93">
        <v>0</v>
      </c>
      <c r="O1819" s="93">
        <v>7.0000000000000007E-2</v>
      </c>
      <c r="P1819" s="450">
        <v>706.07886469599782</v>
      </c>
    </row>
    <row r="1820" spans="1:16" x14ac:dyDescent="0.2">
      <c r="A1820" s="93" t="s">
        <v>471</v>
      </c>
      <c r="B1820" s="93" t="s">
        <v>482</v>
      </c>
      <c r="C1820" s="93" t="s">
        <v>484</v>
      </c>
      <c r="D1820" s="93" t="s">
        <v>6</v>
      </c>
      <c r="E1820" s="93">
        <v>1971</v>
      </c>
      <c r="F1820" s="93">
        <v>3</v>
      </c>
      <c r="G1820" s="449">
        <v>3</v>
      </c>
      <c r="H1820" s="93">
        <v>0</v>
      </c>
      <c r="I1820" s="93">
        <v>0.99</v>
      </c>
      <c r="J1820" s="93">
        <v>0</v>
      </c>
      <c r="K1820" s="93">
        <v>0.14000000000000001</v>
      </c>
      <c r="L1820" s="93">
        <v>0.05</v>
      </c>
      <c r="M1820" s="93">
        <v>0.8</v>
      </c>
      <c r="N1820" s="93">
        <v>0</v>
      </c>
      <c r="O1820" s="93">
        <v>0.01</v>
      </c>
      <c r="P1820" s="450">
        <v>298.57107350536643</v>
      </c>
    </row>
    <row r="1821" spans="1:16" x14ac:dyDescent="0.2">
      <c r="A1821" s="93" t="s">
        <v>471</v>
      </c>
      <c r="B1821" s="93" t="s">
        <v>482</v>
      </c>
      <c r="C1821" s="93" t="s">
        <v>484</v>
      </c>
      <c r="D1821" s="93" t="s">
        <v>6</v>
      </c>
      <c r="E1821" s="93">
        <v>1990</v>
      </c>
      <c r="F1821" s="93">
        <v>3</v>
      </c>
      <c r="G1821" s="449">
        <v>8</v>
      </c>
      <c r="H1821" s="93">
        <v>0.06</v>
      </c>
      <c r="I1821" s="93">
        <v>2.4899999999999998</v>
      </c>
      <c r="J1821" s="93">
        <v>0.06</v>
      </c>
      <c r="K1821" s="93">
        <v>0.37</v>
      </c>
      <c r="L1821" s="93">
        <v>0.03</v>
      </c>
      <c r="M1821" s="93">
        <v>2.09</v>
      </c>
      <c r="N1821" s="93">
        <v>0.01</v>
      </c>
      <c r="O1821" s="93">
        <v>0.03</v>
      </c>
      <c r="P1821" s="450">
        <v>315.33593949244437</v>
      </c>
    </row>
    <row r="1822" spans="1:16" x14ac:dyDescent="0.2">
      <c r="A1822" s="93" t="s">
        <v>471</v>
      </c>
      <c r="B1822" s="93" t="s">
        <v>482</v>
      </c>
      <c r="C1822" s="93" t="s">
        <v>484</v>
      </c>
      <c r="D1822" s="93" t="s">
        <v>6</v>
      </c>
      <c r="E1822" s="93">
        <v>1991</v>
      </c>
      <c r="F1822" s="93">
        <v>3</v>
      </c>
      <c r="G1822" s="449">
        <v>86</v>
      </c>
      <c r="H1822" s="93">
        <v>1.59</v>
      </c>
      <c r="I1822" s="93">
        <v>27.54</v>
      </c>
      <c r="J1822" s="93">
        <v>1.59</v>
      </c>
      <c r="K1822" s="93">
        <v>4.45</v>
      </c>
      <c r="L1822" s="93">
        <v>1.26</v>
      </c>
      <c r="M1822" s="93">
        <v>21.83</v>
      </c>
      <c r="N1822" s="93">
        <v>0.15</v>
      </c>
      <c r="O1822" s="93">
        <v>0.43</v>
      </c>
      <c r="P1822" s="450">
        <v>339.62752326223534</v>
      </c>
    </row>
    <row r="1823" spans="1:16" x14ac:dyDescent="0.2">
      <c r="A1823" s="93" t="s">
        <v>471</v>
      </c>
      <c r="B1823" s="93" t="s">
        <v>482</v>
      </c>
      <c r="C1823" s="93" t="s">
        <v>484</v>
      </c>
      <c r="D1823" s="93" t="s">
        <v>6</v>
      </c>
      <c r="E1823" s="93">
        <v>1992</v>
      </c>
      <c r="F1823" s="93">
        <v>3</v>
      </c>
      <c r="G1823" s="449">
        <v>185</v>
      </c>
      <c r="H1823" s="93">
        <v>0</v>
      </c>
      <c r="I1823" s="93">
        <v>67.94</v>
      </c>
      <c r="J1823" s="93">
        <v>0</v>
      </c>
      <c r="K1823" s="93">
        <v>4.1399999999999997</v>
      </c>
      <c r="L1823" s="93">
        <v>17.399999999999999</v>
      </c>
      <c r="M1823" s="93">
        <v>46.4</v>
      </c>
      <c r="N1823" s="93">
        <v>0.15</v>
      </c>
      <c r="O1823" s="93">
        <v>0.56999999999999995</v>
      </c>
      <c r="P1823" s="450">
        <v>368.17322389703338</v>
      </c>
    </row>
    <row r="1824" spans="1:16" x14ac:dyDescent="0.2">
      <c r="A1824" s="93" t="s">
        <v>471</v>
      </c>
      <c r="B1824" s="93" t="s">
        <v>482</v>
      </c>
      <c r="C1824" s="93" t="s">
        <v>484</v>
      </c>
      <c r="D1824" s="93" t="s">
        <v>6</v>
      </c>
      <c r="E1824" s="93">
        <v>1993</v>
      </c>
      <c r="F1824" s="93">
        <v>3</v>
      </c>
      <c r="G1824" s="449">
        <v>363</v>
      </c>
      <c r="H1824" s="93">
        <v>0</v>
      </c>
      <c r="I1824" s="93">
        <v>144.13</v>
      </c>
      <c r="J1824" s="93">
        <v>0</v>
      </c>
      <c r="K1824" s="93">
        <v>10.29</v>
      </c>
      <c r="L1824" s="93">
        <v>27.3</v>
      </c>
      <c r="M1824" s="93">
        <v>106.54</v>
      </c>
      <c r="N1824" s="93">
        <v>0.28999999999999998</v>
      </c>
      <c r="O1824" s="93">
        <v>1.1299999999999999</v>
      </c>
      <c r="P1824" s="450">
        <v>396.76688752540201</v>
      </c>
    </row>
    <row r="1825" spans="1:16" x14ac:dyDescent="0.2">
      <c r="A1825" s="93" t="s">
        <v>471</v>
      </c>
      <c r="B1825" s="93" t="s">
        <v>482</v>
      </c>
      <c r="C1825" s="93" t="s">
        <v>484</v>
      </c>
      <c r="D1825" s="93" t="s">
        <v>6</v>
      </c>
      <c r="E1825" s="93">
        <v>1994</v>
      </c>
      <c r="F1825" s="93">
        <v>3</v>
      </c>
      <c r="G1825" s="449">
        <v>335</v>
      </c>
      <c r="H1825" s="93">
        <v>10.8</v>
      </c>
      <c r="I1825" s="93">
        <v>119.31</v>
      </c>
      <c r="J1825" s="93">
        <v>10.8</v>
      </c>
      <c r="K1825" s="93">
        <v>16.72</v>
      </c>
      <c r="L1825" s="93">
        <v>4.1100000000000003</v>
      </c>
      <c r="M1825" s="93">
        <v>98.48</v>
      </c>
      <c r="N1825" s="93">
        <v>0.28000000000000003</v>
      </c>
      <c r="O1825" s="93">
        <v>1.07</v>
      </c>
      <c r="P1825" s="450">
        <v>388.09611313108405</v>
      </c>
    </row>
    <row r="1826" spans="1:16" x14ac:dyDescent="0.2">
      <c r="A1826" s="93" t="s">
        <v>471</v>
      </c>
      <c r="B1826" s="93" t="s">
        <v>482</v>
      </c>
      <c r="C1826" s="93" t="s">
        <v>484</v>
      </c>
      <c r="D1826" s="93" t="s">
        <v>6</v>
      </c>
      <c r="E1826" s="93">
        <v>1995</v>
      </c>
      <c r="F1826" s="93">
        <v>3</v>
      </c>
      <c r="G1826" s="449">
        <v>12</v>
      </c>
      <c r="H1826" s="93">
        <v>0.12</v>
      </c>
      <c r="I1826" s="93">
        <v>5.13</v>
      </c>
      <c r="J1826" s="93">
        <v>0.12</v>
      </c>
      <c r="K1826" s="93">
        <v>0.2</v>
      </c>
      <c r="L1826" s="93">
        <v>0.09</v>
      </c>
      <c r="M1826" s="93">
        <v>4.84</v>
      </c>
      <c r="N1826" s="93">
        <v>0.01</v>
      </c>
      <c r="O1826" s="93">
        <v>0.05</v>
      </c>
      <c r="P1826" s="450">
        <v>450.40488512433859</v>
      </c>
    </row>
    <row r="1827" spans="1:16" x14ac:dyDescent="0.2">
      <c r="A1827" s="93" t="s">
        <v>471</v>
      </c>
      <c r="B1827" s="93" t="s">
        <v>482</v>
      </c>
      <c r="C1827" s="93" t="s">
        <v>484</v>
      </c>
      <c r="D1827" s="93" t="s">
        <v>6</v>
      </c>
      <c r="E1827" s="93">
        <v>1996</v>
      </c>
      <c r="F1827" s="93">
        <v>3</v>
      </c>
      <c r="G1827" s="449">
        <v>69</v>
      </c>
      <c r="H1827" s="93">
        <v>0</v>
      </c>
      <c r="I1827" s="93">
        <v>25.65</v>
      </c>
      <c r="J1827" s="93">
        <v>0</v>
      </c>
      <c r="K1827" s="93">
        <v>0</v>
      </c>
      <c r="L1827" s="93">
        <v>0</v>
      </c>
      <c r="M1827" s="93">
        <v>25.65</v>
      </c>
      <c r="N1827" s="93">
        <v>0.09</v>
      </c>
      <c r="O1827" s="93">
        <v>1.25</v>
      </c>
      <c r="P1827" s="450">
        <v>370.77358371266911</v>
      </c>
    </row>
    <row r="1828" spans="1:16" x14ac:dyDescent="0.2">
      <c r="A1828" s="93" t="s">
        <v>471</v>
      </c>
      <c r="B1828" s="93" t="s">
        <v>482</v>
      </c>
      <c r="C1828" s="93" t="s">
        <v>484</v>
      </c>
      <c r="D1828" s="93" t="s">
        <v>6</v>
      </c>
      <c r="E1828" s="93">
        <v>1997</v>
      </c>
      <c r="F1828" s="93">
        <v>3</v>
      </c>
      <c r="G1828" s="449">
        <v>70</v>
      </c>
      <c r="H1828" s="93">
        <v>1.1200000000000001</v>
      </c>
      <c r="I1828" s="93">
        <v>23.54</v>
      </c>
      <c r="J1828" s="93">
        <v>1.1200000000000001</v>
      </c>
      <c r="K1828" s="93">
        <v>0.33</v>
      </c>
      <c r="L1828" s="93">
        <v>1.28</v>
      </c>
      <c r="M1828" s="93">
        <v>21.93</v>
      </c>
      <c r="N1828" s="93">
        <v>0.53</v>
      </c>
      <c r="O1828" s="93">
        <v>1.21</v>
      </c>
      <c r="P1828" s="450">
        <v>350.30656682894278</v>
      </c>
    </row>
    <row r="1829" spans="1:16" x14ac:dyDescent="0.2">
      <c r="A1829" s="93" t="s">
        <v>471</v>
      </c>
      <c r="B1829" s="93" t="s">
        <v>482</v>
      </c>
      <c r="C1829" s="93" t="s">
        <v>484</v>
      </c>
      <c r="D1829" s="93" t="s">
        <v>6</v>
      </c>
      <c r="E1829" s="93">
        <v>1998</v>
      </c>
      <c r="F1829" s="93">
        <v>3</v>
      </c>
      <c r="G1829" s="449">
        <v>79</v>
      </c>
      <c r="H1829" s="93">
        <v>0.06</v>
      </c>
      <c r="I1829" s="93">
        <v>24.38</v>
      </c>
      <c r="J1829" s="93">
        <v>0.06</v>
      </c>
      <c r="K1829" s="93">
        <v>0.69</v>
      </c>
      <c r="L1829" s="93">
        <v>0.79</v>
      </c>
      <c r="M1829" s="93">
        <v>22.9</v>
      </c>
      <c r="N1829" s="93">
        <v>1.95</v>
      </c>
      <c r="O1829" s="93">
        <v>4.1500000000000004</v>
      </c>
      <c r="P1829" s="450">
        <v>307.83944784248149</v>
      </c>
    </row>
    <row r="1830" spans="1:16" x14ac:dyDescent="0.2">
      <c r="A1830" s="93" t="s">
        <v>471</v>
      </c>
      <c r="B1830" s="93" t="s">
        <v>482</v>
      </c>
      <c r="C1830" s="93" t="s">
        <v>484</v>
      </c>
      <c r="D1830" s="93" t="s">
        <v>6</v>
      </c>
      <c r="E1830" s="93">
        <v>1999</v>
      </c>
      <c r="F1830" s="93">
        <v>3</v>
      </c>
      <c r="G1830" s="449">
        <v>84</v>
      </c>
      <c r="H1830" s="93">
        <v>0.03</v>
      </c>
      <c r="I1830" s="93">
        <v>30.869999999999997</v>
      </c>
      <c r="J1830" s="93">
        <v>0.03</v>
      </c>
      <c r="K1830" s="93">
        <v>0.35</v>
      </c>
      <c r="L1830" s="93">
        <v>0.55000000000000004</v>
      </c>
      <c r="M1830" s="93">
        <v>29.97</v>
      </c>
      <c r="N1830" s="93">
        <v>1.04</v>
      </c>
      <c r="O1830" s="93">
        <v>2.29</v>
      </c>
      <c r="P1830" s="450">
        <v>367.96312039498775</v>
      </c>
    </row>
    <row r="1831" spans="1:16" x14ac:dyDescent="0.2">
      <c r="A1831" s="93" t="s">
        <v>471</v>
      </c>
      <c r="B1831" s="93" t="s">
        <v>482</v>
      </c>
      <c r="C1831" s="93" t="s">
        <v>484</v>
      </c>
      <c r="D1831" s="93" t="s">
        <v>6</v>
      </c>
      <c r="E1831" s="93">
        <v>2000</v>
      </c>
      <c r="F1831" s="93">
        <v>3</v>
      </c>
      <c r="G1831" s="449">
        <v>39</v>
      </c>
      <c r="H1831" s="93">
        <v>0.03</v>
      </c>
      <c r="I1831" s="93">
        <v>11.940000000000001</v>
      </c>
      <c r="J1831" s="93">
        <v>0.03</v>
      </c>
      <c r="K1831" s="93">
        <v>0.34</v>
      </c>
      <c r="L1831" s="93">
        <v>0.39</v>
      </c>
      <c r="M1831" s="93">
        <v>11.21</v>
      </c>
      <c r="N1831" s="93">
        <v>0.95</v>
      </c>
      <c r="O1831" s="93">
        <v>2.0299999999999998</v>
      </c>
      <c r="P1831" s="450">
        <v>309.65244717781178</v>
      </c>
    </row>
    <row r="1832" spans="1:16" x14ac:dyDescent="0.2">
      <c r="A1832" s="93" t="s">
        <v>471</v>
      </c>
      <c r="B1832" s="93" t="s">
        <v>482</v>
      </c>
      <c r="C1832" s="93" t="s">
        <v>484</v>
      </c>
      <c r="D1832" s="93" t="s">
        <v>6</v>
      </c>
      <c r="E1832" s="93">
        <v>2002</v>
      </c>
      <c r="F1832" s="93">
        <v>3</v>
      </c>
      <c r="G1832" s="449">
        <v>20</v>
      </c>
      <c r="H1832" s="93">
        <v>0.01</v>
      </c>
      <c r="I1832" s="93">
        <v>5.1199999999999992</v>
      </c>
      <c r="J1832" s="93">
        <v>0.01</v>
      </c>
      <c r="K1832" s="93">
        <v>0.14000000000000001</v>
      </c>
      <c r="L1832" s="93">
        <v>0.17</v>
      </c>
      <c r="M1832" s="93">
        <v>4.8099999999999996</v>
      </c>
      <c r="N1832" s="93">
        <v>0.41</v>
      </c>
      <c r="O1832" s="93">
        <v>0.87</v>
      </c>
      <c r="P1832" s="450">
        <v>259.13560845252289</v>
      </c>
    </row>
    <row r="1833" spans="1:16" x14ac:dyDescent="0.2">
      <c r="A1833" s="93" t="s">
        <v>471</v>
      </c>
      <c r="B1833" s="93" t="s">
        <v>482</v>
      </c>
      <c r="C1833" s="93" t="s">
        <v>484</v>
      </c>
      <c r="D1833" s="93" t="s">
        <v>6</v>
      </c>
      <c r="E1833" s="93">
        <v>2003</v>
      </c>
      <c r="F1833" s="93">
        <v>3</v>
      </c>
      <c r="G1833" s="449">
        <v>610</v>
      </c>
      <c r="H1833" s="93">
        <v>19.84</v>
      </c>
      <c r="I1833" s="93">
        <v>248.79000000000002</v>
      </c>
      <c r="J1833" s="93">
        <v>19.84</v>
      </c>
      <c r="K1833" s="93">
        <v>8.7200000000000006</v>
      </c>
      <c r="L1833" s="93">
        <v>3.71</v>
      </c>
      <c r="M1833" s="93">
        <v>236.36</v>
      </c>
      <c r="N1833" s="93">
        <v>7.24</v>
      </c>
      <c r="O1833" s="93">
        <v>20.8</v>
      </c>
      <c r="P1833" s="450">
        <v>440.69899758959372</v>
      </c>
    </row>
    <row r="1834" spans="1:16" x14ac:dyDescent="0.2">
      <c r="A1834" s="93" t="s">
        <v>471</v>
      </c>
      <c r="B1834" s="93" t="s">
        <v>482</v>
      </c>
      <c r="C1834" s="93" t="s">
        <v>484</v>
      </c>
      <c r="D1834" s="93" t="s">
        <v>6</v>
      </c>
      <c r="E1834" s="93">
        <v>2004</v>
      </c>
      <c r="F1834" s="93">
        <v>3</v>
      </c>
      <c r="G1834" s="449">
        <v>265</v>
      </c>
      <c r="H1834" s="93">
        <v>0.4</v>
      </c>
      <c r="I1834" s="93">
        <v>99.04</v>
      </c>
      <c r="J1834" s="93">
        <v>0.4</v>
      </c>
      <c r="K1834" s="93">
        <v>5.09</v>
      </c>
      <c r="L1834" s="93">
        <v>1.64</v>
      </c>
      <c r="M1834" s="93">
        <v>92.31</v>
      </c>
      <c r="N1834" s="93">
        <v>2.76</v>
      </c>
      <c r="O1834" s="93">
        <v>9.49</v>
      </c>
      <c r="P1834" s="450">
        <v>375.53658516794354</v>
      </c>
    </row>
    <row r="1835" spans="1:16" x14ac:dyDescent="0.2">
      <c r="A1835" s="93" t="s">
        <v>471</v>
      </c>
      <c r="B1835" s="93" t="s">
        <v>482</v>
      </c>
      <c r="C1835" s="93" t="s">
        <v>484</v>
      </c>
      <c r="D1835" s="93" t="s">
        <v>6</v>
      </c>
      <c r="E1835" s="93">
        <v>2005</v>
      </c>
      <c r="F1835" s="93">
        <v>3</v>
      </c>
      <c r="G1835" s="449">
        <v>886</v>
      </c>
      <c r="H1835" s="93">
        <v>18.350000000000001</v>
      </c>
      <c r="I1835" s="93">
        <v>424.51</v>
      </c>
      <c r="J1835" s="93">
        <v>18.350000000000001</v>
      </c>
      <c r="K1835" s="93">
        <v>43.95</v>
      </c>
      <c r="L1835" s="93">
        <v>29.31</v>
      </c>
      <c r="M1835" s="93">
        <v>351.25</v>
      </c>
      <c r="N1835" s="93">
        <v>8.7899999999999991</v>
      </c>
      <c r="O1835" s="93">
        <v>35.409999999999997</v>
      </c>
      <c r="P1835" s="450">
        <v>499.6805211505436</v>
      </c>
    </row>
    <row r="1836" spans="1:16" x14ac:dyDescent="0.2">
      <c r="A1836" s="93" t="s">
        <v>471</v>
      </c>
      <c r="B1836" s="93" t="s">
        <v>482</v>
      </c>
      <c r="C1836" s="93" t="s">
        <v>484</v>
      </c>
      <c r="D1836" s="93" t="s">
        <v>6</v>
      </c>
      <c r="E1836" s="93">
        <v>2006</v>
      </c>
      <c r="F1836" s="93">
        <v>3</v>
      </c>
      <c r="G1836" s="449">
        <v>1082</v>
      </c>
      <c r="H1836" s="93">
        <v>12.42</v>
      </c>
      <c r="I1836" s="93">
        <v>458.85</v>
      </c>
      <c r="J1836" s="93">
        <v>12.42</v>
      </c>
      <c r="K1836" s="93">
        <v>6.49</v>
      </c>
      <c r="L1836" s="93">
        <v>22.79</v>
      </c>
      <c r="M1836" s="93">
        <v>429.57</v>
      </c>
      <c r="N1836" s="93">
        <v>9.3699999999999992</v>
      </c>
      <c r="O1836" s="93">
        <v>29.27</v>
      </c>
      <c r="P1836" s="450">
        <v>435.37001310906948</v>
      </c>
    </row>
    <row r="1837" spans="1:16" x14ac:dyDescent="0.2">
      <c r="A1837" s="93" t="s">
        <v>471</v>
      </c>
      <c r="B1837" s="93" t="s">
        <v>482</v>
      </c>
      <c r="C1837" s="93" t="s">
        <v>484</v>
      </c>
      <c r="D1837" s="93" t="s">
        <v>6</v>
      </c>
      <c r="E1837" s="93">
        <v>2007</v>
      </c>
      <c r="F1837" s="93">
        <v>3</v>
      </c>
      <c r="G1837" s="449">
        <v>1275</v>
      </c>
      <c r="H1837" s="93">
        <v>10.63</v>
      </c>
      <c r="I1837" s="93">
        <v>651.4</v>
      </c>
      <c r="J1837" s="93">
        <v>10.63</v>
      </c>
      <c r="K1837" s="93">
        <v>19.03</v>
      </c>
      <c r="L1837" s="93">
        <v>11.6</v>
      </c>
      <c r="M1837" s="93">
        <v>620.77</v>
      </c>
      <c r="N1837" s="93">
        <v>14.7</v>
      </c>
      <c r="O1837" s="93">
        <v>62.88</v>
      </c>
      <c r="P1837" s="450">
        <v>519.36243057059698</v>
      </c>
    </row>
    <row r="1838" spans="1:16" x14ac:dyDescent="0.2">
      <c r="A1838" s="93" t="s">
        <v>471</v>
      </c>
      <c r="B1838" s="93" t="s">
        <v>482</v>
      </c>
      <c r="C1838" s="93" t="s">
        <v>484</v>
      </c>
      <c r="D1838" s="93" t="s">
        <v>6</v>
      </c>
      <c r="E1838" s="93">
        <v>2008</v>
      </c>
      <c r="F1838" s="93">
        <v>2</v>
      </c>
      <c r="G1838" s="449">
        <v>553</v>
      </c>
      <c r="H1838" s="93">
        <v>23.42</v>
      </c>
      <c r="I1838" s="93">
        <v>291.89999999999998</v>
      </c>
      <c r="J1838" s="93">
        <v>23.42</v>
      </c>
      <c r="K1838" s="93">
        <v>16.7</v>
      </c>
      <c r="L1838" s="93">
        <v>275.2</v>
      </c>
      <c r="M1838" s="93">
        <v>0</v>
      </c>
      <c r="N1838" s="93">
        <v>2.57</v>
      </c>
      <c r="O1838" s="93">
        <v>15.47</v>
      </c>
      <c r="P1838" s="450">
        <v>570.53818611240888</v>
      </c>
    </row>
    <row r="1839" spans="1:16" x14ac:dyDescent="0.2">
      <c r="A1839" s="93" t="s">
        <v>471</v>
      </c>
      <c r="B1839" s="93" t="s">
        <v>482</v>
      </c>
      <c r="C1839" s="93" t="s">
        <v>484</v>
      </c>
      <c r="D1839" s="93" t="s">
        <v>6</v>
      </c>
      <c r="E1839" s="93">
        <v>2009</v>
      </c>
      <c r="F1839" s="93">
        <v>2</v>
      </c>
      <c r="G1839" s="449">
        <v>365</v>
      </c>
      <c r="H1839" s="93">
        <v>24.08</v>
      </c>
      <c r="I1839" s="93">
        <v>198.84</v>
      </c>
      <c r="J1839" s="93">
        <v>24.08</v>
      </c>
      <c r="K1839" s="93">
        <v>12.02</v>
      </c>
      <c r="L1839" s="93">
        <v>186.82</v>
      </c>
      <c r="M1839" s="93">
        <v>0</v>
      </c>
      <c r="N1839" s="93">
        <v>0.84</v>
      </c>
      <c r="O1839" s="93">
        <v>6.85</v>
      </c>
      <c r="P1839" s="450">
        <v>610.01731375471775</v>
      </c>
    </row>
    <row r="1840" spans="1:16" x14ac:dyDescent="0.2">
      <c r="A1840" s="93" t="s">
        <v>471</v>
      </c>
      <c r="B1840" s="93" t="s">
        <v>482</v>
      </c>
      <c r="C1840" s="93" t="s">
        <v>484</v>
      </c>
      <c r="D1840" s="93" t="s">
        <v>6</v>
      </c>
      <c r="E1840" s="93">
        <v>2010</v>
      </c>
      <c r="F1840" s="93">
        <v>2</v>
      </c>
      <c r="G1840" s="449">
        <v>88</v>
      </c>
      <c r="H1840" s="93">
        <v>5.77</v>
      </c>
      <c r="I1840" s="93">
        <v>38.57</v>
      </c>
      <c r="J1840" s="93">
        <v>5.77</v>
      </c>
      <c r="K1840" s="93">
        <v>2.74</v>
      </c>
      <c r="L1840" s="93">
        <v>35.83</v>
      </c>
      <c r="M1840" s="93">
        <v>0</v>
      </c>
      <c r="N1840" s="93">
        <v>0.1</v>
      </c>
      <c r="O1840" s="93">
        <v>1.0900000000000001</v>
      </c>
      <c r="P1840" s="450">
        <v>505.42030931231636</v>
      </c>
    </row>
    <row r="1841" spans="1:16" x14ac:dyDescent="0.2">
      <c r="A1841" s="93" t="s">
        <v>471</v>
      </c>
      <c r="B1841" s="93" t="s">
        <v>482</v>
      </c>
      <c r="C1841" s="93" t="s">
        <v>484</v>
      </c>
      <c r="D1841" s="93" t="s">
        <v>6</v>
      </c>
      <c r="E1841" s="93">
        <v>2011</v>
      </c>
      <c r="F1841" s="93">
        <v>2</v>
      </c>
      <c r="G1841" s="449">
        <v>66</v>
      </c>
      <c r="H1841" s="93">
        <v>4.4800000000000004</v>
      </c>
      <c r="I1841" s="93">
        <v>29.93</v>
      </c>
      <c r="J1841" s="93">
        <v>4.4800000000000004</v>
      </c>
      <c r="K1841" s="93">
        <v>2.13</v>
      </c>
      <c r="L1841" s="93">
        <v>27.8</v>
      </c>
      <c r="M1841" s="93">
        <v>0</v>
      </c>
      <c r="N1841" s="93">
        <v>0.08</v>
      </c>
      <c r="O1841" s="93">
        <v>0.85</v>
      </c>
      <c r="P1841" s="450">
        <v>517.55388344301298</v>
      </c>
    </row>
    <row r="1842" spans="1:16" x14ac:dyDescent="0.2">
      <c r="A1842" s="93" t="s">
        <v>471</v>
      </c>
      <c r="B1842" s="93" t="s">
        <v>482</v>
      </c>
      <c r="C1842" s="93" t="s">
        <v>484</v>
      </c>
      <c r="D1842" s="93" t="s">
        <v>6</v>
      </c>
      <c r="E1842" s="93">
        <v>2012</v>
      </c>
      <c r="F1842" s="93">
        <v>2</v>
      </c>
      <c r="G1842" s="449">
        <v>41</v>
      </c>
      <c r="H1842" s="93">
        <v>3.64</v>
      </c>
      <c r="I1842" s="93">
        <v>25.42</v>
      </c>
      <c r="J1842" s="93">
        <v>3.64</v>
      </c>
      <c r="K1842" s="93">
        <v>1.73</v>
      </c>
      <c r="L1842" s="93">
        <v>23.69</v>
      </c>
      <c r="M1842" s="93">
        <v>0</v>
      </c>
      <c r="N1842" s="93">
        <v>0.06</v>
      </c>
      <c r="O1842" s="93">
        <v>0.69</v>
      </c>
      <c r="P1842" s="450">
        <v>704.56085644229256</v>
      </c>
    </row>
    <row r="1843" spans="1:16" x14ac:dyDescent="0.2">
      <c r="A1843" s="93" t="s">
        <v>471</v>
      </c>
      <c r="B1843" s="93" t="s">
        <v>482</v>
      </c>
      <c r="C1843" s="93" t="s">
        <v>484</v>
      </c>
      <c r="D1843" s="93" t="s">
        <v>6</v>
      </c>
      <c r="E1843" s="93">
        <v>2013</v>
      </c>
      <c r="F1843" s="93">
        <v>1</v>
      </c>
      <c r="G1843" s="449">
        <v>80</v>
      </c>
      <c r="H1843" s="93">
        <v>1.0900000000000001</v>
      </c>
      <c r="I1843" s="93">
        <v>58.23</v>
      </c>
      <c r="J1843" s="93">
        <v>1.0900000000000001</v>
      </c>
      <c r="K1843" s="93">
        <v>58.23</v>
      </c>
      <c r="L1843" s="93">
        <v>0</v>
      </c>
      <c r="M1843" s="93">
        <v>0</v>
      </c>
      <c r="N1843" s="93">
        <v>0.05</v>
      </c>
      <c r="O1843" s="93">
        <v>2.1</v>
      </c>
      <c r="P1843" s="450">
        <v>740.38966861622339</v>
      </c>
    </row>
    <row r="1844" spans="1:16" x14ac:dyDescent="0.2">
      <c r="A1844" s="93" t="s">
        <v>471</v>
      </c>
      <c r="B1844" s="93" t="s">
        <v>482</v>
      </c>
      <c r="C1844" s="93" t="s">
        <v>484</v>
      </c>
      <c r="D1844" s="93" t="s">
        <v>6</v>
      </c>
      <c r="E1844" s="93">
        <v>2014</v>
      </c>
      <c r="F1844" s="93">
        <v>1</v>
      </c>
      <c r="G1844" s="449">
        <v>4</v>
      </c>
      <c r="H1844" s="93">
        <v>0.01</v>
      </c>
      <c r="I1844" s="93">
        <v>2.87</v>
      </c>
      <c r="J1844" s="93">
        <v>0.01</v>
      </c>
      <c r="K1844" s="93">
        <v>2.87</v>
      </c>
      <c r="L1844" s="93">
        <v>0</v>
      </c>
      <c r="M1844" s="93">
        <v>0</v>
      </c>
      <c r="N1844" s="93">
        <v>0</v>
      </c>
      <c r="O1844" s="93">
        <v>0.11</v>
      </c>
      <c r="P1844" s="450">
        <v>664.69944170551889</v>
      </c>
    </row>
    <row r="1845" spans="1:16" x14ac:dyDescent="0.2">
      <c r="A1845" s="93" t="s">
        <v>471</v>
      </c>
      <c r="B1845" s="93" t="s">
        <v>482</v>
      </c>
      <c r="C1845" s="93" t="s">
        <v>484</v>
      </c>
      <c r="D1845" s="93" t="s">
        <v>6</v>
      </c>
      <c r="E1845" s="93">
        <v>2015</v>
      </c>
      <c r="F1845" s="93">
        <v>1</v>
      </c>
      <c r="G1845" s="449">
        <v>72</v>
      </c>
      <c r="H1845" s="93">
        <v>0.35</v>
      </c>
      <c r="I1845" s="93">
        <v>42.8</v>
      </c>
      <c r="J1845" s="93">
        <v>0.35</v>
      </c>
      <c r="K1845" s="93">
        <v>42.8</v>
      </c>
      <c r="L1845" s="93">
        <v>0</v>
      </c>
      <c r="M1845" s="93">
        <v>0</v>
      </c>
      <c r="N1845" s="93">
        <v>0.1</v>
      </c>
      <c r="O1845" s="93">
        <v>1.1100000000000001</v>
      </c>
      <c r="P1845" s="450">
        <v>595.86033511299502</v>
      </c>
    </row>
    <row r="1846" spans="1:16" x14ac:dyDescent="0.2">
      <c r="A1846" s="93" t="s">
        <v>471</v>
      </c>
      <c r="B1846" s="93" t="s">
        <v>482</v>
      </c>
      <c r="C1846" s="93" t="s">
        <v>484</v>
      </c>
      <c r="D1846" s="93" t="s">
        <v>6</v>
      </c>
      <c r="E1846" s="93">
        <v>2016</v>
      </c>
      <c r="F1846" s="93">
        <v>0</v>
      </c>
      <c r="G1846" s="449">
        <v>2</v>
      </c>
      <c r="H1846" s="93">
        <v>1.2</v>
      </c>
      <c r="I1846" s="93">
        <v>0</v>
      </c>
      <c r="J1846" s="93">
        <v>1.2</v>
      </c>
      <c r="K1846" s="93">
        <v>0</v>
      </c>
      <c r="L1846" s="93">
        <v>0</v>
      </c>
      <c r="M1846" s="93">
        <v>0</v>
      </c>
      <c r="N1846" s="93">
        <v>0</v>
      </c>
      <c r="O1846" s="93">
        <v>0.02</v>
      </c>
      <c r="P1846" s="450">
        <v>678.82859277564523</v>
      </c>
    </row>
    <row r="1847" spans="1:16" x14ac:dyDescent="0.2">
      <c r="A1847" s="93" t="s">
        <v>471</v>
      </c>
      <c r="B1847" s="93" t="s">
        <v>482</v>
      </c>
      <c r="C1847" s="93" t="s">
        <v>484</v>
      </c>
      <c r="D1847" s="93" t="s">
        <v>6</v>
      </c>
      <c r="E1847" s="93">
        <v>2017</v>
      </c>
      <c r="F1847" s="93">
        <v>0</v>
      </c>
      <c r="G1847" s="449">
        <v>102</v>
      </c>
      <c r="H1847" s="93">
        <v>57.43</v>
      </c>
      <c r="I1847" s="93">
        <v>0</v>
      </c>
      <c r="J1847" s="93">
        <v>57.43</v>
      </c>
      <c r="K1847" s="93">
        <v>0</v>
      </c>
      <c r="L1847" s="93">
        <v>0</v>
      </c>
      <c r="M1847" s="93">
        <v>0</v>
      </c>
      <c r="N1847" s="93">
        <v>0.03</v>
      </c>
      <c r="O1847" s="93">
        <v>1.08</v>
      </c>
      <c r="P1847" s="450">
        <v>561.29473001782333</v>
      </c>
    </row>
    <row r="1848" spans="1:16" x14ac:dyDescent="0.2">
      <c r="A1848" s="93" t="s">
        <v>471</v>
      </c>
      <c r="B1848" s="93" t="s">
        <v>482</v>
      </c>
      <c r="C1848" s="93" t="s">
        <v>484</v>
      </c>
      <c r="D1848" s="93" t="s">
        <v>7</v>
      </c>
      <c r="E1848" s="93">
        <v>1998</v>
      </c>
      <c r="F1848" s="93">
        <v>3</v>
      </c>
      <c r="G1848" s="449">
        <v>19</v>
      </c>
      <c r="H1848" s="93">
        <v>0.01</v>
      </c>
      <c r="I1848" s="93">
        <v>5.34</v>
      </c>
      <c r="J1848" s="93">
        <v>0.01</v>
      </c>
      <c r="K1848" s="93">
        <v>0.15</v>
      </c>
      <c r="L1848" s="93">
        <v>0.17</v>
      </c>
      <c r="M1848" s="93">
        <v>5.0199999999999996</v>
      </c>
      <c r="N1848" s="93">
        <v>0.43</v>
      </c>
      <c r="O1848" s="93">
        <v>0.91</v>
      </c>
      <c r="P1848" s="450">
        <v>278.8087323949668</v>
      </c>
    </row>
    <row r="1849" spans="1:16" x14ac:dyDescent="0.2">
      <c r="A1849" s="93" t="s">
        <v>471</v>
      </c>
      <c r="B1849" s="93" t="s">
        <v>482</v>
      </c>
      <c r="C1849" s="93" t="s">
        <v>484</v>
      </c>
      <c r="D1849" s="93" t="s">
        <v>7</v>
      </c>
      <c r="E1849" s="93">
        <v>2002</v>
      </c>
      <c r="F1849" s="93">
        <v>3</v>
      </c>
      <c r="G1849" s="449">
        <v>118</v>
      </c>
      <c r="H1849" s="93">
        <v>0.01</v>
      </c>
      <c r="I1849" s="93">
        <v>41.22</v>
      </c>
      <c r="J1849" s="93">
        <v>0.01</v>
      </c>
      <c r="K1849" s="93">
        <v>1.9</v>
      </c>
      <c r="L1849" s="93">
        <v>0.08</v>
      </c>
      <c r="M1849" s="93">
        <v>39.24</v>
      </c>
      <c r="N1849" s="93">
        <v>0.73</v>
      </c>
      <c r="O1849" s="93">
        <v>3.76</v>
      </c>
      <c r="P1849" s="450">
        <v>349.83765626840824</v>
      </c>
    </row>
    <row r="1850" spans="1:16" x14ac:dyDescent="0.2">
      <c r="A1850" s="93" t="s">
        <v>471</v>
      </c>
      <c r="B1850" s="93" t="s">
        <v>482</v>
      </c>
      <c r="C1850" s="93" t="s">
        <v>484</v>
      </c>
      <c r="D1850" s="93" t="s">
        <v>7</v>
      </c>
      <c r="E1850" s="93">
        <v>2003</v>
      </c>
      <c r="F1850" s="93">
        <v>3</v>
      </c>
      <c r="G1850" s="449">
        <v>110</v>
      </c>
      <c r="H1850" s="93">
        <v>0</v>
      </c>
      <c r="I1850" s="93">
        <v>37.26</v>
      </c>
      <c r="J1850" s="93">
        <v>0</v>
      </c>
      <c r="K1850" s="93">
        <v>0.63</v>
      </c>
      <c r="L1850" s="93">
        <v>0.03</v>
      </c>
      <c r="M1850" s="93">
        <v>36.6</v>
      </c>
      <c r="N1850" s="93">
        <v>0.56000000000000005</v>
      </c>
      <c r="O1850" s="93">
        <v>3.23</v>
      </c>
      <c r="P1850" s="450">
        <v>337.38744685591189</v>
      </c>
    </row>
    <row r="1851" spans="1:16" x14ac:dyDescent="0.2">
      <c r="A1851" s="93" t="s">
        <v>471</v>
      </c>
      <c r="B1851" s="93" t="s">
        <v>482</v>
      </c>
      <c r="C1851" s="93" t="s">
        <v>484</v>
      </c>
      <c r="D1851" s="93" t="s">
        <v>7</v>
      </c>
      <c r="E1851" s="93">
        <v>2004</v>
      </c>
      <c r="F1851" s="93">
        <v>3</v>
      </c>
      <c r="G1851" s="449">
        <v>9</v>
      </c>
      <c r="H1851" s="93">
        <v>0.01</v>
      </c>
      <c r="I1851" s="93">
        <v>3.17</v>
      </c>
      <c r="J1851" s="93">
        <v>0.01</v>
      </c>
      <c r="K1851" s="93">
        <v>0.09</v>
      </c>
      <c r="L1851" s="93">
        <v>0.1</v>
      </c>
      <c r="M1851" s="93">
        <v>2.98</v>
      </c>
      <c r="N1851" s="93">
        <v>0.25</v>
      </c>
      <c r="O1851" s="93">
        <v>0.54</v>
      </c>
      <c r="P1851" s="450">
        <v>365.76764176690841</v>
      </c>
    </row>
    <row r="1852" spans="1:16" x14ac:dyDescent="0.2">
      <c r="A1852" s="93" t="s">
        <v>471</v>
      </c>
      <c r="B1852" s="93" t="s">
        <v>482</v>
      </c>
      <c r="C1852" s="93" t="s">
        <v>484</v>
      </c>
      <c r="D1852" s="93" t="s">
        <v>7</v>
      </c>
      <c r="E1852" s="93">
        <v>2005</v>
      </c>
      <c r="F1852" s="93">
        <v>3</v>
      </c>
      <c r="G1852" s="449">
        <v>98</v>
      </c>
      <c r="H1852" s="93">
        <v>1.99</v>
      </c>
      <c r="I1852" s="93">
        <v>42.16</v>
      </c>
      <c r="J1852" s="93">
        <v>1.99</v>
      </c>
      <c r="K1852" s="93">
        <v>1.42</v>
      </c>
      <c r="L1852" s="93">
        <v>0.34</v>
      </c>
      <c r="M1852" s="93">
        <v>40.4</v>
      </c>
      <c r="N1852" s="93">
        <v>0.67</v>
      </c>
      <c r="O1852" s="93">
        <v>4.1900000000000004</v>
      </c>
      <c r="P1852" s="450">
        <v>448.66966907424393</v>
      </c>
    </row>
    <row r="1853" spans="1:16" x14ac:dyDescent="0.2">
      <c r="A1853" s="93" t="s">
        <v>471</v>
      </c>
      <c r="B1853" s="93" t="s">
        <v>482</v>
      </c>
      <c r="C1853" s="93" t="s">
        <v>484</v>
      </c>
      <c r="D1853" s="93" t="s">
        <v>7</v>
      </c>
      <c r="E1853" s="93">
        <v>2006</v>
      </c>
      <c r="F1853" s="93">
        <v>3</v>
      </c>
      <c r="G1853" s="449">
        <v>613</v>
      </c>
      <c r="H1853" s="93">
        <v>5.97</v>
      </c>
      <c r="I1853" s="93">
        <v>283.38</v>
      </c>
      <c r="J1853" s="93">
        <v>5.97</v>
      </c>
      <c r="K1853" s="93">
        <v>4.26</v>
      </c>
      <c r="L1853" s="93">
        <v>2.0699999999999998</v>
      </c>
      <c r="M1853" s="93">
        <v>277.05</v>
      </c>
      <c r="N1853" s="93">
        <v>8.4700000000000006</v>
      </c>
      <c r="O1853" s="93">
        <v>31.85</v>
      </c>
      <c r="P1853" s="450">
        <v>471.65066026992537</v>
      </c>
    </row>
    <row r="1854" spans="1:16" x14ac:dyDescent="0.2">
      <c r="A1854" s="93" t="s">
        <v>471</v>
      </c>
      <c r="B1854" s="93" t="s">
        <v>482</v>
      </c>
      <c r="C1854" s="93" t="s">
        <v>484</v>
      </c>
      <c r="D1854" s="93" t="s">
        <v>7</v>
      </c>
      <c r="E1854" s="93">
        <v>2007</v>
      </c>
      <c r="F1854" s="93">
        <v>3</v>
      </c>
      <c r="G1854" s="449">
        <v>95</v>
      </c>
      <c r="H1854" s="93">
        <v>0.01</v>
      </c>
      <c r="I1854" s="93">
        <v>50.69</v>
      </c>
      <c r="J1854" s="93">
        <v>0.01</v>
      </c>
      <c r="K1854" s="93">
        <v>0.15</v>
      </c>
      <c r="L1854" s="93">
        <v>0.18</v>
      </c>
      <c r="M1854" s="93">
        <v>50.36</v>
      </c>
      <c r="N1854" s="93">
        <v>1.1399999999999999</v>
      </c>
      <c r="O1854" s="93">
        <v>5.31</v>
      </c>
      <c r="P1854" s="450">
        <v>533.17472605102739</v>
      </c>
    </row>
    <row r="1855" spans="1:16" x14ac:dyDescent="0.2">
      <c r="A1855" s="93" t="s">
        <v>471</v>
      </c>
      <c r="B1855" s="93" t="s">
        <v>482</v>
      </c>
      <c r="C1855" s="93" t="s">
        <v>484</v>
      </c>
      <c r="D1855" s="93" t="s">
        <v>7</v>
      </c>
      <c r="E1855" s="93">
        <v>2008</v>
      </c>
      <c r="F1855" s="93">
        <v>2</v>
      </c>
      <c r="G1855" s="449">
        <v>233</v>
      </c>
      <c r="H1855" s="93">
        <v>3.28</v>
      </c>
      <c r="I1855" s="93">
        <v>101.44</v>
      </c>
      <c r="J1855" s="93">
        <v>3.28</v>
      </c>
      <c r="K1855" s="93">
        <v>5.27</v>
      </c>
      <c r="L1855" s="93">
        <v>96.17</v>
      </c>
      <c r="M1855" s="93">
        <v>0</v>
      </c>
      <c r="N1855" s="93">
        <v>1.43</v>
      </c>
      <c r="O1855" s="93">
        <v>8.2100000000000009</v>
      </c>
      <c r="P1855" s="450">
        <v>448.66284185717507</v>
      </c>
    </row>
    <row r="1856" spans="1:16" x14ac:dyDescent="0.2">
      <c r="A1856" s="93" t="s">
        <v>471</v>
      </c>
      <c r="B1856" s="93" t="s">
        <v>482</v>
      </c>
      <c r="C1856" s="93" t="s">
        <v>484</v>
      </c>
      <c r="D1856" s="93" t="s">
        <v>7</v>
      </c>
      <c r="E1856" s="93">
        <v>2009</v>
      </c>
      <c r="F1856" s="93">
        <v>2</v>
      </c>
      <c r="G1856" s="449">
        <v>77</v>
      </c>
      <c r="H1856" s="93">
        <v>5.46</v>
      </c>
      <c r="I1856" s="93">
        <v>46.92</v>
      </c>
      <c r="J1856" s="93">
        <v>5.46</v>
      </c>
      <c r="K1856" s="93">
        <v>2.59</v>
      </c>
      <c r="L1856" s="93">
        <v>44.33</v>
      </c>
      <c r="M1856" s="93">
        <v>0</v>
      </c>
      <c r="N1856" s="93">
        <v>0.28000000000000003</v>
      </c>
      <c r="O1856" s="93">
        <v>2.0299999999999998</v>
      </c>
      <c r="P1856" s="450">
        <v>684.10081659276864</v>
      </c>
    </row>
    <row r="1857" spans="1:16" x14ac:dyDescent="0.2">
      <c r="A1857" s="93" t="s">
        <v>471</v>
      </c>
      <c r="B1857" s="93" t="s">
        <v>482</v>
      </c>
      <c r="C1857" s="93" t="s">
        <v>484</v>
      </c>
      <c r="D1857" s="93" t="s">
        <v>7</v>
      </c>
      <c r="E1857" s="93">
        <v>2010</v>
      </c>
      <c r="F1857" s="93">
        <v>2</v>
      </c>
      <c r="G1857" s="449">
        <v>7</v>
      </c>
      <c r="H1857" s="93">
        <v>0.53</v>
      </c>
      <c r="I1857" s="93">
        <v>3.56</v>
      </c>
      <c r="J1857" s="93">
        <v>0.53</v>
      </c>
      <c r="K1857" s="93">
        <v>0.25</v>
      </c>
      <c r="L1857" s="93">
        <v>3.31</v>
      </c>
      <c r="M1857" s="93">
        <v>0</v>
      </c>
      <c r="N1857" s="93">
        <v>0.01</v>
      </c>
      <c r="O1857" s="93">
        <v>0.1</v>
      </c>
      <c r="P1857" s="450">
        <v>546.86605869887296</v>
      </c>
    </row>
    <row r="1858" spans="1:16" x14ac:dyDescent="0.2">
      <c r="A1858" s="93" t="s">
        <v>471</v>
      </c>
      <c r="B1858" s="93" t="s">
        <v>482</v>
      </c>
      <c r="C1858" s="93" t="s">
        <v>484</v>
      </c>
      <c r="D1858" s="93" t="s">
        <v>7</v>
      </c>
      <c r="E1858" s="93">
        <v>2011</v>
      </c>
      <c r="F1858" s="93">
        <v>2</v>
      </c>
      <c r="G1858" s="449">
        <v>184</v>
      </c>
      <c r="H1858" s="93">
        <v>15.32</v>
      </c>
      <c r="I1858" s="93">
        <v>102.46000000000001</v>
      </c>
      <c r="J1858" s="93">
        <v>15.32</v>
      </c>
      <c r="K1858" s="93">
        <v>7.28</v>
      </c>
      <c r="L1858" s="93">
        <v>95.18</v>
      </c>
      <c r="M1858" s="93">
        <v>0</v>
      </c>
      <c r="N1858" s="93">
        <v>0.27</v>
      </c>
      <c r="O1858" s="93">
        <v>2.9</v>
      </c>
      <c r="P1858" s="450">
        <v>639.59779079378302</v>
      </c>
    </row>
    <row r="1859" spans="1:16" x14ac:dyDescent="0.2">
      <c r="A1859" s="93" t="s">
        <v>471</v>
      </c>
      <c r="B1859" s="93" t="s">
        <v>482</v>
      </c>
      <c r="C1859" s="93" t="s">
        <v>484</v>
      </c>
      <c r="D1859" s="93" t="s">
        <v>7</v>
      </c>
      <c r="E1859" s="93">
        <v>2012</v>
      </c>
      <c r="F1859" s="93">
        <v>2</v>
      </c>
      <c r="G1859" s="449">
        <v>6</v>
      </c>
      <c r="H1859" s="93">
        <v>0.45</v>
      </c>
      <c r="I1859" s="93">
        <v>3.01</v>
      </c>
      <c r="J1859" s="93">
        <v>0.45</v>
      </c>
      <c r="K1859" s="93">
        <v>0.21</v>
      </c>
      <c r="L1859" s="93">
        <v>2.8</v>
      </c>
      <c r="M1859" s="93">
        <v>0</v>
      </c>
      <c r="N1859" s="93">
        <v>0.01</v>
      </c>
      <c r="O1859" s="93">
        <v>0.09</v>
      </c>
      <c r="P1859" s="450">
        <v>562.12055201257999</v>
      </c>
    </row>
    <row r="1860" spans="1:16" x14ac:dyDescent="0.2">
      <c r="A1860" s="93" t="s">
        <v>471</v>
      </c>
      <c r="B1860" s="93" t="s">
        <v>482</v>
      </c>
      <c r="C1860" s="93" t="s">
        <v>484</v>
      </c>
      <c r="D1860" s="93" t="s">
        <v>7</v>
      </c>
      <c r="E1860" s="93">
        <v>2014</v>
      </c>
      <c r="F1860" s="93">
        <v>1</v>
      </c>
      <c r="G1860" s="449">
        <v>21</v>
      </c>
      <c r="H1860" s="93">
        <v>0.69</v>
      </c>
      <c r="I1860" s="93">
        <v>14.56</v>
      </c>
      <c r="J1860" s="93">
        <v>0.69</v>
      </c>
      <c r="K1860" s="93">
        <v>14.56</v>
      </c>
      <c r="L1860" s="93">
        <v>0</v>
      </c>
      <c r="M1860" s="93">
        <v>0</v>
      </c>
      <c r="N1860" s="93">
        <v>0.04</v>
      </c>
      <c r="O1860" s="93">
        <v>0.33</v>
      </c>
      <c r="P1860" s="450">
        <v>726.31148755405945</v>
      </c>
    </row>
    <row r="1861" spans="1:16" x14ac:dyDescent="0.2">
      <c r="A1861" s="93" t="s">
        <v>471</v>
      </c>
      <c r="B1861" s="93" t="s">
        <v>482</v>
      </c>
      <c r="C1861" s="93" t="s">
        <v>484</v>
      </c>
      <c r="D1861" s="93" t="s">
        <v>7</v>
      </c>
      <c r="E1861" s="93">
        <v>2015</v>
      </c>
      <c r="F1861" s="93">
        <v>1</v>
      </c>
      <c r="G1861" s="449">
        <v>13</v>
      </c>
      <c r="H1861" s="93">
        <v>0.03</v>
      </c>
      <c r="I1861" s="93">
        <v>9.25</v>
      </c>
      <c r="J1861" s="93">
        <v>0.03</v>
      </c>
      <c r="K1861" s="93">
        <v>9.25</v>
      </c>
      <c r="L1861" s="93">
        <v>0</v>
      </c>
      <c r="M1861" s="93">
        <v>0</v>
      </c>
      <c r="N1861" s="93">
        <v>0.02</v>
      </c>
      <c r="O1861" s="93">
        <v>0.27</v>
      </c>
      <c r="P1861" s="450">
        <v>688.68305634182934</v>
      </c>
    </row>
    <row r="1862" spans="1:16" x14ac:dyDescent="0.2">
      <c r="A1862" s="93" t="s">
        <v>471</v>
      </c>
      <c r="B1862" s="93" t="s">
        <v>482</v>
      </c>
      <c r="C1862" s="93" t="s">
        <v>484</v>
      </c>
      <c r="D1862" s="93" t="s">
        <v>7</v>
      </c>
      <c r="E1862" s="93">
        <v>2016</v>
      </c>
      <c r="F1862" s="93">
        <v>0</v>
      </c>
      <c r="G1862" s="449">
        <v>8</v>
      </c>
      <c r="H1862" s="93">
        <v>4.5199999999999996</v>
      </c>
      <c r="I1862" s="93">
        <v>0</v>
      </c>
      <c r="J1862" s="93">
        <v>4.5199999999999996</v>
      </c>
      <c r="K1862" s="93">
        <v>0</v>
      </c>
      <c r="L1862" s="93">
        <v>0</v>
      </c>
      <c r="M1862" s="93">
        <v>0</v>
      </c>
      <c r="N1862" s="93">
        <v>0</v>
      </c>
      <c r="O1862" s="93">
        <v>0.08</v>
      </c>
      <c r="P1862" s="450">
        <v>584.83694146824826</v>
      </c>
    </row>
    <row r="1863" spans="1:16" x14ac:dyDescent="0.2">
      <c r="A1863" s="93" t="s">
        <v>471</v>
      </c>
      <c r="B1863" s="93" t="s">
        <v>482</v>
      </c>
      <c r="C1863" s="93" t="s">
        <v>484</v>
      </c>
      <c r="D1863" s="93" t="s">
        <v>7</v>
      </c>
      <c r="E1863" s="93">
        <v>2017</v>
      </c>
      <c r="F1863" s="93">
        <v>0</v>
      </c>
      <c r="G1863" s="449">
        <v>31</v>
      </c>
      <c r="H1863" s="93">
        <v>18.88</v>
      </c>
      <c r="I1863" s="93">
        <v>0</v>
      </c>
      <c r="J1863" s="93">
        <v>18.88</v>
      </c>
      <c r="K1863" s="93">
        <v>0</v>
      </c>
      <c r="L1863" s="93">
        <v>0</v>
      </c>
      <c r="M1863" s="93">
        <v>0</v>
      </c>
      <c r="N1863" s="93">
        <v>0.01</v>
      </c>
      <c r="O1863" s="93">
        <v>0.35</v>
      </c>
      <c r="P1863" s="450">
        <v>611.39912240094566</v>
      </c>
    </row>
    <row r="1864" spans="1:16" x14ac:dyDescent="0.2">
      <c r="A1864" s="93" t="s">
        <v>471</v>
      </c>
      <c r="B1864" s="93" t="s">
        <v>482</v>
      </c>
      <c r="C1864" s="93" t="s">
        <v>484</v>
      </c>
      <c r="D1864" s="93" t="s">
        <v>8</v>
      </c>
      <c r="E1864" s="93">
        <v>1991</v>
      </c>
      <c r="F1864" s="93">
        <v>3</v>
      </c>
      <c r="G1864" s="449">
        <v>27</v>
      </c>
      <c r="H1864" s="93">
        <v>0.33</v>
      </c>
      <c r="I1864" s="93">
        <v>8.620000000000001</v>
      </c>
      <c r="J1864" s="93">
        <v>0.33</v>
      </c>
      <c r="K1864" s="93">
        <v>0.9</v>
      </c>
      <c r="L1864" s="93">
        <v>0.22</v>
      </c>
      <c r="M1864" s="93">
        <v>7.5</v>
      </c>
      <c r="N1864" s="93">
        <v>0.02</v>
      </c>
      <c r="O1864" s="93">
        <v>7.0000000000000007E-2</v>
      </c>
      <c r="P1864" s="450">
        <v>332.97250430090065</v>
      </c>
    </row>
    <row r="1865" spans="1:16" x14ac:dyDescent="0.2">
      <c r="A1865" s="93" t="s">
        <v>471</v>
      </c>
      <c r="B1865" s="93" t="s">
        <v>482</v>
      </c>
      <c r="C1865" s="93" t="s">
        <v>484</v>
      </c>
      <c r="D1865" s="93" t="s">
        <v>8</v>
      </c>
      <c r="E1865" s="93">
        <v>1995</v>
      </c>
      <c r="F1865" s="93">
        <v>3</v>
      </c>
      <c r="G1865" s="449">
        <v>28</v>
      </c>
      <c r="H1865" s="93">
        <v>0.34</v>
      </c>
      <c r="I1865" s="93">
        <v>10.34</v>
      </c>
      <c r="J1865" s="93">
        <v>0.34</v>
      </c>
      <c r="K1865" s="93">
        <v>0.02</v>
      </c>
      <c r="L1865" s="93">
        <v>0</v>
      </c>
      <c r="M1865" s="93">
        <v>10.32</v>
      </c>
      <c r="N1865" s="93">
        <v>0.04</v>
      </c>
      <c r="O1865" s="93">
        <v>0.42</v>
      </c>
      <c r="P1865" s="450">
        <v>384.33271899473391</v>
      </c>
    </row>
    <row r="1866" spans="1:16" x14ac:dyDescent="0.2">
      <c r="A1866" s="93" t="s">
        <v>471</v>
      </c>
      <c r="B1866" s="93" t="s">
        <v>482</v>
      </c>
      <c r="C1866" s="93" t="s">
        <v>484</v>
      </c>
      <c r="D1866" s="93" t="s">
        <v>8</v>
      </c>
      <c r="E1866" s="93">
        <v>2001</v>
      </c>
      <c r="F1866" s="93">
        <v>3</v>
      </c>
      <c r="G1866" s="449">
        <v>13</v>
      </c>
      <c r="H1866" s="93">
        <v>0.01</v>
      </c>
      <c r="I1866" s="93">
        <v>3.6</v>
      </c>
      <c r="J1866" s="93">
        <v>0.01</v>
      </c>
      <c r="K1866" s="93">
        <v>0.1</v>
      </c>
      <c r="L1866" s="93">
        <v>0.12</v>
      </c>
      <c r="M1866" s="93">
        <v>3.38</v>
      </c>
      <c r="N1866" s="93">
        <v>0.28999999999999998</v>
      </c>
      <c r="O1866" s="93">
        <v>0.61</v>
      </c>
      <c r="P1866" s="450">
        <v>282.6837646837426</v>
      </c>
    </row>
    <row r="1867" spans="1:16" x14ac:dyDescent="0.2">
      <c r="A1867" s="93" t="s">
        <v>471</v>
      </c>
      <c r="B1867" s="93" t="s">
        <v>482</v>
      </c>
      <c r="C1867" s="93" t="s">
        <v>484</v>
      </c>
      <c r="D1867" s="93" t="s">
        <v>8</v>
      </c>
      <c r="E1867" s="93">
        <v>2002</v>
      </c>
      <c r="F1867" s="93">
        <v>3</v>
      </c>
      <c r="G1867" s="449">
        <v>151</v>
      </c>
      <c r="H1867" s="93">
        <v>1.07</v>
      </c>
      <c r="I1867" s="93">
        <v>67.28</v>
      </c>
      <c r="J1867" s="93">
        <v>1.07</v>
      </c>
      <c r="K1867" s="93">
        <v>0.28000000000000003</v>
      </c>
      <c r="L1867" s="93">
        <v>1.46</v>
      </c>
      <c r="M1867" s="93">
        <v>65.540000000000006</v>
      </c>
      <c r="N1867" s="93">
        <v>0.15</v>
      </c>
      <c r="O1867" s="93">
        <v>0.56999999999999995</v>
      </c>
      <c r="P1867" s="450">
        <v>453.2307653246371</v>
      </c>
    </row>
    <row r="1868" spans="1:16" x14ac:dyDescent="0.2">
      <c r="A1868" s="93" t="s">
        <v>471</v>
      </c>
      <c r="B1868" s="93" t="s">
        <v>482</v>
      </c>
      <c r="C1868" s="93" t="s">
        <v>484</v>
      </c>
      <c r="D1868" s="93" t="s">
        <v>8</v>
      </c>
      <c r="E1868" s="93">
        <v>2003</v>
      </c>
      <c r="F1868" s="93">
        <v>3</v>
      </c>
      <c r="G1868" s="449">
        <v>18</v>
      </c>
      <c r="H1868" s="93">
        <v>0.02</v>
      </c>
      <c r="I1868" s="93">
        <v>6.31</v>
      </c>
      <c r="J1868" s="93">
        <v>0.02</v>
      </c>
      <c r="K1868" s="93">
        <v>0.18</v>
      </c>
      <c r="L1868" s="93">
        <v>0.21</v>
      </c>
      <c r="M1868" s="93">
        <v>5.92</v>
      </c>
      <c r="N1868" s="93">
        <v>0.5</v>
      </c>
      <c r="O1868" s="93">
        <v>1.07</v>
      </c>
      <c r="P1868" s="450">
        <v>353.9478233058266</v>
      </c>
    </row>
    <row r="1869" spans="1:16" x14ac:dyDescent="0.2">
      <c r="A1869" s="93" t="s">
        <v>471</v>
      </c>
      <c r="B1869" s="93" t="s">
        <v>482</v>
      </c>
      <c r="C1869" s="93" t="s">
        <v>484</v>
      </c>
      <c r="D1869" s="93" t="s">
        <v>8</v>
      </c>
      <c r="E1869" s="93">
        <v>2004</v>
      </c>
      <c r="F1869" s="93">
        <v>3</v>
      </c>
      <c r="G1869" s="449">
        <v>73</v>
      </c>
      <c r="H1869" s="93">
        <v>0.05</v>
      </c>
      <c r="I1869" s="93">
        <v>21.14</v>
      </c>
      <c r="J1869" s="93">
        <v>0.05</v>
      </c>
      <c r="K1869" s="93">
        <v>0.6</v>
      </c>
      <c r="L1869" s="93">
        <v>0.69</v>
      </c>
      <c r="M1869" s="93">
        <v>19.850000000000001</v>
      </c>
      <c r="N1869" s="93">
        <v>1.69</v>
      </c>
      <c r="O1869" s="93">
        <v>3.6</v>
      </c>
      <c r="P1869" s="450">
        <v>289.70333177732829</v>
      </c>
    </row>
    <row r="1870" spans="1:16" x14ac:dyDescent="0.2">
      <c r="A1870" s="93" t="s">
        <v>471</v>
      </c>
      <c r="B1870" s="93" t="s">
        <v>482</v>
      </c>
      <c r="C1870" s="93" t="s">
        <v>484</v>
      </c>
      <c r="D1870" s="93" t="s">
        <v>8</v>
      </c>
      <c r="E1870" s="93">
        <v>2005</v>
      </c>
      <c r="F1870" s="93">
        <v>3</v>
      </c>
      <c r="G1870" s="449">
        <v>28</v>
      </c>
      <c r="H1870" s="93">
        <v>0.01</v>
      </c>
      <c r="I1870" s="93">
        <v>12.66</v>
      </c>
      <c r="J1870" s="93">
        <v>0.01</v>
      </c>
      <c r="K1870" s="93">
        <v>0.11</v>
      </c>
      <c r="L1870" s="93">
        <v>0.13</v>
      </c>
      <c r="M1870" s="93">
        <v>12.42</v>
      </c>
      <c r="N1870" s="93">
        <v>0.44</v>
      </c>
      <c r="O1870" s="93">
        <v>1.45</v>
      </c>
      <c r="P1870" s="450">
        <v>457.62129198381683</v>
      </c>
    </row>
    <row r="1871" spans="1:16" x14ac:dyDescent="0.2">
      <c r="A1871" s="93" t="s">
        <v>471</v>
      </c>
      <c r="B1871" s="93" t="s">
        <v>482</v>
      </c>
      <c r="C1871" s="93" t="s">
        <v>484</v>
      </c>
      <c r="D1871" s="93" t="s">
        <v>8</v>
      </c>
      <c r="E1871" s="93">
        <v>2006</v>
      </c>
      <c r="F1871" s="93">
        <v>3</v>
      </c>
      <c r="G1871" s="449">
        <v>78</v>
      </c>
      <c r="H1871" s="93">
        <v>2.81</v>
      </c>
      <c r="I1871" s="93">
        <v>29.52</v>
      </c>
      <c r="J1871" s="93">
        <v>2.81</v>
      </c>
      <c r="K1871" s="93">
        <v>0.71</v>
      </c>
      <c r="L1871" s="93">
        <v>0.35</v>
      </c>
      <c r="M1871" s="93">
        <v>28.46</v>
      </c>
      <c r="N1871" s="93">
        <v>1.23</v>
      </c>
      <c r="O1871" s="93">
        <v>4.1100000000000003</v>
      </c>
      <c r="P1871" s="450">
        <v>411.91569736266274</v>
      </c>
    </row>
    <row r="1872" spans="1:16" x14ac:dyDescent="0.2">
      <c r="A1872" s="93" t="s">
        <v>471</v>
      </c>
      <c r="B1872" s="93" t="s">
        <v>482</v>
      </c>
      <c r="C1872" s="93" t="s">
        <v>484</v>
      </c>
      <c r="D1872" s="93" t="s">
        <v>8</v>
      </c>
      <c r="E1872" s="93">
        <v>2007</v>
      </c>
      <c r="F1872" s="93">
        <v>3</v>
      </c>
      <c r="G1872" s="449">
        <v>43</v>
      </c>
      <c r="H1872" s="93">
        <v>0.03</v>
      </c>
      <c r="I1872" s="93">
        <v>19.68</v>
      </c>
      <c r="J1872" s="93">
        <v>0.03</v>
      </c>
      <c r="K1872" s="93">
        <v>0.3</v>
      </c>
      <c r="L1872" s="93">
        <v>0.34</v>
      </c>
      <c r="M1872" s="93">
        <v>19.04</v>
      </c>
      <c r="N1872" s="93">
        <v>0.99</v>
      </c>
      <c r="O1872" s="93">
        <v>2.73</v>
      </c>
      <c r="P1872" s="450">
        <v>458.00148621045099</v>
      </c>
    </row>
    <row r="1873" spans="1:16" x14ac:dyDescent="0.2">
      <c r="A1873" s="93" t="s">
        <v>471</v>
      </c>
      <c r="B1873" s="93" t="s">
        <v>482</v>
      </c>
      <c r="C1873" s="93" t="s">
        <v>484</v>
      </c>
      <c r="D1873" s="93" t="s">
        <v>8</v>
      </c>
      <c r="E1873" s="93">
        <v>2008</v>
      </c>
      <c r="F1873" s="93">
        <v>2</v>
      </c>
      <c r="G1873" s="449">
        <v>80</v>
      </c>
      <c r="H1873" s="93">
        <v>6.15</v>
      </c>
      <c r="I1873" s="93">
        <v>41.120000000000005</v>
      </c>
      <c r="J1873" s="93">
        <v>6.15</v>
      </c>
      <c r="K1873" s="93">
        <v>2.92</v>
      </c>
      <c r="L1873" s="93">
        <v>38.200000000000003</v>
      </c>
      <c r="M1873" s="93">
        <v>0</v>
      </c>
      <c r="N1873" s="93">
        <v>0.11</v>
      </c>
      <c r="O1873" s="93">
        <v>1.1599999999999999</v>
      </c>
      <c r="P1873" s="450">
        <v>589.79265238870914</v>
      </c>
    </row>
    <row r="1874" spans="1:16" x14ac:dyDescent="0.2">
      <c r="A1874" s="93" t="s">
        <v>471</v>
      </c>
      <c r="B1874" s="93" t="s">
        <v>482</v>
      </c>
      <c r="C1874" s="93" t="s">
        <v>484</v>
      </c>
      <c r="D1874" s="93" t="s">
        <v>8</v>
      </c>
      <c r="E1874" s="93">
        <v>2009</v>
      </c>
      <c r="F1874" s="93">
        <v>2</v>
      </c>
      <c r="G1874" s="449">
        <v>183</v>
      </c>
      <c r="H1874" s="93">
        <v>3.31</v>
      </c>
      <c r="I1874" s="93">
        <v>84.88</v>
      </c>
      <c r="J1874" s="93">
        <v>3.31</v>
      </c>
      <c r="K1874" s="93">
        <v>1.03</v>
      </c>
      <c r="L1874" s="93">
        <v>83.85</v>
      </c>
      <c r="M1874" s="93">
        <v>0</v>
      </c>
      <c r="N1874" s="93">
        <v>1.34</v>
      </c>
      <c r="O1874" s="93">
        <v>7.53</v>
      </c>
      <c r="P1874" s="450">
        <v>480.76754822457787</v>
      </c>
    </row>
    <row r="1875" spans="1:16" x14ac:dyDescent="0.2">
      <c r="A1875" s="93" t="s">
        <v>471</v>
      </c>
      <c r="B1875" s="93" t="s">
        <v>482</v>
      </c>
      <c r="C1875" s="93" t="s">
        <v>484</v>
      </c>
      <c r="D1875" s="93" t="s">
        <v>8</v>
      </c>
      <c r="E1875" s="93">
        <v>2010</v>
      </c>
      <c r="F1875" s="93">
        <v>2</v>
      </c>
      <c r="G1875" s="449">
        <v>42</v>
      </c>
      <c r="H1875" s="93">
        <v>0</v>
      </c>
      <c r="I1875" s="93">
        <v>27.07</v>
      </c>
      <c r="J1875" s="93">
        <v>0</v>
      </c>
      <c r="K1875" s="93">
        <v>0</v>
      </c>
      <c r="L1875" s="93">
        <v>27.07</v>
      </c>
      <c r="M1875" s="93">
        <v>0</v>
      </c>
      <c r="N1875" s="93">
        <v>0.45</v>
      </c>
      <c r="O1875" s="93">
        <v>2.5</v>
      </c>
      <c r="P1875" s="450">
        <v>647.58518156159653</v>
      </c>
    </row>
    <row r="1876" spans="1:16" x14ac:dyDescent="0.2">
      <c r="A1876" s="93" t="s">
        <v>471</v>
      </c>
      <c r="B1876" s="93" t="s">
        <v>482</v>
      </c>
      <c r="C1876" s="93" t="s">
        <v>484</v>
      </c>
      <c r="D1876" s="93" t="s">
        <v>8</v>
      </c>
      <c r="E1876" s="93">
        <v>2011</v>
      </c>
      <c r="F1876" s="93">
        <v>2</v>
      </c>
      <c r="G1876" s="449">
        <v>64</v>
      </c>
      <c r="H1876" s="93">
        <v>4.93</v>
      </c>
      <c r="I1876" s="93">
        <v>32.950000000000003</v>
      </c>
      <c r="J1876" s="93">
        <v>4.93</v>
      </c>
      <c r="K1876" s="93">
        <v>2.34</v>
      </c>
      <c r="L1876" s="93">
        <v>30.61</v>
      </c>
      <c r="M1876" s="93">
        <v>0</v>
      </c>
      <c r="N1876" s="93">
        <v>0.09</v>
      </c>
      <c r="O1876" s="93">
        <v>0.93</v>
      </c>
      <c r="P1876" s="450">
        <v>590.81059193625322</v>
      </c>
    </row>
    <row r="1877" spans="1:16" x14ac:dyDescent="0.2">
      <c r="A1877" s="93" t="s">
        <v>471</v>
      </c>
      <c r="B1877" s="93" t="s">
        <v>482</v>
      </c>
      <c r="C1877" s="93" t="s">
        <v>484</v>
      </c>
      <c r="D1877" s="93" t="s">
        <v>8</v>
      </c>
      <c r="E1877" s="93">
        <v>2012</v>
      </c>
      <c r="F1877" s="93">
        <v>2</v>
      </c>
      <c r="G1877" s="449">
        <v>32</v>
      </c>
      <c r="H1877" s="93">
        <v>2.2200000000000002</v>
      </c>
      <c r="I1877" s="93">
        <v>14.84</v>
      </c>
      <c r="J1877" s="93">
        <v>2.2200000000000002</v>
      </c>
      <c r="K1877" s="93">
        <v>1.05</v>
      </c>
      <c r="L1877" s="93">
        <v>13.79</v>
      </c>
      <c r="M1877" s="93">
        <v>0</v>
      </c>
      <c r="N1877" s="93">
        <v>0.04</v>
      </c>
      <c r="O1877" s="93">
        <v>0.42</v>
      </c>
      <c r="P1877" s="450">
        <v>537.51031604129878</v>
      </c>
    </row>
    <row r="1878" spans="1:16" x14ac:dyDescent="0.2">
      <c r="A1878" s="93" t="s">
        <v>471</v>
      </c>
      <c r="B1878" s="93" t="s">
        <v>482</v>
      </c>
      <c r="C1878" s="93" t="s">
        <v>484</v>
      </c>
      <c r="D1878" s="93" t="s">
        <v>8</v>
      </c>
      <c r="E1878" s="93">
        <v>2013</v>
      </c>
      <c r="F1878" s="93">
        <v>1</v>
      </c>
      <c r="G1878" s="449">
        <v>2</v>
      </c>
      <c r="H1878" s="93">
        <v>0.01</v>
      </c>
      <c r="I1878" s="93">
        <v>1.18</v>
      </c>
      <c r="J1878" s="93">
        <v>0.01</v>
      </c>
      <c r="K1878" s="93">
        <v>1.18</v>
      </c>
      <c r="L1878" s="93">
        <v>0</v>
      </c>
      <c r="M1878" s="93">
        <v>0</v>
      </c>
      <c r="N1878" s="93">
        <v>0</v>
      </c>
      <c r="O1878" s="93">
        <v>0.04</v>
      </c>
      <c r="P1878" s="450">
        <v>546.04751669352811</v>
      </c>
    </row>
    <row r="1879" spans="1:16" x14ac:dyDescent="0.2">
      <c r="A1879" s="93" t="s">
        <v>471</v>
      </c>
      <c r="B1879" s="93" t="s">
        <v>482</v>
      </c>
      <c r="C1879" s="93" t="s">
        <v>484</v>
      </c>
      <c r="D1879" s="93" t="s">
        <v>8</v>
      </c>
      <c r="E1879" s="93">
        <v>2016</v>
      </c>
      <c r="F1879" s="93">
        <v>0</v>
      </c>
      <c r="G1879" s="449">
        <v>5</v>
      </c>
      <c r="H1879" s="93">
        <v>3.3</v>
      </c>
      <c r="I1879" s="93">
        <v>0</v>
      </c>
      <c r="J1879" s="93">
        <v>3.3</v>
      </c>
      <c r="K1879" s="93">
        <v>0</v>
      </c>
      <c r="L1879" s="93">
        <v>0</v>
      </c>
      <c r="M1879" s="93">
        <v>0</v>
      </c>
      <c r="N1879" s="93">
        <v>0</v>
      </c>
      <c r="O1879" s="93">
        <v>0.06</v>
      </c>
      <c r="P1879" s="450">
        <v>720.66343208989667</v>
      </c>
    </row>
    <row r="1880" spans="1:16" x14ac:dyDescent="0.2">
      <c r="A1880" s="93" t="s">
        <v>471</v>
      </c>
      <c r="B1880" s="93" t="s">
        <v>482</v>
      </c>
      <c r="C1880" s="93" t="s">
        <v>485</v>
      </c>
      <c r="D1880" s="93" t="s">
        <v>11</v>
      </c>
      <c r="E1880" s="93">
        <v>1993</v>
      </c>
      <c r="F1880" s="93">
        <v>3</v>
      </c>
      <c r="G1880" s="449">
        <v>44</v>
      </c>
      <c r="H1880" s="93">
        <v>0</v>
      </c>
      <c r="I1880" s="93">
        <v>18.38</v>
      </c>
      <c r="J1880" s="93">
        <v>0</v>
      </c>
      <c r="K1880" s="93">
        <v>0</v>
      </c>
      <c r="L1880" s="93">
        <v>3.39</v>
      </c>
      <c r="M1880" s="93">
        <v>14.99</v>
      </c>
      <c r="N1880" s="93">
        <v>0.01</v>
      </c>
      <c r="O1880" s="93">
        <v>0.46</v>
      </c>
      <c r="P1880" s="450">
        <v>414.34709143643187</v>
      </c>
    </row>
    <row r="1881" spans="1:16" x14ac:dyDescent="0.2">
      <c r="A1881" s="93" t="s">
        <v>471</v>
      </c>
      <c r="B1881" s="93" t="s">
        <v>482</v>
      </c>
      <c r="C1881" s="93" t="s">
        <v>485</v>
      </c>
      <c r="D1881" s="93" t="s">
        <v>11</v>
      </c>
      <c r="E1881" s="93">
        <v>1998</v>
      </c>
      <c r="F1881" s="93">
        <v>3</v>
      </c>
      <c r="G1881" s="449">
        <v>17</v>
      </c>
      <c r="H1881" s="93">
        <v>0.62</v>
      </c>
      <c r="I1881" s="93">
        <v>5.7399999999999993</v>
      </c>
      <c r="J1881" s="93">
        <v>0.62</v>
      </c>
      <c r="K1881" s="93">
        <v>0.03</v>
      </c>
      <c r="L1881" s="93">
        <v>0.19</v>
      </c>
      <c r="M1881" s="93">
        <v>5.52</v>
      </c>
      <c r="N1881" s="93">
        <v>0.03</v>
      </c>
      <c r="O1881" s="93">
        <v>0.53</v>
      </c>
      <c r="P1881" s="450">
        <v>380.76432504972223</v>
      </c>
    </row>
    <row r="1882" spans="1:16" x14ac:dyDescent="0.2">
      <c r="A1882" s="93" t="s">
        <v>471</v>
      </c>
      <c r="B1882" s="93" t="s">
        <v>482</v>
      </c>
      <c r="C1882" s="93" t="s">
        <v>485</v>
      </c>
      <c r="D1882" s="93" t="s">
        <v>11</v>
      </c>
      <c r="E1882" s="93">
        <v>2006</v>
      </c>
      <c r="F1882" s="93">
        <v>3</v>
      </c>
      <c r="G1882" s="449">
        <v>51</v>
      </c>
      <c r="H1882" s="93">
        <v>1.05</v>
      </c>
      <c r="I1882" s="93">
        <v>25.27</v>
      </c>
      <c r="J1882" s="93">
        <v>1.05</v>
      </c>
      <c r="K1882" s="93">
        <v>0.1</v>
      </c>
      <c r="L1882" s="93">
        <v>0.81</v>
      </c>
      <c r="M1882" s="93">
        <v>24.36</v>
      </c>
      <c r="N1882" s="93">
        <v>0.02</v>
      </c>
      <c r="O1882" s="93">
        <v>0.9</v>
      </c>
      <c r="P1882" s="450">
        <v>519.96591427537351</v>
      </c>
    </row>
    <row r="1883" spans="1:16" x14ac:dyDescent="0.2">
      <c r="A1883" s="93" t="s">
        <v>471</v>
      </c>
      <c r="B1883" s="93" t="s">
        <v>482</v>
      </c>
      <c r="C1883" s="93" t="s">
        <v>485</v>
      </c>
      <c r="D1883" s="93" t="s">
        <v>16</v>
      </c>
      <c r="E1883" s="93">
        <v>2003</v>
      </c>
      <c r="F1883" s="93">
        <v>3</v>
      </c>
      <c r="G1883" s="449">
        <v>23</v>
      </c>
      <c r="H1883" s="93">
        <v>1</v>
      </c>
      <c r="I1883" s="93">
        <v>9.2099999999999991</v>
      </c>
      <c r="J1883" s="93">
        <v>1</v>
      </c>
      <c r="K1883" s="93">
        <v>0.05</v>
      </c>
      <c r="L1883" s="93">
        <v>0.3</v>
      </c>
      <c r="M1883" s="93">
        <v>8.86</v>
      </c>
      <c r="N1883" s="93">
        <v>0.05</v>
      </c>
      <c r="O1883" s="93">
        <v>0.85</v>
      </c>
      <c r="P1883" s="450">
        <v>437.28978336222929</v>
      </c>
    </row>
    <row r="1884" spans="1:16" x14ac:dyDescent="0.2">
      <c r="A1884" s="93" t="s">
        <v>471</v>
      </c>
      <c r="B1884" s="93" t="s">
        <v>482</v>
      </c>
      <c r="C1884" s="93" t="s">
        <v>485</v>
      </c>
      <c r="D1884" s="93" t="s">
        <v>12</v>
      </c>
      <c r="E1884" s="93">
        <v>1993</v>
      </c>
      <c r="F1884" s="93">
        <v>3</v>
      </c>
      <c r="G1884" s="449">
        <v>36</v>
      </c>
      <c r="H1884" s="93">
        <v>0</v>
      </c>
      <c r="I1884" s="93">
        <v>13.92</v>
      </c>
      <c r="J1884" s="93">
        <v>0</v>
      </c>
      <c r="K1884" s="93">
        <v>0</v>
      </c>
      <c r="L1884" s="93">
        <v>2.67</v>
      </c>
      <c r="M1884" s="93">
        <v>11.25</v>
      </c>
      <c r="N1884" s="93">
        <v>0</v>
      </c>
      <c r="O1884" s="93">
        <v>0.37</v>
      </c>
      <c r="P1884" s="450">
        <v>386.44466234673234</v>
      </c>
    </row>
    <row r="1885" spans="1:16" x14ac:dyDescent="0.2">
      <c r="A1885" s="93" t="s">
        <v>471</v>
      </c>
      <c r="B1885" s="93" t="s">
        <v>482</v>
      </c>
      <c r="C1885" s="93" t="s">
        <v>485</v>
      </c>
      <c r="D1885" s="93" t="s">
        <v>12</v>
      </c>
      <c r="E1885" s="93">
        <v>1997</v>
      </c>
      <c r="F1885" s="93">
        <v>3</v>
      </c>
      <c r="G1885" s="449">
        <v>4</v>
      </c>
      <c r="H1885" s="93">
        <v>0</v>
      </c>
      <c r="I1885" s="93">
        <v>1.79</v>
      </c>
      <c r="J1885" s="93">
        <v>0</v>
      </c>
      <c r="K1885" s="93">
        <v>0</v>
      </c>
      <c r="L1885" s="93">
        <v>0.04</v>
      </c>
      <c r="M1885" s="93">
        <v>1.75</v>
      </c>
      <c r="N1885" s="93">
        <v>0</v>
      </c>
      <c r="O1885" s="93">
        <v>0.05</v>
      </c>
      <c r="P1885" s="450">
        <v>404.23743552266234</v>
      </c>
    </row>
    <row r="1886" spans="1:16" x14ac:dyDescent="0.2">
      <c r="A1886" s="93" t="s">
        <v>471</v>
      </c>
      <c r="B1886" s="93" t="s">
        <v>482</v>
      </c>
      <c r="C1886" s="93" t="s">
        <v>485</v>
      </c>
      <c r="D1886" s="93" t="s">
        <v>12</v>
      </c>
      <c r="E1886" s="93">
        <v>2002</v>
      </c>
      <c r="F1886" s="93">
        <v>3</v>
      </c>
      <c r="G1886" s="449">
        <v>409</v>
      </c>
      <c r="H1886" s="93">
        <v>1.42</v>
      </c>
      <c r="I1886" s="93">
        <v>135.94</v>
      </c>
      <c r="J1886" s="93">
        <v>1.42</v>
      </c>
      <c r="K1886" s="93">
        <v>2.6</v>
      </c>
      <c r="L1886" s="93">
        <v>0.7</v>
      </c>
      <c r="M1886" s="93">
        <v>132.63999999999999</v>
      </c>
      <c r="N1886" s="93">
        <v>0.51</v>
      </c>
      <c r="O1886" s="93">
        <v>21.6</v>
      </c>
      <c r="P1886" s="450">
        <v>335.77240791065111</v>
      </c>
    </row>
    <row r="1887" spans="1:16" x14ac:dyDescent="0.2">
      <c r="A1887" s="93" t="s">
        <v>471</v>
      </c>
      <c r="B1887" s="93" t="s">
        <v>482</v>
      </c>
      <c r="C1887" s="93" t="s">
        <v>485</v>
      </c>
      <c r="D1887" s="93" t="s">
        <v>12</v>
      </c>
      <c r="E1887" s="93">
        <v>2003</v>
      </c>
      <c r="F1887" s="93">
        <v>3</v>
      </c>
      <c r="G1887" s="449">
        <v>312</v>
      </c>
      <c r="H1887" s="93">
        <v>2.29</v>
      </c>
      <c r="I1887" s="93">
        <v>116.91</v>
      </c>
      <c r="J1887" s="93">
        <v>2.29</v>
      </c>
      <c r="K1887" s="93">
        <v>0.3</v>
      </c>
      <c r="L1887" s="93">
        <v>2.7</v>
      </c>
      <c r="M1887" s="93">
        <v>113.91</v>
      </c>
      <c r="N1887" s="93">
        <v>0.36</v>
      </c>
      <c r="O1887" s="93">
        <v>12.97</v>
      </c>
      <c r="P1887" s="450">
        <v>425.99131869040497</v>
      </c>
    </row>
    <row r="1888" spans="1:16" x14ac:dyDescent="0.2">
      <c r="A1888" s="93" t="s">
        <v>471</v>
      </c>
      <c r="B1888" s="93" t="s">
        <v>482</v>
      </c>
      <c r="C1888" s="93" t="s">
        <v>485</v>
      </c>
      <c r="D1888" s="93" t="s">
        <v>12</v>
      </c>
      <c r="E1888" s="93">
        <v>2004</v>
      </c>
      <c r="F1888" s="93">
        <v>3</v>
      </c>
      <c r="G1888" s="449">
        <v>72</v>
      </c>
      <c r="H1888" s="93">
        <v>3.53</v>
      </c>
      <c r="I1888" s="93">
        <v>32.629999999999995</v>
      </c>
      <c r="J1888" s="93">
        <v>3.53</v>
      </c>
      <c r="K1888" s="93">
        <v>0.19</v>
      </c>
      <c r="L1888" s="93">
        <v>1.06</v>
      </c>
      <c r="M1888" s="93">
        <v>31.38</v>
      </c>
      <c r="N1888" s="93">
        <v>0.19</v>
      </c>
      <c r="O1888" s="93">
        <v>2.99</v>
      </c>
      <c r="P1888" s="450">
        <v>499.06201990797678</v>
      </c>
    </row>
    <row r="1889" spans="1:16" x14ac:dyDescent="0.2">
      <c r="A1889" s="93" t="s">
        <v>471</v>
      </c>
      <c r="B1889" s="93" t="s">
        <v>482</v>
      </c>
      <c r="C1889" s="93" t="s">
        <v>485</v>
      </c>
      <c r="D1889" s="93" t="s">
        <v>12</v>
      </c>
      <c r="E1889" s="93">
        <v>2005</v>
      </c>
      <c r="F1889" s="93">
        <v>3</v>
      </c>
      <c r="G1889" s="449">
        <v>71</v>
      </c>
      <c r="H1889" s="93">
        <v>3.44</v>
      </c>
      <c r="I1889" s="93">
        <v>31.77</v>
      </c>
      <c r="J1889" s="93">
        <v>3.44</v>
      </c>
      <c r="K1889" s="93">
        <v>0.19</v>
      </c>
      <c r="L1889" s="93">
        <v>1.03</v>
      </c>
      <c r="M1889" s="93">
        <v>30.55</v>
      </c>
      <c r="N1889" s="93">
        <v>0.18</v>
      </c>
      <c r="O1889" s="93">
        <v>2.91</v>
      </c>
      <c r="P1889" s="450">
        <v>493.29998961527855</v>
      </c>
    </row>
    <row r="1890" spans="1:16" x14ac:dyDescent="0.2">
      <c r="A1890" s="93" t="s">
        <v>471</v>
      </c>
      <c r="B1890" s="93" t="s">
        <v>482</v>
      </c>
      <c r="C1890" s="93" t="s">
        <v>485</v>
      </c>
      <c r="D1890" s="93" t="s">
        <v>12</v>
      </c>
      <c r="E1890" s="93">
        <v>2006</v>
      </c>
      <c r="F1890" s="93">
        <v>3</v>
      </c>
      <c r="G1890" s="449">
        <v>39</v>
      </c>
      <c r="H1890" s="93">
        <v>2.13</v>
      </c>
      <c r="I1890" s="93">
        <v>19.650000000000002</v>
      </c>
      <c r="J1890" s="93">
        <v>2.13</v>
      </c>
      <c r="K1890" s="93">
        <v>0.12</v>
      </c>
      <c r="L1890" s="93">
        <v>0.64</v>
      </c>
      <c r="M1890" s="93">
        <v>18.89</v>
      </c>
      <c r="N1890" s="93">
        <v>0.11</v>
      </c>
      <c r="O1890" s="93">
        <v>1.8</v>
      </c>
      <c r="P1890" s="450">
        <v>555.04506617982145</v>
      </c>
    </row>
    <row r="1891" spans="1:16" x14ac:dyDescent="0.2">
      <c r="A1891" s="93" t="s">
        <v>471</v>
      </c>
      <c r="B1891" s="93" t="s">
        <v>482</v>
      </c>
      <c r="C1891" s="93" t="s">
        <v>485</v>
      </c>
      <c r="D1891" s="93" t="s">
        <v>12</v>
      </c>
      <c r="E1891" s="93">
        <v>2007</v>
      </c>
      <c r="F1891" s="93">
        <v>3</v>
      </c>
      <c r="G1891" s="449">
        <v>164</v>
      </c>
      <c r="H1891" s="93">
        <v>8.01</v>
      </c>
      <c r="I1891" s="93">
        <v>74.02</v>
      </c>
      <c r="J1891" s="93">
        <v>8.01</v>
      </c>
      <c r="K1891" s="93">
        <v>0.44</v>
      </c>
      <c r="L1891" s="93">
        <v>2.41</v>
      </c>
      <c r="M1891" s="93">
        <v>71.17</v>
      </c>
      <c r="N1891" s="93">
        <v>0.43</v>
      </c>
      <c r="O1891" s="93">
        <v>6.79</v>
      </c>
      <c r="P1891" s="450">
        <v>500.08303019200918</v>
      </c>
    </row>
    <row r="1892" spans="1:16" x14ac:dyDescent="0.2">
      <c r="A1892" s="93" t="s">
        <v>471</v>
      </c>
      <c r="B1892" s="93" t="s">
        <v>482</v>
      </c>
      <c r="C1892" s="93" t="s">
        <v>485</v>
      </c>
      <c r="D1892" s="93" t="s">
        <v>12</v>
      </c>
      <c r="E1892" s="93">
        <v>2008</v>
      </c>
      <c r="F1892" s="93">
        <v>2</v>
      </c>
      <c r="G1892" s="449">
        <v>160</v>
      </c>
      <c r="H1892" s="93">
        <v>0.33</v>
      </c>
      <c r="I1892" s="93">
        <v>83.34</v>
      </c>
      <c r="J1892" s="93">
        <v>0.33</v>
      </c>
      <c r="K1892" s="93">
        <v>2.95</v>
      </c>
      <c r="L1892" s="93">
        <v>80.39</v>
      </c>
      <c r="M1892" s="93">
        <v>0</v>
      </c>
      <c r="N1892" s="93">
        <v>0.08</v>
      </c>
      <c r="O1892" s="93">
        <v>1.92</v>
      </c>
      <c r="P1892" s="450">
        <v>523.90350448895299</v>
      </c>
    </row>
    <row r="1893" spans="1:16" x14ac:dyDescent="0.2">
      <c r="A1893" s="93" t="s">
        <v>471</v>
      </c>
      <c r="B1893" s="93" t="s">
        <v>482</v>
      </c>
      <c r="C1893" s="93" t="s">
        <v>485</v>
      </c>
      <c r="D1893" s="93" t="s">
        <v>12</v>
      </c>
      <c r="E1893" s="93">
        <v>2009</v>
      </c>
      <c r="F1893" s="93">
        <v>2</v>
      </c>
      <c r="G1893" s="449">
        <v>29</v>
      </c>
      <c r="H1893" s="93">
        <v>0.19</v>
      </c>
      <c r="I1893" s="93">
        <v>20.580000000000002</v>
      </c>
      <c r="J1893" s="93">
        <v>0.19</v>
      </c>
      <c r="K1893" s="93">
        <v>0.01</v>
      </c>
      <c r="L1893" s="93">
        <v>20.57</v>
      </c>
      <c r="M1893" s="93">
        <v>0</v>
      </c>
      <c r="N1893" s="93">
        <v>0</v>
      </c>
      <c r="O1893" s="93">
        <v>0.73</v>
      </c>
      <c r="P1893" s="450">
        <v>709.58419013020841</v>
      </c>
    </row>
    <row r="1894" spans="1:16" x14ac:dyDescent="0.2">
      <c r="A1894" s="93" t="s">
        <v>471</v>
      </c>
      <c r="B1894" s="93" t="s">
        <v>482</v>
      </c>
      <c r="C1894" s="93" t="s">
        <v>485</v>
      </c>
      <c r="D1894" s="93" t="s">
        <v>12</v>
      </c>
      <c r="E1894" s="93">
        <v>2010</v>
      </c>
      <c r="F1894" s="93">
        <v>2</v>
      </c>
      <c r="G1894" s="449">
        <v>9</v>
      </c>
      <c r="H1894" s="93">
        <v>0.06</v>
      </c>
      <c r="I1894" s="93">
        <v>6.02</v>
      </c>
      <c r="J1894" s="93">
        <v>0.06</v>
      </c>
      <c r="K1894" s="93">
        <v>0</v>
      </c>
      <c r="L1894" s="93">
        <v>6.02</v>
      </c>
      <c r="M1894" s="93">
        <v>0</v>
      </c>
      <c r="N1894" s="93">
        <v>0</v>
      </c>
      <c r="O1894" s="93">
        <v>0.21</v>
      </c>
      <c r="P1894" s="450">
        <v>648.64466461137931</v>
      </c>
    </row>
    <row r="1895" spans="1:16" x14ac:dyDescent="0.2">
      <c r="A1895" s="93" t="s">
        <v>471</v>
      </c>
      <c r="B1895" s="93" t="s">
        <v>482</v>
      </c>
      <c r="C1895" s="93" t="s">
        <v>485</v>
      </c>
      <c r="D1895" s="93" t="s">
        <v>12</v>
      </c>
      <c r="E1895" s="93">
        <v>2011</v>
      </c>
      <c r="F1895" s="93">
        <v>2</v>
      </c>
      <c r="G1895" s="449">
        <v>116</v>
      </c>
      <c r="H1895" s="93">
        <v>0.69</v>
      </c>
      <c r="I1895" s="93">
        <v>74.739999999999995</v>
      </c>
      <c r="J1895" s="93">
        <v>0.69</v>
      </c>
      <c r="K1895" s="93">
        <v>0.02</v>
      </c>
      <c r="L1895" s="93">
        <v>74.72</v>
      </c>
      <c r="M1895" s="93">
        <v>0</v>
      </c>
      <c r="N1895" s="93">
        <v>0.01</v>
      </c>
      <c r="O1895" s="93">
        <v>2.64</v>
      </c>
      <c r="P1895" s="450">
        <v>648.63953575618109</v>
      </c>
    </row>
    <row r="1896" spans="1:16" x14ac:dyDescent="0.2">
      <c r="A1896" s="93" t="s">
        <v>471</v>
      </c>
      <c r="B1896" s="93" t="s">
        <v>482</v>
      </c>
      <c r="C1896" s="93" t="s">
        <v>485</v>
      </c>
      <c r="D1896" s="93" t="s">
        <v>12</v>
      </c>
      <c r="E1896" s="93">
        <v>2012</v>
      </c>
      <c r="F1896" s="93">
        <v>2</v>
      </c>
      <c r="G1896" s="449">
        <v>4</v>
      </c>
      <c r="H1896" s="93">
        <v>0.02</v>
      </c>
      <c r="I1896" s="93">
        <v>1.93</v>
      </c>
      <c r="J1896" s="93">
        <v>0.02</v>
      </c>
      <c r="K1896" s="93">
        <v>0</v>
      </c>
      <c r="L1896" s="93">
        <v>1.93</v>
      </c>
      <c r="M1896" s="93">
        <v>0</v>
      </c>
      <c r="N1896" s="93">
        <v>0</v>
      </c>
      <c r="O1896" s="93">
        <v>7.0000000000000007E-2</v>
      </c>
      <c r="P1896" s="450">
        <v>521.32716009566343</v>
      </c>
    </row>
    <row r="1897" spans="1:16" x14ac:dyDescent="0.2">
      <c r="A1897" s="93" t="s">
        <v>471</v>
      </c>
      <c r="B1897" s="93" t="s">
        <v>482</v>
      </c>
      <c r="C1897" s="93" t="s">
        <v>485</v>
      </c>
      <c r="D1897" s="93" t="s">
        <v>12</v>
      </c>
      <c r="E1897" s="93">
        <v>2013</v>
      </c>
      <c r="F1897" s="93">
        <v>1</v>
      </c>
      <c r="G1897" s="449">
        <v>30</v>
      </c>
      <c r="H1897" s="93">
        <v>0.01</v>
      </c>
      <c r="I1897" s="93">
        <v>19.93</v>
      </c>
      <c r="J1897" s="93">
        <v>0.01</v>
      </c>
      <c r="K1897" s="93">
        <v>19.93</v>
      </c>
      <c r="L1897" s="93">
        <v>0</v>
      </c>
      <c r="M1897" s="93">
        <v>0</v>
      </c>
      <c r="N1897" s="93">
        <v>0.01</v>
      </c>
      <c r="O1897" s="93">
        <v>1.26</v>
      </c>
      <c r="P1897" s="450">
        <v>664.39688376158756</v>
      </c>
    </row>
    <row r="1898" spans="1:16" x14ac:dyDescent="0.2">
      <c r="A1898" s="93" t="s">
        <v>471</v>
      </c>
      <c r="B1898" s="93" t="s">
        <v>482</v>
      </c>
      <c r="C1898" s="93" t="s">
        <v>485</v>
      </c>
      <c r="D1898" s="93" t="s">
        <v>12</v>
      </c>
      <c r="E1898" s="93">
        <v>2014</v>
      </c>
      <c r="F1898" s="93">
        <v>1</v>
      </c>
      <c r="G1898" s="449">
        <v>13</v>
      </c>
      <c r="H1898" s="93">
        <v>0</v>
      </c>
      <c r="I1898" s="93">
        <v>8.43</v>
      </c>
      <c r="J1898" s="93">
        <v>0</v>
      </c>
      <c r="K1898" s="93">
        <v>8.43</v>
      </c>
      <c r="L1898" s="93">
        <v>0</v>
      </c>
      <c r="M1898" s="93">
        <v>0</v>
      </c>
      <c r="N1898" s="93">
        <v>0</v>
      </c>
      <c r="O1898" s="93">
        <v>0.53</v>
      </c>
      <c r="P1898" s="450">
        <v>668.43300442173324</v>
      </c>
    </row>
    <row r="1899" spans="1:16" x14ac:dyDescent="0.2">
      <c r="A1899" s="93" t="s">
        <v>471</v>
      </c>
      <c r="B1899" s="93" t="s">
        <v>482</v>
      </c>
      <c r="C1899" s="93" t="s">
        <v>485</v>
      </c>
      <c r="D1899" s="93" t="s">
        <v>12</v>
      </c>
      <c r="E1899" s="93">
        <v>2015</v>
      </c>
      <c r="F1899" s="93">
        <v>1</v>
      </c>
      <c r="G1899" s="449">
        <v>6</v>
      </c>
      <c r="H1899" s="93">
        <v>0</v>
      </c>
      <c r="I1899" s="93">
        <v>4.2</v>
      </c>
      <c r="J1899" s="93">
        <v>0</v>
      </c>
      <c r="K1899" s="93">
        <v>4.2</v>
      </c>
      <c r="L1899" s="93">
        <v>0</v>
      </c>
      <c r="M1899" s="93">
        <v>0</v>
      </c>
      <c r="N1899" s="93">
        <v>0</v>
      </c>
      <c r="O1899" s="93">
        <v>0.27</v>
      </c>
      <c r="P1899" s="450">
        <v>664.39688376158767</v>
      </c>
    </row>
    <row r="1900" spans="1:16" x14ac:dyDescent="0.2">
      <c r="A1900" s="93" t="s">
        <v>471</v>
      </c>
      <c r="B1900" s="93" t="s">
        <v>482</v>
      </c>
      <c r="C1900" s="93" t="s">
        <v>485</v>
      </c>
      <c r="D1900" s="93" t="s">
        <v>12</v>
      </c>
      <c r="E1900" s="93">
        <v>2017</v>
      </c>
      <c r="F1900" s="93">
        <v>0</v>
      </c>
      <c r="G1900" s="449">
        <v>139</v>
      </c>
      <c r="H1900" s="93">
        <v>80.19</v>
      </c>
      <c r="I1900" s="93">
        <v>0</v>
      </c>
      <c r="J1900" s="93">
        <v>80.19</v>
      </c>
      <c r="K1900" s="93">
        <v>0</v>
      </c>
      <c r="L1900" s="93">
        <v>0</v>
      </c>
      <c r="M1900" s="93">
        <v>0</v>
      </c>
      <c r="N1900" s="93">
        <v>0.02</v>
      </c>
      <c r="O1900" s="93">
        <v>0.26</v>
      </c>
      <c r="P1900" s="450">
        <v>573.80152871897917</v>
      </c>
    </row>
    <row r="1901" spans="1:16" x14ac:dyDescent="0.2">
      <c r="A1901" s="93" t="s">
        <v>471</v>
      </c>
      <c r="B1901" s="93" t="s">
        <v>482</v>
      </c>
      <c r="C1901" s="93" t="s">
        <v>486</v>
      </c>
      <c r="D1901" s="93" t="s">
        <v>13</v>
      </c>
      <c r="E1901" s="93">
        <v>1987</v>
      </c>
      <c r="F1901" s="93">
        <v>3</v>
      </c>
      <c r="G1901" s="449">
        <v>120</v>
      </c>
      <c r="H1901" s="93">
        <v>0.72</v>
      </c>
      <c r="I1901" s="93">
        <v>66.900000000000006</v>
      </c>
      <c r="J1901" s="93">
        <v>0.72</v>
      </c>
      <c r="K1901" s="93">
        <v>2.2999999999999998</v>
      </c>
      <c r="L1901" s="93">
        <v>3.5</v>
      </c>
      <c r="M1901" s="93">
        <v>61.1</v>
      </c>
      <c r="N1901" s="93">
        <v>2.7</v>
      </c>
      <c r="O1901" s="93">
        <v>3.67</v>
      </c>
      <c r="P1901" s="450">
        <v>562.18683700740689</v>
      </c>
    </row>
    <row r="1902" spans="1:16" x14ac:dyDescent="0.2">
      <c r="A1902" s="93" t="s">
        <v>471</v>
      </c>
      <c r="B1902" s="93" t="s">
        <v>482</v>
      </c>
      <c r="C1902" s="93" t="s">
        <v>486</v>
      </c>
      <c r="D1902" s="93" t="s">
        <v>13</v>
      </c>
      <c r="E1902" s="93">
        <v>1988</v>
      </c>
      <c r="F1902" s="93">
        <v>3</v>
      </c>
      <c r="G1902" s="449">
        <v>13</v>
      </c>
      <c r="H1902" s="93">
        <v>0.05</v>
      </c>
      <c r="I1902" s="93">
        <v>4.76</v>
      </c>
      <c r="J1902" s="93">
        <v>0.05</v>
      </c>
      <c r="K1902" s="93">
        <v>0.16</v>
      </c>
      <c r="L1902" s="93">
        <v>0.25</v>
      </c>
      <c r="M1902" s="93">
        <v>4.3499999999999996</v>
      </c>
      <c r="N1902" s="93">
        <v>0.19</v>
      </c>
      <c r="O1902" s="93">
        <v>0.26</v>
      </c>
      <c r="P1902" s="450">
        <v>366.43346512463</v>
      </c>
    </row>
    <row r="1903" spans="1:16" x14ac:dyDescent="0.2">
      <c r="A1903" s="93" t="s">
        <v>471</v>
      </c>
      <c r="B1903" s="93" t="s">
        <v>482</v>
      </c>
      <c r="C1903" s="93" t="s">
        <v>486</v>
      </c>
      <c r="D1903" s="93" t="s">
        <v>13</v>
      </c>
      <c r="E1903" s="93">
        <v>1989</v>
      </c>
      <c r="F1903" s="93">
        <v>3</v>
      </c>
      <c r="G1903" s="449">
        <v>159</v>
      </c>
      <c r="H1903" s="93">
        <v>0.59</v>
      </c>
      <c r="I1903" s="93">
        <v>54.76</v>
      </c>
      <c r="J1903" s="93">
        <v>0.59</v>
      </c>
      <c r="K1903" s="93">
        <v>1.88</v>
      </c>
      <c r="L1903" s="93">
        <v>2.87</v>
      </c>
      <c r="M1903" s="93">
        <v>50.01</v>
      </c>
      <c r="N1903" s="93">
        <v>2.21</v>
      </c>
      <c r="O1903" s="93">
        <v>3.01</v>
      </c>
      <c r="P1903" s="450">
        <v>347.71245486680584</v>
      </c>
    </row>
    <row r="1904" spans="1:16" x14ac:dyDescent="0.2">
      <c r="A1904" s="93" t="s">
        <v>471</v>
      </c>
      <c r="B1904" s="93" t="s">
        <v>482</v>
      </c>
      <c r="C1904" s="93" t="s">
        <v>486</v>
      </c>
      <c r="D1904" s="93" t="s">
        <v>13</v>
      </c>
      <c r="E1904" s="93">
        <v>1990</v>
      </c>
      <c r="F1904" s="93">
        <v>3</v>
      </c>
      <c r="G1904" s="449">
        <v>30</v>
      </c>
      <c r="H1904" s="93">
        <v>0.12</v>
      </c>
      <c r="I1904" s="93">
        <v>11.04</v>
      </c>
      <c r="J1904" s="93">
        <v>0.12</v>
      </c>
      <c r="K1904" s="93">
        <v>0.38</v>
      </c>
      <c r="L1904" s="93">
        <v>0.57999999999999996</v>
      </c>
      <c r="M1904" s="93">
        <v>10.08</v>
      </c>
      <c r="N1904" s="93">
        <v>0.45</v>
      </c>
      <c r="O1904" s="93">
        <v>0.61</v>
      </c>
      <c r="P1904" s="450">
        <v>368.11447835866119</v>
      </c>
    </row>
    <row r="1905" spans="1:16" x14ac:dyDescent="0.2">
      <c r="A1905" s="93" t="s">
        <v>471</v>
      </c>
      <c r="B1905" s="93" t="s">
        <v>482</v>
      </c>
      <c r="C1905" s="93" t="s">
        <v>486</v>
      </c>
      <c r="D1905" s="93" t="s">
        <v>13</v>
      </c>
      <c r="E1905" s="93">
        <v>1991</v>
      </c>
      <c r="F1905" s="93">
        <v>3</v>
      </c>
      <c r="G1905" s="449">
        <v>34</v>
      </c>
      <c r="H1905" s="93">
        <v>0.15</v>
      </c>
      <c r="I1905" s="93">
        <v>13.51</v>
      </c>
      <c r="J1905" s="93">
        <v>0.15</v>
      </c>
      <c r="K1905" s="93">
        <v>0.46</v>
      </c>
      <c r="L1905" s="93">
        <v>0.71</v>
      </c>
      <c r="M1905" s="93">
        <v>12.34</v>
      </c>
      <c r="N1905" s="93">
        <v>0.55000000000000004</v>
      </c>
      <c r="O1905" s="93">
        <v>0.74</v>
      </c>
      <c r="P1905" s="450">
        <v>401.80056707907681</v>
      </c>
    </row>
    <row r="1906" spans="1:16" x14ac:dyDescent="0.2">
      <c r="A1906" s="93" t="s">
        <v>471</v>
      </c>
      <c r="B1906" s="93" t="s">
        <v>482</v>
      </c>
      <c r="C1906" s="93" t="s">
        <v>486</v>
      </c>
      <c r="D1906" s="93" t="s">
        <v>13</v>
      </c>
      <c r="E1906" s="93">
        <v>1992</v>
      </c>
      <c r="F1906" s="93">
        <v>3</v>
      </c>
      <c r="G1906" s="449">
        <v>125</v>
      </c>
      <c r="H1906" s="93">
        <v>0.86</v>
      </c>
      <c r="I1906" s="93">
        <v>53.489999999999995</v>
      </c>
      <c r="J1906" s="93">
        <v>0.86</v>
      </c>
      <c r="K1906" s="93">
        <v>1.6</v>
      </c>
      <c r="L1906" s="93">
        <v>2.13</v>
      </c>
      <c r="M1906" s="93">
        <v>49.76</v>
      </c>
      <c r="N1906" s="93">
        <v>1.89</v>
      </c>
      <c r="O1906" s="93">
        <v>2.52</v>
      </c>
      <c r="P1906" s="450">
        <v>436.49426068110677</v>
      </c>
    </row>
    <row r="1907" spans="1:16" x14ac:dyDescent="0.2">
      <c r="A1907" s="93" t="s">
        <v>471</v>
      </c>
      <c r="B1907" s="93" t="s">
        <v>482</v>
      </c>
      <c r="C1907" s="93" t="s">
        <v>486</v>
      </c>
      <c r="D1907" s="93" t="s">
        <v>13</v>
      </c>
      <c r="E1907" s="93">
        <v>1993</v>
      </c>
      <c r="F1907" s="93">
        <v>3</v>
      </c>
      <c r="G1907" s="449">
        <v>141</v>
      </c>
      <c r="H1907" s="93">
        <v>7.0000000000000007E-2</v>
      </c>
      <c r="I1907" s="93">
        <v>58.730000000000004</v>
      </c>
      <c r="J1907" s="93">
        <v>7.0000000000000007E-2</v>
      </c>
      <c r="K1907" s="93">
        <v>0.21</v>
      </c>
      <c r="L1907" s="93">
        <v>10.27</v>
      </c>
      <c r="M1907" s="93">
        <v>48.25</v>
      </c>
      <c r="N1907" s="93">
        <v>0.26</v>
      </c>
      <c r="O1907" s="93">
        <v>0.39</v>
      </c>
      <c r="P1907" s="450">
        <v>415.80872011444626</v>
      </c>
    </row>
    <row r="1908" spans="1:16" x14ac:dyDescent="0.2">
      <c r="A1908" s="93" t="s">
        <v>471</v>
      </c>
      <c r="B1908" s="93" t="s">
        <v>482</v>
      </c>
      <c r="C1908" s="93" t="s">
        <v>486</v>
      </c>
      <c r="D1908" s="93" t="s">
        <v>13</v>
      </c>
      <c r="E1908" s="93">
        <v>1994</v>
      </c>
      <c r="F1908" s="93">
        <v>3</v>
      </c>
      <c r="G1908" s="449">
        <v>79</v>
      </c>
      <c r="H1908" s="93">
        <v>0.23</v>
      </c>
      <c r="I1908" s="93">
        <v>38.1</v>
      </c>
      <c r="J1908" s="93">
        <v>0.23</v>
      </c>
      <c r="K1908" s="93">
        <v>0.74</v>
      </c>
      <c r="L1908" s="93">
        <v>1.1200000000000001</v>
      </c>
      <c r="M1908" s="93">
        <v>36.24</v>
      </c>
      <c r="N1908" s="93">
        <v>1.03</v>
      </c>
      <c r="O1908" s="93">
        <v>1.37</v>
      </c>
      <c r="P1908" s="450">
        <v>487.5262032920495</v>
      </c>
    </row>
    <row r="1909" spans="1:16" x14ac:dyDescent="0.2">
      <c r="A1909" s="93" t="s">
        <v>471</v>
      </c>
      <c r="B1909" s="93" t="s">
        <v>482</v>
      </c>
      <c r="C1909" s="93" t="s">
        <v>486</v>
      </c>
      <c r="D1909" s="93" t="s">
        <v>13</v>
      </c>
      <c r="E1909" s="93">
        <v>1995</v>
      </c>
      <c r="F1909" s="93">
        <v>3</v>
      </c>
      <c r="G1909" s="449">
        <v>240</v>
      </c>
      <c r="H1909" s="93">
        <v>1.1499999999999999</v>
      </c>
      <c r="I1909" s="93">
        <v>133.84</v>
      </c>
      <c r="J1909" s="93">
        <v>1.1499999999999999</v>
      </c>
      <c r="K1909" s="93">
        <v>1.55</v>
      </c>
      <c r="L1909" s="93">
        <v>1.76</v>
      </c>
      <c r="M1909" s="93">
        <v>130.53</v>
      </c>
      <c r="N1909" s="93">
        <v>2.23</v>
      </c>
      <c r="O1909" s="93">
        <v>2.85</v>
      </c>
      <c r="P1909" s="450">
        <v>563.42980712731571</v>
      </c>
    </row>
    <row r="1910" spans="1:16" x14ac:dyDescent="0.2">
      <c r="A1910" s="93" t="s">
        <v>471</v>
      </c>
      <c r="B1910" s="93" t="s">
        <v>482</v>
      </c>
      <c r="C1910" s="93" t="s">
        <v>486</v>
      </c>
      <c r="D1910" s="93" t="s">
        <v>13</v>
      </c>
      <c r="E1910" s="93">
        <v>1996</v>
      </c>
      <c r="F1910" s="93">
        <v>3</v>
      </c>
      <c r="G1910" s="449">
        <v>240</v>
      </c>
      <c r="H1910" s="93">
        <v>0.17</v>
      </c>
      <c r="I1910" s="93">
        <v>105.43</v>
      </c>
      <c r="J1910" s="93">
        <v>0.17</v>
      </c>
      <c r="K1910" s="93">
        <v>0.54</v>
      </c>
      <c r="L1910" s="93">
        <v>1.1399999999999999</v>
      </c>
      <c r="M1910" s="93">
        <v>103.75</v>
      </c>
      <c r="N1910" s="93">
        <v>2.33</v>
      </c>
      <c r="O1910" s="93">
        <v>2.83</v>
      </c>
      <c r="P1910" s="450">
        <v>439.236973425766</v>
      </c>
    </row>
    <row r="1911" spans="1:16" x14ac:dyDescent="0.2">
      <c r="A1911" s="93" t="s">
        <v>471</v>
      </c>
      <c r="B1911" s="93" t="s">
        <v>482</v>
      </c>
      <c r="C1911" s="93" t="s">
        <v>486</v>
      </c>
      <c r="D1911" s="93" t="s">
        <v>13</v>
      </c>
      <c r="E1911" s="93">
        <v>1997</v>
      </c>
      <c r="F1911" s="93">
        <v>3</v>
      </c>
      <c r="G1911" s="449">
        <v>379</v>
      </c>
      <c r="H1911" s="93">
        <v>0.46</v>
      </c>
      <c r="I1911" s="93">
        <v>179.57000000000002</v>
      </c>
      <c r="J1911" s="93">
        <v>0.46</v>
      </c>
      <c r="K1911" s="93">
        <v>1.0900000000000001</v>
      </c>
      <c r="L1911" s="93">
        <v>3.62</v>
      </c>
      <c r="M1911" s="93">
        <v>174.86</v>
      </c>
      <c r="N1911" s="93">
        <v>1.02</v>
      </c>
      <c r="O1911" s="93">
        <v>1.28</v>
      </c>
      <c r="P1911" s="450">
        <v>474.45276693354458</v>
      </c>
    </row>
    <row r="1912" spans="1:16" x14ac:dyDescent="0.2">
      <c r="A1912" s="93" t="s">
        <v>471</v>
      </c>
      <c r="B1912" s="93" t="s">
        <v>482</v>
      </c>
      <c r="C1912" s="93" t="s">
        <v>486</v>
      </c>
      <c r="D1912" s="93" t="s">
        <v>13</v>
      </c>
      <c r="E1912" s="93">
        <v>1998</v>
      </c>
      <c r="F1912" s="93">
        <v>3</v>
      </c>
      <c r="G1912" s="449">
        <v>116</v>
      </c>
      <c r="H1912" s="93">
        <v>0.35</v>
      </c>
      <c r="I1912" s="93">
        <v>46.71</v>
      </c>
      <c r="J1912" s="93">
        <v>0.35</v>
      </c>
      <c r="K1912" s="93">
        <v>0.89</v>
      </c>
      <c r="L1912" s="93">
        <v>1.44</v>
      </c>
      <c r="M1912" s="93">
        <v>44.38</v>
      </c>
      <c r="N1912" s="93">
        <v>0.97</v>
      </c>
      <c r="O1912" s="93">
        <v>1.34</v>
      </c>
      <c r="P1912" s="450">
        <v>404.56464570830514</v>
      </c>
    </row>
    <row r="1913" spans="1:16" x14ac:dyDescent="0.2">
      <c r="A1913" s="93" t="s">
        <v>471</v>
      </c>
      <c r="B1913" s="93" t="s">
        <v>482</v>
      </c>
      <c r="C1913" s="93" t="s">
        <v>486</v>
      </c>
      <c r="D1913" s="93" t="s">
        <v>13</v>
      </c>
      <c r="E1913" s="93">
        <v>1999</v>
      </c>
      <c r="F1913" s="93">
        <v>3</v>
      </c>
      <c r="G1913" s="449">
        <v>257</v>
      </c>
      <c r="H1913" s="93">
        <v>1.1000000000000001</v>
      </c>
      <c r="I1913" s="93">
        <v>101.64</v>
      </c>
      <c r="J1913" s="93">
        <v>1.1000000000000001</v>
      </c>
      <c r="K1913" s="93">
        <v>3.49</v>
      </c>
      <c r="L1913" s="93">
        <v>5.32</v>
      </c>
      <c r="M1913" s="93">
        <v>92.83</v>
      </c>
      <c r="N1913" s="93">
        <v>4.0999999999999996</v>
      </c>
      <c r="O1913" s="93">
        <v>5.58</v>
      </c>
      <c r="P1913" s="450">
        <v>399.63425907253355</v>
      </c>
    </row>
    <row r="1914" spans="1:16" x14ac:dyDescent="0.2">
      <c r="A1914" s="93" t="s">
        <v>471</v>
      </c>
      <c r="B1914" s="93" t="s">
        <v>482</v>
      </c>
      <c r="C1914" s="93" t="s">
        <v>486</v>
      </c>
      <c r="D1914" s="93" t="s">
        <v>13</v>
      </c>
      <c r="E1914" s="93">
        <v>2000</v>
      </c>
      <c r="F1914" s="93">
        <v>3</v>
      </c>
      <c r="G1914" s="449">
        <v>201</v>
      </c>
      <c r="H1914" s="93">
        <v>0.96</v>
      </c>
      <c r="I1914" s="93">
        <v>89.02</v>
      </c>
      <c r="J1914" s="93">
        <v>0.96</v>
      </c>
      <c r="K1914" s="93">
        <v>3.06</v>
      </c>
      <c r="L1914" s="93">
        <v>4.66</v>
      </c>
      <c r="M1914" s="93">
        <v>81.3</v>
      </c>
      <c r="N1914" s="93">
        <v>3.59</v>
      </c>
      <c r="O1914" s="93">
        <v>4.8899999999999997</v>
      </c>
      <c r="P1914" s="450">
        <v>448.17152534004646</v>
      </c>
    </row>
    <row r="1915" spans="1:16" x14ac:dyDescent="0.2">
      <c r="A1915" s="93" t="s">
        <v>471</v>
      </c>
      <c r="B1915" s="93" t="s">
        <v>482</v>
      </c>
      <c r="C1915" s="93" t="s">
        <v>486</v>
      </c>
      <c r="D1915" s="93" t="s">
        <v>13</v>
      </c>
      <c r="E1915" s="93">
        <v>2001</v>
      </c>
      <c r="F1915" s="93">
        <v>3</v>
      </c>
      <c r="G1915" s="449">
        <v>273</v>
      </c>
      <c r="H1915" s="93">
        <v>1.1399999999999999</v>
      </c>
      <c r="I1915" s="93">
        <v>106.75</v>
      </c>
      <c r="J1915" s="93">
        <v>1.1399999999999999</v>
      </c>
      <c r="K1915" s="93">
        <v>3.62</v>
      </c>
      <c r="L1915" s="93">
        <v>5.51</v>
      </c>
      <c r="M1915" s="93">
        <v>97.62</v>
      </c>
      <c r="N1915" s="93">
        <v>4.28</v>
      </c>
      <c r="O1915" s="93">
        <v>5.81</v>
      </c>
      <c r="P1915" s="450">
        <v>395.8316289899584</v>
      </c>
    </row>
    <row r="1916" spans="1:16" x14ac:dyDescent="0.2">
      <c r="A1916" s="93" t="s">
        <v>471</v>
      </c>
      <c r="B1916" s="93" t="s">
        <v>482</v>
      </c>
      <c r="C1916" s="93" t="s">
        <v>486</v>
      </c>
      <c r="D1916" s="93" t="s">
        <v>13</v>
      </c>
      <c r="E1916" s="93">
        <v>2002</v>
      </c>
      <c r="F1916" s="93">
        <v>3</v>
      </c>
      <c r="G1916" s="449">
        <v>94</v>
      </c>
      <c r="H1916" s="93">
        <v>0.46</v>
      </c>
      <c r="I1916" s="93">
        <v>42.5</v>
      </c>
      <c r="J1916" s="93">
        <v>0.46</v>
      </c>
      <c r="K1916" s="93">
        <v>1.46</v>
      </c>
      <c r="L1916" s="93">
        <v>2.2200000000000002</v>
      </c>
      <c r="M1916" s="93">
        <v>38.82</v>
      </c>
      <c r="N1916" s="93">
        <v>1.72</v>
      </c>
      <c r="O1916" s="93">
        <v>2.33</v>
      </c>
      <c r="P1916" s="450">
        <v>456.82346819980478</v>
      </c>
    </row>
    <row r="1917" spans="1:16" x14ac:dyDescent="0.2">
      <c r="A1917" s="93" t="s">
        <v>471</v>
      </c>
      <c r="B1917" s="93" t="s">
        <v>482</v>
      </c>
      <c r="C1917" s="93" t="s">
        <v>486</v>
      </c>
      <c r="D1917" s="93" t="s">
        <v>13</v>
      </c>
      <c r="E1917" s="93">
        <v>2003</v>
      </c>
      <c r="F1917" s="93">
        <v>3</v>
      </c>
      <c r="G1917" s="449">
        <v>1072</v>
      </c>
      <c r="H1917" s="93">
        <v>4.1399999999999997</v>
      </c>
      <c r="I1917" s="93">
        <v>472.53999999999996</v>
      </c>
      <c r="J1917" s="93">
        <v>4.1399999999999997</v>
      </c>
      <c r="K1917" s="93">
        <v>17.23</v>
      </c>
      <c r="L1917" s="93">
        <v>19.489999999999998</v>
      </c>
      <c r="M1917" s="93">
        <v>435.82</v>
      </c>
      <c r="N1917" s="93">
        <v>16.75</v>
      </c>
      <c r="O1917" s="93">
        <v>24.96</v>
      </c>
      <c r="P1917" s="450">
        <v>444.74106434332072</v>
      </c>
    </row>
    <row r="1918" spans="1:16" x14ac:dyDescent="0.2">
      <c r="A1918" s="93" t="s">
        <v>471</v>
      </c>
      <c r="B1918" s="93" t="s">
        <v>482</v>
      </c>
      <c r="C1918" s="93" t="s">
        <v>486</v>
      </c>
      <c r="D1918" s="93" t="s">
        <v>13</v>
      </c>
      <c r="E1918" s="93">
        <v>2004</v>
      </c>
      <c r="F1918" s="93">
        <v>3</v>
      </c>
      <c r="G1918" s="449">
        <v>1033</v>
      </c>
      <c r="H1918" s="93">
        <v>6.06</v>
      </c>
      <c r="I1918" s="93">
        <v>432.06</v>
      </c>
      <c r="J1918" s="93">
        <v>6.06</v>
      </c>
      <c r="K1918" s="93">
        <v>6.64</v>
      </c>
      <c r="L1918" s="93">
        <v>6.84</v>
      </c>
      <c r="M1918" s="93">
        <v>418.58</v>
      </c>
      <c r="N1918" s="93">
        <v>18.46</v>
      </c>
      <c r="O1918" s="93">
        <v>40.799999999999997</v>
      </c>
      <c r="P1918" s="450">
        <v>424.14064560525594</v>
      </c>
    </row>
    <row r="1919" spans="1:16" x14ac:dyDescent="0.2">
      <c r="A1919" s="93" t="s">
        <v>471</v>
      </c>
      <c r="B1919" s="93" t="s">
        <v>482</v>
      </c>
      <c r="C1919" s="93" t="s">
        <v>486</v>
      </c>
      <c r="D1919" s="93" t="s">
        <v>13</v>
      </c>
      <c r="E1919" s="93">
        <v>2005</v>
      </c>
      <c r="F1919" s="93">
        <v>3</v>
      </c>
      <c r="G1919" s="449">
        <v>1363</v>
      </c>
      <c r="H1919" s="93">
        <v>5.85</v>
      </c>
      <c r="I1919" s="93">
        <v>696.8599999999999</v>
      </c>
      <c r="J1919" s="93">
        <v>5.85</v>
      </c>
      <c r="K1919" s="93">
        <v>48.86</v>
      </c>
      <c r="L1919" s="93">
        <v>38.82</v>
      </c>
      <c r="M1919" s="93">
        <v>609.17999999999995</v>
      </c>
      <c r="N1919" s="93">
        <v>20.190000000000001</v>
      </c>
      <c r="O1919" s="93">
        <v>30.92</v>
      </c>
      <c r="P1919" s="450">
        <v>515.39771908921978</v>
      </c>
    </row>
    <row r="1920" spans="1:16" x14ac:dyDescent="0.2">
      <c r="A1920" s="93" t="s">
        <v>471</v>
      </c>
      <c r="B1920" s="93" t="s">
        <v>482</v>
      </c>
      <c r="C1920" s="93" t="s">
        <v>486</v>
      </c>
      <c r="D1920" s="93" t="s">
        <v>13</v>
      </c>
      <c r="E1920" s="93">
        <v>2006</v>
      </c>
      <c r="F1920" s="93">
        <v>3</v>
      </c>
      <c r="G1920" s="449">
        <v>1577</v>
      </c>
      <c r="H1920" s="93">
        <v>8.35</v>
      </c>
      <c r="I1920" s="93">
        <v>839.38000000000011</v>
      </c>
      <c r="J1920" s="93">
        <v>8.35</v>
      </c>
      <c r="K1920" s="93">
        <v>26.93</v>
      </c>
      <c r="L1920" s="93">
        <v>31.01</v>
      </c>
      <c r="M1920" s="93">
        <v>781.44</v>
      </c>
      <c r="N1920" s="93">
        <v>29.78</v>
      </c>
      <c r="O1920" s="93">
        <v>49.77</v>
      </c>
      <c r="P1920" s="450">
        <v>537.50671341674092</v>
      </c>
    </row>
    <row r="1921" spans="1:16" x14ac:dyDescent="0.2">
      <c r="A1921" s="93" t="s">
        <v>471</v>
      </c>
      <c r="B1921" s="93" t="s">
        <v>482</v>
      </c>
      <c r="C1921" s="93" t="s">
        <v>486</v>
      </c>
      <c r="D1921" s="93" t="s">
        <v>13</v>
      </c>
      <c r="E1921" s="93">
        <v>2007</v>
      </c>
      <c r="F1921" s="93">
        <v>3</v>
      </c>
      <c r="G1921" s="449">
        <v>1355</v>
      </c>
      <c r="H1921" s="93">
        <v>15.94</v>
      </c>
      <c r="I1921" s="93">
        <v>775.44999999999993</v>
      </c>
      <c r="J1921" s="93">
        <v>15.94</v>
      </c>
      <c r="K1921" s="93">
        <v>33.049999999999997</v>
      </c>
      <c r="L1921" s="93">
        <v>22.59</v>
      </c>
      <c r="M1921" s="93">
        <v>719.81</v>
      </c>
      <c r="N1921" s="93">
        <v>29.38</v>
      </c>
      <c r="O1921" s="93">
        <v>57.01</v>
      </c>
      <c r="P1921" s="450">
        <v>584.01482576091939</v>
      </c>
    </row>
    <row r="1922" spans="1:16" x14ac:dyDescent="0.2">
      <c r="A1922" s="93" t="s">
        <v>471</v>
      </c>
      <c r="B1922" s="93" t="s">
        <v>482</v>
      </c>
      <c r="C1922" s="93" t="s">
        <v>486</v>
      </c>
      <c r="D1922" s="93" t="s">
        <v>13</v>
      </c>
      <c r="E1922" s="93">
        <v>2008</v>
      </c>
      <c r="F1922" s="93">
        <v>2</v>
      </c>
      <c r="G1922" s="449">
        <v>2295</v>
      </c>
      <c r="H1922" s="93">
        <v>20.45</v>
      </c>
      <c r="I1922" s="93">
        <v>1165.24</v>
      </c>
      <c r="J1922" s="93">
        <v>20.45</v>
      </c>
      <c r="K1922" s="93">
        <v>39.090000000000003</v>
      </c>
      <c r="L1922" s="93">
        <v>1126.1500000000001</v>
      </c>
      <c r="M1922" s="93">
        <v>0</v>
      </c>
      <c r="N1922" s="93">
        <v>48.21</v>
      </c>
      <c r="O1922" s="93">
        <v>62.79</v>
      </c>
      <c r="P1922" s="450">
        <v>516.69994510091487</v>
      </c>
    </row>
    <row r="1923" spans="1:16" x14ac:dyDescent="0.2">
      <c r="A1923" s="93" t="s">
        <v>471</v>
      </c>
      <c r="B1923" s="93" t="s">
        <v>482</v>
      </c>
      <c r="C1923" s="93" t="s">
        <v>486</v>
      </c>
      <c r="D1923" s="93" t="s">
        <v>13</v>
      </c>
      <c r="E1923" s="93">
        <v>2009</v>
      </c>
      <c r="F1923" s="93">
        <v>2</v>
      </c>
      <c r="G1923" s="449">
        <v>949</v>
      </c>
      <c r="H1923" s="93">
        <v>7.14</v>
      </c>
      <c r="I1923" s="93">
        <v>527.89</v>
      </c>
      <c r="J1923" s="93">
        <v>7.14</v>
      </c>
      <c r="K1923" s="93">
        <v>12.67</v>
      </c>
      <c r="L1923" s="93">
        <v>515.22</v>
      </c>
      <c r="M1923" s="93">
        <v>0</v>
      </c>
      <c r="N1923" s="93">
        <v>14.72</v>
      </c>
      <c r="O1923" s="93">
        <v>25.39</v>
      </c>
      <c r="P1923" s="450">
        <v>563.82822852858476</v>
      </c>
    </row>
    <row r="1924" spans="1:16" x14ac:dyDescent="0.2">
      <c r="A1924" s="93" t="s">
        <v>471</v>
      </c>
      <c r="B1924" s="93" t="s">
        <v>482</v>
      </c>
      <c r="C1924" s="93" t="s">
        <v>486</v>
      </c>
      <c r="D1924" s="93" t="s">
        <v>13</v>
      </c>
      <c r="E1924" s="93">
        <v>2010</v>
      </c>
      <c r="F1924" s="93">
        <v>2</v>
      </c>
      <c r="G1924" s="449">
        <v>606</v>
      </c>
      <c r="H1924" s="93">
        <v>7.04</v>
      </c>
      <c r="I1924" s="93">
        <v>371.67</v>
      </c>
      <c r="J1924" s="93">
        <v>7.04</v>
      </c>
      <c r="K1924" s="93">
        <v>11.26</v>
      </c>
      <c r="L1924" s="93">
        <v>360.41</v>
      </c>
      <c r="M1924" s="93">
        <v>0</v>
      </c>
      <c r="N1924" s="93">
        <v>5.8</v>
      </c>
      <c r="O1924" s="93">
        <v>20.04</v>
      </c>
      <c r="P1924" s="450">
        <v>624.82566216236921</v>
      </c>
    </row>
    <row r="1925" spans="1:16" x14ac:dyDescent="0.2">
      <c r="A1925" s="93" t="s">
        <v>471</v>
      </c>
      <c r="B1925" s="93" t="s">
        <v>482</v>
      </c>
      <c r="C1925" s="93" t="s">
        <v>486</v>
      </c>
      <c r="D1925" s="93" t="s">
        <v>13</v>
      </c>
      <c r="E1925" s="93">
        <v>2011</v>
      </c>
      <c r="F1925" s="93">
        <v>2</v>
      </c>
      <c r="G1925" s="449">
        <v>521</v>
      </c>
      <c r="H1925" s="93">
        <v>8.4600000000000009</v>
      </c>
      <c r="I1925" s="93">
        <v>322.57000000000005</v>
      </c>
      <c r="J1925" s="93">
        <v>8.4600000000000009</v>
      </c>
      <c r="K1925" s="93">
        <v>10.47</v>
      </c>
      <c r="L1925" s="93">
        <v>312.10000000000002</v>
      </c>
      <c r="M1925" s="93">
        <v>0</v>
      </c>
      <c r="N1925" s="93">
        <v>3.17</v>
      </c>
      <c r="O1925" s="93">
        <v>16.09</v>
      </c>
      <c r="P1925" s="450">
        <v>635.21868007067599</v>
      </c>
    </row>
    <row r="1926" spans="1:16" x14ac:dyDescent="0.2">
      <c r="A1926" s="93" t="s">
        <v>471</v>
      </c>
      <c r="B1926" s="93" t="s">
        <v>482</v>
      </c>
      <c r="C1926" s="93" t="s">
        <v>486</v>
      </c>
      <c r="D1926" s="93" t="s">
        <v>13</v>
      </c>
      <c r="E1926" s="93">
        <v>2012</v>
      </c>
      <c r="F1926" s="93">
        <v>2</v>
      </c>
      <c r="G1926" s="449">
        <v>240</v>
      </c>
      <c r="H1926" s="93">
        <v>2.71</v>
      </c>
      <c r="I1926" s="93">
        <v>141.97999999999999</v>
      </c>
      <c r="J1926" s="93">
        <v>2.71</v>
      </c>
      <c r="K1926" s="93">
        <v>4.1399999999999997</v>
      </c>
      <c r="L1926" s="93">
        <v>137.84</v>
      </c>
      <c r="M1926" s="93">
        <v>0</v>
      </c>
      <c r="N1926" s="93">
        <v>1.32</v>
      </c>
      <c r="O1926" s="93">
        <v>6.68</v>
      </c>
      <c r="P1926" s="450">
        <v>601.79846633690272</v>
      </c>
    </row>
    <row r="1927" spans="1:16" x14ac:dyDescent="0.2">
      <c r="A1927" s="93" t="s">
        <v>471</v>
      </c>
      <c r="B1927" s="93" t="s">
        <v>482</v>
      </c>
      <c r="C1927" s="93" t="s">
        <v>486</v>
      </c>
      <c r="D1927" s="93" t="s">
        <v>13</v>
      </c>
      <c r="E1927" s="93">
        <v>2013</v>
      </c>
      <c r="F1927" s="93">
        <v>1</v>
      </c>
      <c r="G1927" s="449">
        <v>217</v>
      </c>
      <c r="H1927" s="93">
        <v>2.17</v>
      </c>
      <c r="I1927" s="93">
        <v>139.41</v>
      </c>
      <c r="J1927" s="93">
        <v>2.17</v>
      </c>
      <c r="K1927" s="93">
        <v>139.41</v>
      </c>
      <c r="L1927" s="93">
        <v>0</v>
      </c>
      <c r="M1927" s="93">
        <v>0</v>
      </c>
      <c r="N1927" s="93">
        <v>0.51</v>
      </c>
      <c r="O1927" s="93">
        <v>7.47</v>
      </c>
      <c r="P1927" s="450">
        <v>653.17096601583091</v>
      </c>
    </row>
    <row r="1928" spans="1:16" x14ac:dyDescent="0.2">
      <c r="A1928" s="93" t="s">
        <v>471</v>
      </c>
      <c r="B1928" s="93" t="s">
        <v>482</v>
      </c>
      <c r="C1928" s="93" t="s">
        <v>486</v>
      </c>
      <c r="D1928" s="93" t="s">
        <v>13</v>
      </c>
      <c r="E1928" s="93">
        <v>2014</v>
      </c>
      <c r="F1928" s="93">
        <v>1</v>
      </c>
      <c r="G1928" s="449">
        <v>467</v>
      </c>
      <c r="H1928" s="93">
        <v>5.49</v>
      </c>
      <c r="I1928" s="93">
        <v>352.54</v>
      </c>
      <c r="J1928" s="93">
        <v>5.49</v>
      </c>
      <c r="K1928" s="93">
        <v>352.54</v>
      </c>
      <c r="L1928" s="93">
        <v>0</v>
      </c>
      <c r="M1928" s="93">
        <v>0</v>
      </c>
      <c r="N1928" s="93">
        <v>1.28</v>
      </c>
      <c r="O1928" s="93">
        <v>18.89</v>
      </c>
      <c r="P1928" s="450">
        <v>767.45106556038695</v>
      </c>
    </row>
    <row r="1929" spans="1:16" x14ac:dyDescent="0.2">
      <c r="A1929" s="93" t="s">
        <v>471</v>
      </c>
      <c r="B1929" s="93" t="s">
        <v>482</v>
      </c>
      <c r="C1929" s="93" t="s">
        <v>486</v>
      </c>
      <c r="D1929" s="93" t="s">
        <v>13</v>
      </c>
      <c r="E1929" s="93">
        <v>2015</v>
      </c>
      <c r="F1929" s="93">
        <v>1</v>
      </c>
      <c r="G1929" s="449">
        <v>249</v>
      </c>
      <c r="H1929" s="93">
        <v>2.9</v>
      </c>
      <c r="I1929" s="93">
        <v>159.35</v>
      </c>
      <c r="J1929" s="93">
        <v>2.9</v>
      </c>
      <c r="K1929" s="93">
        <v>159.35</v>
      </c>
      <c r="L1929" s="93">
        <v>0</v>
      </c>
      <c r="M1929" s="93">
        <v>0</v>
      </c>
      <c r="N1929" s="93">
        <v>0.38</v>
      </c>
      <c r="O1929" s="93">
        <v>5.64</v>
      </c>
      <c r="P1929" s="450">
        <v>651.92571120042612</v>
      </c>
    </row>
    <row r="1930" spans="1:16" x14ac:dyDescent="0.2">
      <c r="A1930" s="93" t="s">
        <v>471</v>
      </c>
      <c r="B1930" s="93" t="s">
        <v>482</v>
      </c>
      <c r="C1930" s="93" t="s">
        <v>486</v>
      </c>
      <c r="D1930" s="93" t="s">
        <v>13</v>
      </c>
      <c r="E1930" s="93">
        <v>2016</v>
      </c>
      <c r="F1930" s="93">
        <v>0</v>
      </c>
      <c r="G1930" s="449">
        <v>151</v>
      </c>
      <c r="H1930" s="93">
        <v>103.52</v>
      </c>
      <c r="I1930" s="93">
        <v>0</v>
      </c>
      <c r="J1930" s="93">
        <v>103.52</v>
      </c>
      <c r="K1930" s="93">
        <v>0</v>
      </c>
      <c r="L1930" s="93">
        <v>0</v>
      </c>
      <c r="M1930" s="93">
        <v>0</v>
      </c>
      <c r="N1930" s="93">
        <v>0.5</v>
      </c>
      <c r="O1930" s="93">
        <v>2.87</v>
      </c>
      <c r="P1930" s="450">
        <v>683.93084089345655</v>
      </c>
    </row>
    <row r="1931" spans="1:16" x14ac:dyDescent="0.2">
      <c r="A1931" s="93" t="s">
        <v>471</v>
      </c>
      <c r="B1931" s="93" t="s">
        <v>482</v>
      </c>
      <c r="C1931" s="93" t="s">
        <v>486</v>
      </c>
      <c r="D1931" s="93" t="s">
        <v>13</v>
      </c>
      <c r="E1931" s="93">
        <v>2017</v>
      </c>
      <c r="F1931" s="93">
        <v>0</v>
      </c>
      <c r="G1931" s="449">
        <v>176</v>
      </c>
      <c r="H1931" s="93">
        <v>96.48</v>
      </c>
      <c r="I1931" s="93">
        <v>0</v>
      </c>
      <c r="J1931" s="93">
        <v>96.48</v>
      </c>
      <c r="K1931" s="93">
        <v>0</v>
      </c>
      <c r="L1931" s="93">
        <v>0</v>
      </c>
      <c r="M1931" s="93">
        <v>0</v>
      </c>
      <c r="N1931" s="93">
        <v>0.99</v>
      </c>
      <c r="O1931" s="93">
        <v>2.8</v>
      </c>
      <c r="P1931" s="450">
        <v>548.88521713857676</v>
      </c>
    </row>
    <row r="1932" spans="1:16" x14ac:dyDescent="0.2">
      <c r="A1932" s="93" t="s">
        <v>471</v>
      </c>
      <c r="B1932" s="93" t="s">
        <v>482</v>
      </c>
      <c r="C1932" s="93" t="s">
        <v>487</v>
      </c>
      <c r="D1932" s="93" t="s">
        <v>14</v>
      </c>
      <c r="E1932" s="93">
        <v>1975</v>
      </c>
      <c r="F1932" s="93">
        <v>3</v>
      </c>
      <c r="G1932" s="449">
        <v>27</v>
      </c>
      <c r="H1932" s="93">
        <v>0.24</v>
      </c>
      <c r="I1932" s="93">
        <v>9.75</v>
      </c>
      <c r="J1932" s="93">
        <v>0.24</v>
      </c>
      <c r="K1932" s="93">
        <v>1.1499999999999999</v>
      </c>
      <c r="L1932" s="93">
        <v>0.56000000000000005</v>
      </c>
      <c r="M1932" s="93">
        <v>8.0399999999999991</v>
      </c>
      <c r="N1932" s="93">
        <v>0.02</v>
      </c>
      <c r="O1932" s="93">
        <v>0.02</v>
      </c>
      <c r="P1932" s="450">
        <v>373.62519388104965</v>
      </c>
    </row>
    <row r="1933" spans="1:16" x14ac:dyDescent="0.2">
      <c r="A1933" s="93" t="s">
        <v>471</v>
      </c>
      <c r="B1933" s="93" t="s">
        <v>482</v>
      </c>
      <c r="C1933" s="93" t="s">
        <v>487</v>
      </c>
      <c r="D1933" s="93" t="s">
        <v>14</v>
      </c>
      <c r="E1933" s="93">
        <v>1984</v>
      </c>
      <c r="F1933" s="93">
        <v>3</v>
      </c>
      <c r="G1933" s="449">
        <v>1</v>
      </c>
      <c r="H1933" s="93">
        <v>0</v>
      </c>
      <c r="I1933" s="93">
        <v>0.52</v>
      </c>
      <c r="J1933" s="93">
        <v>0</v>
      </c>
      <c r="K1933" s="93">
        <v>0.01</v>
      </c>
      <c r="L1933" s="93">
        <v>0.04</v>
      </c>
      <c r="M1933" s="93">
        <v>0.47</v>
      </c>
      <c r="N1933" s="93">
        <v>0</v>
      </c>
      <c r="O1933" s="93">
        <v>0</v>
      </c>
      <c r="P1933" s="450">
        <v>505.93039070892104</v>
      </c>
    </row>
    <row r="1934" spans="1:16" x14ac:dyDescent="0.2">
      <c r="A1934" s="93" t="s">
        <v>471</v>
      </c>
      <c r="B1934" s="93" t="s">
        <v>482</v>
      </c>
      <c r="C1934" s="93" t="s">
        <v>487</v>
      </c>
      <c r="D1934" s="93" t="s">
        <v>14</v>
      </c>
      <c r="E1934" s="93">
        <v>1987</v>
      </c>
      <c r="F1934" s="93">
        <v>3</v>
      </c>
      <c r="G1934" s="449">
        <v>44</v>
      </c>
      <c r="H1934" s="93">
        <v>0.26</v>
      </c>
      <c r="I1934" s="93">
        <v>16.03</v>
      </c>
      <c r="J1934" s="93">
        <v>0.26</v>
      </c>
      <c r="K1934" s="93">
        <v>0.65</v>
      </c>
      <c r="L1934" s="93">
        <v>0.47</v>
      </c>
      <c r="M1934" s="93">
        <v>14.91</v>
      </c>
      <c r="N1934" s="93">
        <v>0.83</v>
      </c>
      <c r="O1934" s="93">
        <v>1.33</v>
      </c>
      <c r="P1934" s="450">
        <v>366.00002745473648</v>
      </c>
    </row>
    <row r="1935" spans="1:16" x14ac:dyDescent="0.2">
      <c r="A1935" s="93" t="s">
        <v>471</v>
      </c>
      <c r="B1935" s="93" t="s">
        <v>482</v>
      </c>
      <c r="C1935" s="93" t="s">
        <v>487</v>
      </c>
      <c r="D1935" s="93" t="s">
        <v>14</v>
      </c>
      <c r="E1935" s="93">
        <v>1989</v>
      </c>
      <c r="F1935" s="93">
        <v>3</v>
      </c>
      <c r="G1935" s="449">
        <v>84</v>
      </c>
      <c r="H1935" s="93">
        <v>0.4</v>
      </c>
      <c r="I1935" s="93">
        <v>24.48</v>
      </c>
      <c r="J1935" s="93">
        <v>0.4</v>
      </c>
      <c r="K1935" s="93">
        <v>0.99</v>
      </c>
      <c r="L1935" s="93">
        <v>0.71</v>
      </c>
      <c r="M1935" s="93">
        <v>22.78</v>
      </c>
      <c r="N1935" s="93">
        <v>1.27</v>
      </c>
      <c r="O1935" s="93">
        <v>2.0299999999999998</v>
      </c>
      <c r="P1935" s="450">
        <v>295.88511680036976</v>
      </c>
    </row>
    <row r="1936" spans="1:16" x14ac:dyDescent="0.2">
      <c r="A1936" s="93" t="s">
        <v>471</v>
      </c>
      <c r="B1936" s="93" t="s">
        <v>482</v>
      </c>
      <c r="C1936" s="93" t="s">
        <v>487</v>
      </c>
      <c r="D1936" s="93" t="s">
        <v>14</v>
      </c>
      <c r="E1936" s="93">
        <v>1990</v>
      </c>
      <c r="F1936" s="93">
        <v>3</v>
      </c>
      <c r="G1936" s="449">
        <v>208</v>
      </c>
      <c r="H1936" s="93">
        <v>0.52</v>
      </c>
      <c r="I1936" s="93">
        <v>73.11</v>
      </c>
      <c r="J1936" s="93">
        <v>0.52</v>
      </c>
      <c r="K1936" s="93">
        <v>2.2200000000000002</v>
      </c>
      <c r="L1936" s="93">
        <v>1.9</v>
      </c>
      <c r="M1936" s="93">
        <v>68.989999999999995</v>
      </c>
      <c r="N1936" s="93">
        <v>1.75</v>
      </c>
      <c r="O1936" s="93">
        <v>2.78</v>
      </c>
      <c r="P1936" s="450">
        <v>353.32728084115536</v>
      </c>
    </row>
    <row r="1937" spans="1:16" x14ac:dyDescent="0.2">
      <c r="A1937" s="93" t="s">
        <v>471</v>
      </c>
      <c r="B1937" s="93" t="s">
        <v>482</v>
      </c>
      <c r="C1937" s="93" t="s">
        <v>487</v>
      </c>
      <c r="D1937" s="93" t="s">
        <v>14</v>
      </c>
      <c r="E1937" s="93">
        <v>1991</v>
      </c>
      <c r="F1937" s="93">
        <v>3</v>
      </c>
      <c r="G1937" s="449">
        <v>208</v>
      </c>
      <c r="H1937" s="93">
        <v>0.27</v>
      </c>
      <c r="I1937" s="93">
        <v>74.160000000000011</v>
      </c>
      <c r="J1937" s="93">
        <v>0.27</v>
      </c>
      <c r="K1937" s="93">
        <v>2.0299999999999998</v>
      </c>
      <c r="L1937" s="93">
        <v>1.98</v>
      </c>
      <c r="M1937" s="93">
        <v>70.150000000000006</v>
      </c>
      <c r="N1937" s="93">
        <v>0.89</v>
      </c>
      <c r="O1937" s="93">
        <v>1.39</v>
      </c>
      <c r="P1937" s="450">
        <v>357.89307867429346</v>
      </c>
    </row>
    <row r="1938" spans="1:16" x14ac:dyDescent="0.2">
      <c r="A1938" s="93" t="s">
        <v>471</v>
      </c>
      <c r="B1938" s="93" t="s">
        <v>482</v>
      </c>
      <c r="C1938" s="93" t="s">
        <v>487</v>
      </c>
      <c r="D1938" s="93" t="s">
        <v>14</v>
      </c>
      <c r="E1938" s="93">
        <v>1992</v>
      </c>
      <c r="F1938" s="93">
        <v>3</v>
      </c>
      <c r="G1938" s="449">
        <v>99</v>
      </c>
      <c r="H1938" s="93">
        <v>0.55000000000000004</v>
      </c>
      <c r="I1938" s="93">
        <v>36.270000000000003</v>
      </c>
      <c r="J1938" s="93">
        <v>0.55000000000000004</v>
      </c>
      <c r="K1938" s="93">
        <v>0.91</v>
      </c>
      <c r="L1938" s="93">
        <v>0.77</v>
      </c>
      <c r="M1938" s="93">
        <v>34.590000000000003</v>
      </c>
      <c r="N1938" s="93">
        <v>1.19</v>
      </c>
      <c r="O1938" s="93">
        <v>1.9</v>
      </c>
      <c r="P1938" s="450">
        <v>370.93317000581197</v>
      </c>
    </row>
    <row r="1939" spans="1:16" x14ac:dyDescent="0.2">
      <c r="A1939" s="93" t="s">
        <v>471</v>
      </c>
      <c r="B1939" s="93" t="s">
        <v>482</v>
      </c>
      <c r="C1939" s="93" t="s">
        <v>487</v>
      </c>
      <c r="D1939" s="93" t="s">
        <v>14</v>
      </c>
      <c r="E1939" s="93">
        <v>1993</v>
      </c>
      <c r="F1939" s="93">
        <v>3</v>
      </c>
      <c r="G1939" s="449">
        <v>113</v>
      </c>
      <c r="H1939" s="93">
        <v>0.01</v>
      </c>
      <c r="I1939" s="93">
        <v>45.59</v>
      </c>
      <c r="J1939" s="93">
        <v>0.01</v>
      </c>
      <c r="K1939" s="93">
        <v>2.2400000000000002</v>
      </c>
      <c r="L1939" s="93">
        <v>6.07</v>
      </c>
      <c r="M1939" s="93">
        <v>37.28</v>
      </c>
      <c r="N1939" s="93">
        <v>0.09</v>
      </c>
      <c r="O1939" s="93">
        <v>0.13</v>
      </c>
      <c r="P1939" s="450">
        <v>401.9594649081069</v>
      </c>
    </row>
    <row r="1940" spans="1:16" x14ac:dyDescent="0.2">
      <c r="A1940" s="93" t="s">
        <v>471</v>
      </c>
      <c r="B1940" s="93" t="s">
        <v>482</v>
      </c>
      <c r="C1940" s="93" t="s">
        <v>487</v>
      </c>
      <c r="D1940" s="93" t="s">
        <v>14</v>
      </c>
      <c r="E1940" s="93">
        <v>1994</v>
      </c>
      <c r="F1940" s="93">
        <v>3</v>
      </c>
      <c r="G1940" s="449">
        <v>69</v>
      </c>
      <c r="H1940" s="93">
        <v>0.13</v>
      </c>
      <c r="I1940" s="93">
        <v>26.4</v>
      </c>
      <c r="J1940" s="93">
        <v>0.13</v>
      </c>
      <c r="K1940" s="93">
        <v>0.22</v>
      </c>
      <c r="L1940" s="93">
        <v>0.27</v>
      </c>
      <c r="M1940" s="93">
        <v>25.91</v>
      </c>
      <c r="N1940" s="93">
        <v>0.33</v>
      </c>
      <c r="O1940" s="93">
        <v>0.52</v>
      </c>
      <c r="P1940" s="450">
        <v>382.38198117601348</v>
      </c>
    </row>
    <row r="1941" spans="1:16" x14ac:dyDescent="0.2">
      <c r="A1941" s="93" t="s">
        <v>471</v>
      </c>
      <c r="B1941" s="93" t="s">
        <v>482</v>
      </c>
      <c r="C1941" s="93" t="s">
        <v>487</v>
      </c>
      <c r="D1941" s="93" t="s">
        <v>14</v>
      </c>
      <c r="E1941" s="93">
        <v>1995</v>
      </c>
      <c r="F1941" s="93">
        <v>3</v>
      </c>
      <c r="G1941" s="449">
        <v>314</v>
      </c>
      <c r="H1941" s="93">
        <v>2.2000000000000002</v>
      </c>
      <c r="I1941" s="93">
        <v>130.96</v>
      </c>
      <c r="J1941" s="93">
        <v>2.2000000000000002</v>
      </c>
      <c r="K1941" s="93">
        <v>2.33</v>
      </c>
      <c r="L1941" s="93">
        <v>1.94</v>
      </c>
      <c r="M1941" s="93">
        <v>126.69</v>
      </c>
      <c r="N1941" s="93">
        <v>3.06</v>
      </c>
      <c r="O1941" s="93">
        <v>4.87</v>
      </c>
      <c r="P1941" s="450">
        <v>424.49311231719071</v>
      </c>
    </row>
    <row r="1942" spans="1:16" x14ac:dyDescent="0.2">
      <c r="A1942" s="93" t="s">
        <v>471</v>
      </c>
      <c r="B1942" s="93" t="s">
        <v>482</v>
      </c>
      <c r="C1942" s="93" t="s">
        <v>487</v>
      </c>
      <c r="D1942" s="93" t="s">
        <v>14</v>
      </c>
      <c r="E1942" s="93">
        <v>1996</v>
      </c>
      <c r="F1942" s="93">
        <v>3</v>
      </c>
      <c r="G1942" s="449">
        <v>168</v>
      </c>
      <c r="H1942" s="93">
        <v>0.18</v>
      </c>
      <c r="I1942" s="93">
        <v>65.69</v>
      </c>
      <c r="J1942" s="93">
        <v>0.18</v>
      </c>
      <c r="K1942" s="93">
        <v>0.26</v>
      </c>
      <c r="L1942" s="93">
        <v>0.44</v>
      </c>
      <c r="M1942" s="93">
        <v>64.989999999999995</v>
      </c>
      <c r="N1942" s="93">
        <v>0.32</v>
      </c>
      <c r="O1942" s="93">
        <v>0.49</v>
      </c>
      <c r="P1942" s="450">
        <v>392.40966986422012</v>
      </c>
    </row>
    <row r="1943" spans="1:16" x14ac:dyDescent="0.2">
      <c r="A1943" s="93" t="s">
        <v>471</v>
      </c>
      <c r="B1943" s="93" t="s">
        <v>482</v>
      </c>
      <c r="C1943" s="93" t="s">
        <v>487</v>
      </c>
      <c r="D1943" s="93" t="s">
        <v>14</v>
      </c>
      <c r="E1943" s="93">
        <v>1997</v>
      </c>
      <c r="F1943" s="93">
        <v>3</v>
      </c>
      <c r="G1943" s="449">
        <v>826</v>
      </c>
      <c r="H1943" s="93">
        <v>2.82</v>
      </c>
      <c r="I1943" s="93">
        <v>328.85999999999996</v>
      </c>
      <c r="J1943" s="93">
        <v>2.82</v>
      </c>
      <c r="K1943" s="93">
        <v>6.3</v>
      </c>
      <c r="L1943" s="93">
        <v>13.97</v>
      </c>
      <c r="M1943" s="93">
        <v>308.58999999999997</v>
      </c>
      <c r="N1943" s="93">
        <v>0.75</v>
      </c>
      <c r="O1943" s="93">
        <v>1.04</v>
      </c>
      <c r="P1943" s="450">
        <v>401.59664139476303</v>
      </c>
    </row>
    <row r="1944" spans="1:16" x14ac:dyDescent="0.2">
      <c r="A1944" s="93" t="s">
        <v>471</v>
      </c>
      <c r="B1944" s="93" t="s">
        <v>482</v>
      </c>
      <c r="C1944" s="93" t="s">
        <v>487</v>
      </c>
      <c r="D1944" s="93" t="s">
        <v>14</v>
      </c>
      <c r="E1944" s="93">
        <v>1998</v>
      </c>
      <c r="F1944" s="93">
        <v>3</v>
      </c>
      <c r="G1944" s="449">
        <v>200</v>
      </c>
      <c r="H1944" s="93">
        <v>0.7</v>
      </c>
      <c r="I1944" s="93">
        <v>82.990000000000009</v>
      </c>
      <c r="J1944" s="93">
        <v>0.7</v>
      </c>
      <c r="K1944" s="93">
        <v>1.28</v>
      </c>
      <c r="L1944" s="93">
        <v>1.26</v>
      </c>
      <c r="M1944" s="93">
        <v>80.45</v>
      </c>
      <c r="N1944" s="93">
        <v>1.54</v>
      </c>
      <c r="O1944" s="93">
        <v>2.4300000000000002</v>
      </c>
      <c r="P1944" s="450">
        <v>418.99995831928891</v>
      </c>
    </row>
    <row r="1945" spans="1:16" x14ac:dyDescent="0.2">
      <c r="A1945" s="93" t="s">
        <v>471</v>
      </c>
      <c r="B1945" s="93" t="s">
        <v>482</v>
      </c>
      <c r="C1945" s="93" t="s">
        <v>487</v>
      </c>
      <c r="D1945" s="93" t="s">
        <v>14</v>
      </c>
      <c r="E1945" s="93">
        <v>1999</v>
      </c>
      <c r="F1945" s="93">
        <v>3</v>
      </c>
      <c r="G1945" s="449">
        <v>433</v>
      </c>
      <c r="H1945" s="93">
        <v>2.27</v>
      </c>
      <c r="I1945" s="93">
        <v>167.26</v>
      </c>
      <c r="J1945" s="93">
        <v>2.27</v>
      </c>
      <c r="K1945" s="93">
        <v>5.46</v>
      </c>
      <c r="L1945" s="93">
        <v>4.0999999999999996</v>
      </c>
      <c r="M1945" s="93">
        <v>157.69999999999999</v>
      </c>
      <c r="N1945" s="93">
        <v>7.01</v>
      </c>
      <c r="O1945" s="93">
        <v>11.19</v>
      </c>
      <c r="P1945" s="450">
        <v>391.58814728685098</v>
      </c>
    </row>
    <row r="1946" spans="1:16" x14ac:dyDescent="0.2">
      <c r="A1946" s="93" t="s">
        <v>471</v>
      </c>
      <c r="B1946" s="93" t="s">
        <v>482</v>
      </c>
      <c r="C1946" s="93" t="s">
        <v>487</v>
      </c>
      <c r="D1946" s="93" t="s">
        <v>14</v>
      </c>
      <c r="E1946" s="93">
        <v>2000</v>
      </c>
      <c r="F1946" s="93">
        <v>3</v>
      </c>
      <c r="G1946" s="449">
        <v>517</v>
      </c>
      <c r="H1946" s="93">
        <v>2.89</v>
      </c>
      <c r="I1946" s="93">
        <v>192.43</v>
      </c>
      <c r="J1946" s="93">
        <v>2.89</v>
      </c>
      <c r="K1946" s="93">
        <v>7.27</v>
      </c>
      <c r="L1946" s="93">
        <v>5.22</v>
      </c>
      <c r="M1946" s="93">
        <v>179.94</v>
      </c>
      <c r="N1946" s="93">
        <v>9.15</v>
      </c>
      <c r="O1946" s="93">
        <v>14.63</v>
      </c>
      <c r="P1946" s="450">
        <v>378.03924000505668</v>
      </c>
    </row>
    <row r="1947" spans="1:16" x14ac:dyDescent="0.2">
      <c r="A1947" s="93" t="s">
        <v>471</v>
      </c>
      <c r="B1947" s="93" t="s">
        <v>482</v>
      </c>
      <c r="C1947" s="93" t="s">
        <v>487</v>
      </c>
      <c r="D1947" s="93" t="s">
        <v>14</v>
      </c>
      <c r="E1947" s="93">
        <v>2001</v>
      </c>
      <c r="F1947" s="93">
        <v>3</v>
      </c>
      <c r="G1947" s="449">
        <v>203</v>
      </c>
      <c r="H1947" s="93">
        <v>0.78</v>
      </c>
      <c r="I1947" s="93">
        <v>81.42</v>
      </c>
      <c r="J1947" s="93">
        <v>0.78</v>
      </c>
      <c r="K1947" s="93">
        <v>2.0099999999999998</v>
      </c>
      <c r="L1947" s="93">
        <v>1.77</v>
      </c>
      <c r="M1947" s="93">
        <v>77.64</v>
      </c>
      <c r="N1947" s="93">
        <v>2.58</v>
      </c>
      <c r="O1947" s="93">
        <v>4.1100000000000003</v>
      </c>
      <c r="P1947" s="450">
        <v>405.48924177845697</v>
      </c>
    </row>
    <row r="1948" spans="1:16" x14ac:dyDescent="0.2">
      <c r="A1948" s="93" t="s">
        <v>471</v>
      </c>
      <c r="B1948" s="93" t="s">
        <v>482</v>
      </c>
      <c r="C1948" s="93" t="s">
        <v>487</v>
      </c>
      <c r="D1948" s="93" t="s">
        <v>14</v>
      </c>
      <c r="E1948" s="93">
        <v>2002</v>
      </c>
      <c r="F1948" s="93">
        <v>3</v>
      </c>
      <c r="G1948" s="449">
        <v>754</v>
      </c>
      <c r="H1948" s="93">
        <v>2.62</v>
      </c>
      <c r="I1948" s="93">
        <v>356.99</v>
      </c>
      <c r="J1948" s="93">
        <v>2.62</v>
      </c>
      <c r="K1948" s="93">
        <v>7.94</v>
      </c>
      <c r="L1948" s="93">
        <v>6.91</v>
      </c>
      <c r="M1948" s="93">
        <v>342.14</v>
      </c>
      <c r="N1948" s="93">
        <v>5.77</v>
      </c>
      <c r="O1948" s="93">
        <v>9.11</v>
      </c>
      <c r="P1948" s="450">
        <v>476.85450624096251</v>
      </c>
    </row>
    <row r="1949" spans="1:16" x14ac:dyDescent="0.2">
      <c r="A1949" s="93" t="s">
        <v>471</v>
      </c>
      <c r="B1949" s="93" t="s">
        <v>482</v>
      </c>
      <c r="C1949" s="93" t="s">
        <v>487</v>
      </c>
      <c r="D1949" s="93" t="s">
        <v>14</v>
      </c>
      <c r="E1949" s="93">
        <v>2003</v>
      </c>
      <c r="F1949" s="93">
        <v>3</v>
      </c>
      <c r="G1949" s="449">
        <v>1439</v>
      </c>
      <c r="H1949" s="93">
        <v>14.75</v>
      </c>
      <c r="I1949" s="93">
        <v>604.21</v>
      </c>
      <c r="J1949" s="93">
        <v>14.75</v>
      </c>
      <c r="K1949" s="93">
        <v>34.409999999999997</v>
      </c>
      <c r="L1949" s="93">
        <v>11.32</v>
      </c>
      <c r="M1949" s="93">
        <v>558.48</v>
      </c>
      <c r="N1949" s="93">
        <v>13.97</v>
      </c>
      <c r="O1949" s="93">
        <v>37.020000000000003</v>
      </c>
      <c r="P1949" s="450">
        <v>430.03682231175333</v>
      </c>
    </row>
    <row r="1950" spans="1:16" x14ac:dyDescent="0.2">
      <c r="A1950" s="93" t="s">
        <v>471</v>
      </c>
      <c r="B1950" s="93" t="s">
        <v>482</v>
      </c>
      <c r="C1950" s="93" t="s">
        <v>487</v>
      </c>
      <c r="D1950" s="93" t="s">
        <v>14</v>
      </c>
      <c r="E1950" s="93">
        <v>2004</v>
      </c>
      <c r="F1950" s="93">
        <v>3</v>
      </c>
      <c r="G1950" s="449">
        <v>1853</v>
      </c>
      <c r="H1950" s="93">
        <v>15.07</v>
      </c>
      <c r="I1950" s="93">
        <v>751.18000000000006</v>
      </c>
      <c r="J1950" s="93">
        <v>15.07</v>
      </c>
      <c r="K1950" s="93">
        <v>64.930000000000007</v>
      </c>
      <c r="L1950" s="93">
        <v>12.05</v>
      </c>
      <c r="M1950" s="93">
        <v>674.2</v>
      </c>
      <c r="N1950" s="93">
        <v>15.43</v>
      </c>
      <c r="O1950" s="93">
        <v>55.37</v>
      </c>
      <c r="P1950" s="450">
        <v>413.59206620157829</v>
      </c>
    </row>
    <row r="1951" spans="1:16" x14ac:dyDescent="0.2">
      <c r="A1951" s="93" t="s">
        <v>471</v>
      </c>
      <c r="B1951" s="93" t="s">
        <v>482</v>
      </c>
      <c r="C1951" s="93" t="s">
        <v>487</v>
      </c>
      <c r="D1951" s="93" t="s">
        <v>14</v>
      </c>
      <c r="E1951" s="93">
        <v>2005</v>
      </c>
      <c r="F1951" s="93">
        <v>3</v>
      </c>
      <c r="G1951" s="449">
        <v>2014</v>
      </c>
      <c r="H1951" s="93">
        <v>20.88</v>
      </c>
      <c r="I1951" s="93">
        <v>1006.6899999999999</v>
      </c>
      <c r="J1951" s="93">
        <v>20.88</v>
      </c>
      <c r="K1951" s="93">
        <v>42.37</v>
      </c>
      <c r="L1951" s="93">
        <v>43.8</v>
      </c>
      <c r="M1951" s="93">
        <v>920.52</v>
      </c>
      <c r="N1951" s="93">
        <v>20.72</v>
      </c>
      <c r="O1951" s="93">
        <v>58.47</v>
      </c>
      <c r="P1951" s="450">
        <v>510.24007728093869</v>
      </c>
    </row>
    <row r="1952" spans="1:16" x14ac:dyDescent="0.2">
      <c r="A1952" s="93" t="s">
        <v>471</v>
      </c>
      <c r="B1952" s="93" t="s">
        <v>482</v>
      </c>
      <c r="C1952" s="93" t="s">
        <v>487</v>
      </c>
      <c r="D1952" s="93" t="s">
        <v>14</v>
      </c>
      <c r="E1952" s="93">
        <v>2006</v>
      </c>
      <c r="F1952" s="93">
        <v>3</v>
      </c>
      <c r="G1952" s="449">
        <v>2044</v>
      </c>
      <c r="H1952" s="93">
        <v>15.79</v>
      </c>
      <c r="I1952" s="93">
        <v>1005.38</v>
      </c>
      <c r="J1952" s="93">
        <v>15.79</v>
      </c>
      <c r="K1952" s="93">
        <v>25.42</v>
      </c>
      <c r="L1952" s="93">
        <v>19.54</v>
      </c>
      <c r="M1952" s="93">
        <v>960.42</v>
      </c>
      <c r="N1952" s="93">
        <v>18.62</v>
      </c>
      <c r="O1952" s="93">
        <v>63.84</v>
      </c>
      <c r="P1952" s="450">
        <v>499.7148451369651</v>
      </c>
    </row>
    <row r="1953" spans="1:16" x14ac:dyDescent="0.2">
      <c r="A1953" s="93" t="s">
        <v>471</v>
      </c>
      <c r="B1953" s="93" t="s">
        <v>482</v>
      </c>
      <c r="C1953" s="93" t="s">
        <v>487</v>
      </c>
      <c r="D1953" s="93" t="s">
        <v>14</v>
      </c>
      <c r="E1953" s="93">
        <v>2007</v>
      </c>
      <c r="F1953" s="93">
        <v>3</v>
      </c>
      <c r="G1953" s="449">
        <v>2413</v>
      </c>
      <c r="H1953" s="93">
        <v>16.02</v>
      </c>
      <c r="I1953" s="93">
        <v>1268.76</v>
      </c>
      <c r="J1953" s="93">
        <v>16.02</v>
      </c>
      <c r="K1953" s="93">
        <v>41.51</v>
      </c>
      <c r="L1953" s="93">
        <v>21.72</v>
      </c>
      <c r="M1953" s="93">
        <v>1205.53</v>
      </c>
      <c r="N1953" s="93">
        <v>21.08</v>
      </c>
      <c r="O1953" s="93">
        <v>113.42</v>
      </c>
      <c r="P1953" s="450">
        <v>532.53661700498344</v>
      </c>
    </row>
    <row r="1954" spans="1:16" x14ac:dyDescent="0.2">
      <c r="A1954" s="93" t="s">
        <v>471</v>
      </c>
      <c r="B1954" s="93" t="s">
        <v>482</v>
      </c>
      <c r="C1954" s="93" t="s">
        <v>487</v>
      </c>
      <c r="D1954" s="93" t="s">
        <v>14</v>
      </c>
      <c r="E1954" s="93">
        <v>2008</v>
      </c>
      <c r="F1954" s="93">
        <v>2</v>
      </c>
      <c r="G1954" s="449">
        <v>1546</v>
      </c>
      <c r="H1954" s="93">
        <v>15.66</v>
      </c>
      <c r="I1954" s="93">
        <v>842.49</v>
      </c>
      <c r="J1954" s="93">
        <v>15.66</v>
      </c>
      <c r="K1954" s="93">
        <v>33.5</v>
      </c>
      <c r="L1954" s="93">
        <v>808.99</v>
      </c>
      <c r="M1954" s="93">
        <v>0</v>
      </c>
      <c r="N1954" s="93">
        <v>8.1300000000000008</v>
      </c>
      <c r="O1954" s="93">
        <v>63.72</v>
      </c>
      <c r="P1954" s="450">
        <v>555.1206908017233</v>
      </c>
    </row>
    <row r="1955" spans="1:16" x14ac:dyDescent="0.2">
      <c r="A1955" s="93" t="s">
        <v>471</v>
      </c>
      <c r="B1955" s="93" t="s">
        <v>482</v>
      </c>
      <c r="C1955" s="93" t="s">
        <v>487</v>
      </c>
      <c r="D1955" s="93" t="s">
        <v>14</v>
      </c>
      <c r="E1955" s="93">
        <v>2009</v>
      </c>
      <c r="F1955" s="93">
        <v>2</v>
      </c>
      <c r="G1955" s="449">
        <v>884</v>
      </c>
      <c r="H1955" s="93">
        <v>11.65</v>
      </c>
      <c r="I1955" s="93">
        <v>511</v>
      </c>
      <c r="J1955" s="93">
        <v>11.65</v>
      </c>
      <c r="K1955" s="93">
        <v>16.309999999999999</v>
      </c>
      <c r="L1955" s="93">
        <v>494.69</v>
      </c>
      <c r="M1955" s="93">
        <v>0</v>
      </c>
      <c r="N1955" s="93">
        <v>5.96</v>
      </c>
      <c r="O1955" s="93">
        <v>37.659999999999997</v>
      </c>
      <c r="P1955" s="450">
        <v>591.07768630996725</v>
      </c>
    </row>
    <row r="1956" spans="1:16" x14ac:dyDescent="0.2">
      <c r="A1956" s="93" t="s">
        <v>471</v>
      </c>
      <c r="B1956" s="93" t="s">
        <v>482</v>
      </c>
      <c r="C1956" s="93" t="s">
        <v>487</v>
      </c>
      <c r="D1956" s="93" t="s">
        <v>14</v>
      </c>
      <c r="E1956" s="93">
        <v>2010</v>
      </c>
      <c r="F1956" s="93">
        <v>2</v>
      </c>
      <c r="G1956" s="449">
        <v>549</v>
      </c>
      <c r="H1956" s="93">
        <v>8.34</v>
      </c>
      <c r="I1956" s="93">
        <v>306.03000000000003</v>
      </c>
      <c r="J1956" s="93">
        <v>8.34</v>
      </c>
      <c r="K1956" s="93">
        <v>13.11</v>
      </c>
      <c r="L1956" s="93">
        <v>292.92</v>
      </c>
      <c r="M1956" s="93">
        <v>0</v>
      </c>
      <c r="N1956" s="93">
        <v>5.87</v>
      </c>
      <c r="O1956" s="93">
        <v>22.24</v>
      </c>
      <c r="P1956" s="450">
        <v>572.9046924538909</v>
      </c>
    </row>
    <row r="1957" spans="1:16" x14ac:dyDescent="0.2">
      <c r="A1957" s="93" t="s">
        <v>471</v>
      </c>
      <c r="B1957" s="93" t="s">
        <v>482</v>
      </c>
      <c r="C1957" s="93" t="s">
        <v>487</v>
      </c>
      <c r="D1957" s="93" t="s">
        <v>14</v>
      </c>
      <c r="E1957" s="93">
        <v>2011</v>
      </c>
      <c r="F1957" s="93">
        <v>2</v>
      </c>
      <c r="G1957" s="449">
        <v>145</v>
      </c>
      <c r="H1957" s="93">
        <v>2.31</v>
      </c>
      <c r="I1957" s="93">
        <v>84.66</v>
      </c>
      <c r="J1957" s="93">
        <v>2.31</v>
      </c>
      <c r="K1957" s="93">
        <v>3.63</v>
      </c>
      <c r="L1957" s="93">
        <v>81.03</v>
      </c>
      <c r="M1957" s="93">
        <v>0</v>
      </c>
      <c r="N1957" s="93">
        <v>1.62</v>
      </c>
      <c r="O1957" s="93">
        <v>6.15</v>
      </c>
      <c r="P1957" s="450">
        <v>600.96765294426814</v>
      </c>
    </row>
    <row r="1958" spans="1:16" x14ac:dyDescent="0.2">
      <c r="A1958" s="93" t="s">
        <v>471</v>
      </c>
      <c r="B1958" s="93" t="s">
        <v>482</v>
      </c>
      <c r="C1958" s="93" t="s">
        <v>487</v>
      </c>
      <c r="D1958" s="93" t="s">
        <v>14</v>
      </c>
      <c r="E1958" s="93">
        <v>2012</v>
      </c>
      <c r="F1958" s="93">
        <v>2</v>
      </c>
      <c r="G1958" s="449">
        <v>264</v>
      </c>
      <c r="H1958" s="93">
        <v>2</v>
      </c>
      <c r="I1958" s="93">
        <v>160.76</v>
      </c>
      <c r="J1958" s="93">
        <v>2</v>
      </c>
      <c r="K1958" s="93">
        <v>3.79</v>
      </c>
      <c r="L1958" s="93">
        <v>156.97</v>
      </c>
      <c r="M1958" s="93">
        <v>0</v>
      </c>
      <c r="N1958" s="93">
        <v>1.32</v>
      </c>
      <c r="O1958" s="93">
        <v>11.71</v>
      </c>
      <c r="P1958" s="450">
        <v>617.50482208146866</v>
      </c>
    </row>
    <row r="1959" spans="1:16" x14ac:dyDescent="0.2">
      <c r="A1959" s="93" t="s">
        <v>471</v>
      </c>
      <c r="B1959" s="93" t="s">
        <v>482</v>
      </c>
      <c r="C1959" s="93" t="s">
        <v>487</v>
      </c>
      <c r="D1959" s="93" t="s">
        <v>14</v>
      </c>
      <c r="E1959" s="93">
        <v>2013</v>
      </c>
      <c r="F1959" s="93">
        <v>1</v>
      </c>
      <c r="G1959" s="449">
        <v>396</v>
      </c>
      <c r="H1959" s="93">
        <v>7.12</v>
      </c>
      <c r="I1959" s="93">
        <v>271.17</v>
      </c>
      <c r="J1959" s="93">
        <v>7.12</v>
      </c>
      <c r="K1959" s="93">
        <v>271.17</v>
      </c>
      <c r="L1959" s="93">
        <v>0</v>
      </c>
      <c r="M1959" s="93">
        <v>0</v>
      </c>
      <c r="N1959" s="93">
        <v>0.18</v>
      </c>
      <c r="O1959" s="93">
        <v>12.86</v>
      </c>
      <c r="P1959" s="450">
        <v>702.44106328956946</v>
      </c>
    </row>
    <row r="1960" spans="1:16" x14ac:dyDescent="0.2">
      <c r="A1960" s="93" t="s">
        <v>471</v>
      </c>
      <c r="B1960" s="93" t="s">
        <v>482</v>
      </c>
      <c r="C1960" s="93" t="s">
        <v>487</v>
      </c>
      <c r="D1960" s="93" t="s">
        <v>14</v>
      </c>
      <c r="E1960" s="93">
        <v>2014</v>
      </c>
      <c r="F1960" s="93">
        <v>1</v>
      </c>
      <c r="G1960" s="449">
        <v>52</v>
      </c>
      <c r="H1960" s="93">
        <v>0.77</v>
      </c>
      <c r="I1960" s="93">
        <v>34.909999999999997</v>
      </c>
      <c r="J1960" s="93">
        <v>0.77</v>
      </c>
      <c r="K1960" s="93">
        <v>34.909999999999997</v>
      </c>
      <c r="L1960" s="93">
        <v>0</v>
      </c>
      <c r="M1960" s="93">
        <v>0</v>
      </c>
      <c r="N1960" s="93">
        <v>7.0000000000000007E-2</v>
      </c>
      <c r="O1960" s="93">
        <v>1.45</v>
      </c>
      <c r="P1960" s="450">
        <v>685.1053106771235</v>
      </c>
    </row>
    <row r="1961" spans="1:16" x14ac:dyDescent="0.2">
      <c r="A1961" s="93" t="s">
        <v>471</v>
      </c>
      <c r="B1961" s="93" t="s">
        <v>482</v>
      </c>
      <c r="C1961" s="93" t="s">
        <v>487</v>
      </c>
      <c r="D1961" s="93" t="s">
        <v>14</v>
      </c>
      <c r="E1961" s="93">
        <v>2015</v>
      </c>
      <c r="F1961" s="93">
        <v>1</v>
      </c>
      <c r="G1961" s="449">
        <v>172</v>
      </c>
      <c r="H1961" s="93">
        <v>2.29</v>
      </c>
      <c r="I1961" s="93">
        <v>99.86</v>
      </c>
      <c r="J1961" s="93">
        <v>2.29</v>
      </c>
      <c r="K1961" s="93">
        <v>99.86</v>
      </c>
      <c r="L1961" s="93">
        <v>0</v>
      </c>
      <c r="M1961" s="93">
        <v>0</v>
      </c>
      <c r="N1961" s="93">
        <v>0.02</v>
      </c>
      <c r="O1961" s="93">
        <v>2.87</v>
      </c>
      <c r="P1961" s="450">
        <v>595.47554843958426</v>
      </c>
    </row>
    <row r="1962" spans="1:16" x14ac:dyDescent="0.2">
      <c r="A1962" s="93" t="s">
        <v>471</v>
      </c>
      <c r="B1962" s="93" t="s">
        <v>482</v>
      </c>
      <c r="C1962" s="93" t="s">
        <v>487</v>
      </c>
      <c r="D1962" s="93" t="s">
        <v>14</v>
      </c>
      <c r="E1962" s="93">
        <v>2016</v>
      </c>
      <c r="F1962" s="93">
        <v>0</v>
      </c>
      <c r="G1962" s="449">
        <v>208</v>
      </c>
      <c r="H1962" s="93">
        <v>179.93</v>
      </c>
      <c r="I1962" s="93">
        <v>0</v>
      </c>
      <c r="J1962" s="93">
        <v>179.93</v>
      </c>
      <c r="K1962" s="93">
        <v>0</v>
      </c>
      <c r="L1962" s="93">
        <v>0</v>
      </c>
      <c r="M1962" s="93">
        <v>0</v>
      </c>
      <c r="N1962" s="93">
        <v>0.16</v>
      </c>
      <c r="O1962" s="93">
        <v>0.52</v>
      </c>
      <c r="P1962" s="450">
        <v>866.01135592851699</v>
      </c>
    </row>
    <row r="1963" spans="1:16" x14ac:dyDescent="0.2">
      <c r="A1963" s="93" t="s">
        <v>471</v>
      </c>
      <c r="B1963" s="93" t="s">
        <v>482</v>
      </c>
      <c r="C1963" s="93" t="s">
        <v>487</v>
      </c>
      <c r="D1963" s="93" t="s">
        <v>14</v>
      </c>
      <c r="E1963" s="93">
        <v>2017</v>
      </c>
      <c r="F1963" s="93">
        <v>0</v>
      </c>
      <c r="G1963" s="449">
        <v>34</v>
      </c>
      <c r="H1963" s="93">
        <v>21.29</v>
      </c>
      <c r="I1963" s="93">
        <v>0</v>
      </c>
      <c r="J1963" s="93">
        <v>21.29</v>
      </c>
      <c r="K1963" s="93">
        <v>0</v>
      </c>
      <c r="L1963" s="93">
        <v>0</v>
      </c>
      <c r="M1963" s="93">
        <v>0</v>
      </c>
      <c r="N1963" s="93">
        <v>0.04</v>
      </c>
      <c r="O1963" s="93">
        <v>0.09</v>
      </c>
      <c r="P1963" s="450">
        <v>617.77514990373152</v>
      </c>
    </row>
    <row r="1964" spans="1:16" x14ac:dyDescent="0.2">
      <c r="A1964" s="93" t="s">
        <v>471</v>
      </c>
      <c r="B1964" s="93" t="s">
        <v>482</v>
      </c>
      <c r="C1964" s="93" t="s">
        <v>487</v>
      </c>
      <c r="D1964" s="93" t="s">
        <v>1522</v>
      </c>
      <c r="E1964" s="93">
        <v>1989</v>
      </c>
      <c r="F1964" s="93">
        <v>3</v>
      </c>
      <c r="G1964" s="449">
        <v>1</v>
      </c>
      <c r="H1964" s="93">
        <v>0.01</v>
      </c>
      <c r="I1964" s="93">
        <v>0.49</v>
      </c>
      <c r="J1964" s="93">
        <v>0.01</v>
      </c>
      <c r="K1964" s="93">
        <v>0.02</v>
      </c>
      <c r="L1964" s="93">
        <v>0.01</v>
      </c>
      <c r="M1964" s="93">
        <v>0.46</v>
      </c>
      <c r="N1964" s="93">
        <v>0.03</v>
      </c>
      <c r="O1964" s="93">
        <v>0.04</v>
      </c>
      <c r="P1964" s="450">
        <v>400.3719017735678</v>
      </c>
    </row>
    <row r="1965" spans="1:16" x14ac:dyDescent="0.2">
      <c r="A1965" s="93" t="s">
        <v>471</v>
      </c>
      <c r="B1965" s="93" t="s">
        <v>482</v>
      </c>
      <c r="C1965" s="93" t="s">
        <v>487</v>
      </c>
      <c r="D1965" s="93" t="s">
        <v>1522</v>
      </c>
      <c r="E1965" s="93">
        <v>1994</v>
      </c>
      <c r="F1965" s="93">
        <v>3</v>
      </c>
      <c r="G1965" s="449">
        <v>102</v>
      </c>
      <c r="H1965" s="93">
        <v>0.64</v>
      </c>
      <c r="I1965" s="93">
        <v>39.68</v>
      </c>
      <c r="J1965" s="93">
        <v>0.64</v>
      </c>
      <c r="K1965" s="93">
        <v>1.6</v>
      </c>
      <c r="L1965" s="93">
        <v>1.1599999999999999</v>
      </c>
      <c r="M1965" s="93">
        <v>36.92</v>
      </c>
      <c r="N1965" s="93">
        <v>2.06</v>
      </c>
      <c r="O1965" s="93">
        <v>3.29</v>
      </c>
      <c r="P1965" s="450">
        <v>396.91050378362479</v>
      </c>
    </row>
    <row r="1966" spans="1:16" x14ac:dyDescent="0.2">
      <c r="A1966" s="93" t="s">
        <v>471</v>
      </c>
      <c r="B1966" s="93" t="s">
        <v>482</v>
      </c>
      <c r="C1966" s="93" t="s">
        <v>487</v>
      </c>
      <c r="D1966" s="93" t="s">
        <v>1522</v>
      </c>
      <c r="E1966" s="93">
        <v>1995</v>
      </c>
      <c r="F1966" s="93">
        <v>3</v>
      </c>
      <c r="G1966" s="449">
        <v>17</v>
      </c>
      <c r="H1966" s="93">
        <v>0.31</v>
      </c>
      <c r="I1966" s="93">
        <v>7.1099999999999994</v>
      </c>
      <c r="J1966" s="93">
        <v>0.31</v>
      </c>
      <c r="K1966" s="93">
        <v>0.15</v>
      </c>
      <c r="L1966" s="93">
        <v>0.11</v>
      </c>
      <c r="M1966" s="93">
        <v>6.85</v>
      </c>
      <c r="N1966" s="93">
        <v>0.21</v>
      </c>
      <c r="O1966" s="93">
        <v>0.34</v>
      </c>
      <c r="P1966" s="450">
        <v>430.31998900113877</v>
      </c>
    </row>
    <row r="1967" spans="1:16" x14ac:dyDescent="0.2">
      <c r="A1967" s="93" t="s">
        <v>471</v>
      </c>
      <c r="B1967" s="93" t="s">
        <v>482</v>
      </c>
      <c r="C1967" s="93" t="s">
        <v>487</v>
      </c>
      <c r="D1967" s="93" t="s">
        <v>1522</v>
      </c>
      <c r="E1967" s="93">
        <v>1997</v>
      </c>
      <c r="F1967" s="93">
        <v>3</v>
      </c>
      <c r="G1967" s="449">
        <v>1</v>
      </c>
      <c r="H1967" s="93">
        <v>0</v>
      </c>
      <c r="I1967" s="93">
        <v>0.22</v>
      </c>
      <c r="J1967" s="93">
        <v>0</v>
      </c>
      <c r="K1967" s="93">
        <v>0.01</v>
      </c>
      <c r="L1967" s="93">
        <v>0.01</v>
      </c>
      <c r="M1967" s="93">
        <v>0.2</v>
      </c>
      <c r="N1967" s="93">
        <v>0.01</v>
      </c>
      <c r="O1967" s="93">
        <v>0.02</v>
      </c>
      <c r="P1967" s="450">
        <v>335.31146773536295</v>
      </c>
    </row>
    <row r="1968" spans="1:16" x14ac:dyDescent="0.2">
      <c r="A1968" s="93" t="s">
        <v>471</v>
      </c>
      <c r="B1968" s="93" t="s">
        <v>482</v>
      </c>
      <c r="C1968" s="93" t="s">
        <v>487</v>
      </c>
      <c r="D1968" s="93" t="s">
        <v>1522</v>
      </c>
      <c r="E1968" s="93">
        <v>1998</v>
      </c>
      <c r="F1968" s="93">
        <v>3</v>
      </c>
      <c r="G1968" s="449">
        <v>12</v>
      </c>
      <c r="H1968" s="93">
        <v>0.06</v>
      </c>
      <c r="I1968" s="93">
        <v>3.76</v>
      </c>
      <c r="J1968" s="93">
        <v>0.06</v>
      </c>
      <c r="K1968" s="93">
        <v>0.15</v>
      </c>
      <c r="L1968" s="93">
        <v>0.11</v>
      </c>
      <c r="M1968" s="93">
        <v>3.5</v>
      </c>
      <c r="N1968" s="93">
        <v>0.2</v>
      </c>
      <c r="O1968" s="93">
        <v>0.31</v>
      </c>
      <c r="P1968" s="450">
        <v>332.05025982635402</v>
      </c>
    </row>
    <row r="1969" spans="1:16" x14ac:dyDescent="0.2">
      <c r="A1969" s="93" t="s">
        <v>471</v>
      </c>
      <c r="B1969" s="93" t="s">
        <v>482</v>
      </c>
      <c r="C1969" s="93" t="s">
        <v>487</v>
      </c>
      <c r="D1969" s="93" t="s">
        <v>1522</v>
      </c>
      <c r="E1969" s="93">
        <v>2000</v>
      </c>
      <c r="F1969" s="93">
        <v>3</v>
      </c>
      <c r="G1969" s="449">
        <v>29</v>
      </c>
      <c r="H1969" s="93">
        <v>0.21</v>
      </c>
      <c r="I1969" s="93">
        <v>12.700000000000001</v>
      </c>
      <c r="J1969" s="93">
        <v>0.21</v>
      </c>
      <c r="K1969" s="93">
        <v>0.51</v>
      </c>
      <c r="L1969" s="93">
        <v>0.37</v>
      </c>
      <c r="M1969" s="93">
        <v>11.82</v>
      </c>
      <c r="N1969" s="93">
        <v>0.66</v>
      </c>
      <c r="O1969" s="93">
        <v>1.05</v>
      </c>
      <c r="P1969" s="450">
        <v>440.19720956688616</v>
      </c>
    </row>
    <row r="1970" spans="1:16" x14ac:dyDescent="0.2">
      <c r="A1970" s="93" t="s">
        <v>471</v>
      </c>
      <c r="B1970" s="93" t="s">
        <v>482</v>
      </c>
      <c r="C1970" s="93" t="s">
        <v>487</v>
      </c>
      <c r="D1970" s="93" t="s">
        <v>1522</v>
      </c>
      <c r="E1970" s="93">
        <v>2001</v>
      </c>
      <c r="F1970" s="93">
        <v>3</v>
      </c>
      <c r="G1970" s="449">
        <v>40</v>
      </c>
      <c r="H1970" s="93">
        <v>0.25</v>
      </c>
      <c r="I1970" s="93">
        <v>15.35</v>
      </c>
      <c r="J1970" s="93">
        <v>0.25</v>
      </c>
      <c r="K1970" s="93">
        <v>0.62</v>
      </c>
      <c r="L1970" s="93">
        <v>0.45</v>
      </c>
      <c r="M1970" s="93">
        <v>14.28</v>
      </c>
      <c r="N1970" s="93">
        <v>0.79</v>
      </c>
      <c r="O1970" s="93">
        <v>1.27</v>
      </c>
      <c r="P1970" s="450">
        <v>392.45059959356064</v>
      </c>
    </row>
    <row r="1971" spans="1:16" x14ac:dyDescent="0.2">
      <c r="A1971" s="93" t="s">
        <v>471</v>
      </c>
      <c r="B1971" s="93" t="s">
        <v>482</v>
      </c>
      <c r="C1971" s="93" t="s">
        <v>487</v>
      </c>
      <c r="D1971" s="93" t="s">
        <v>1522</v>
      </c>
      <c r="E1971" s="93">
        <v>2002</v>
      </c>
      <c r="F1971" s="93">
        <v>3</v>
      </c>
      <c r="G1971" s="449">
        <v>33</v>
      </c>
      <c r="H1971" s="93">
        <v>0.21</v>
      </c>
      <c r="I1971" s="93">
        <v>12.760000000000002</v>
      </c>
      <c r="J1971" s="93">
        <v>0.21</v>
      </c>
      <c r="K1971" s="93">
        <v>0.51</v>
      </c>
      <c r="L1971" s="93">
        <v>0.37</v>
      </c>
      <c r="M1971" s="93">
        <v>11.88</v>
      </c>
      <c r="N1971" s="93">
        <v>0.66</v>
      </c>
      <c r="O1971" s="93">
        <v>1.06</v>
      </c>
      <c r="P1971" s="450">
        <v>387.35399980205716</v>
      </c>
    </row>
    <row r="1972" spans="1:16" x14ac:dyDescent="0.2">
      <c r="A1972" s="93" t="s">
        <v>471</v>
      </c>
      <c r="B1972" s="93" t="s">
        <v>482</v>
      </c>
      <c r="C1972" s="93" t="s">
        <v>487</v>
      </c>
      <c r="D1972" s="93" t="s">
        <v>1522</v>
      </c>
      <c r="E1972" s="93">
        <v>2003</v>
      </c>
      <c r="F1972" s="93">
        <v>3</v>
      </c>
      <c r="G1972" s="449">
        <v>35</v>
      </c>
      <c r="H1972" s="93">
        <v>0.22</v>
      </c>
      <c r="I1972" s="93">
        <v>13.39</v>
      </c>
      <c r="J1972" s="93">
        <v>0.22</v>
      </c>
      <c r="K1972" s="93">
        <v>0.54</v>
      </c>
      <c r="L1972" s="93">
        <v>0.39</v>
      </c>
      <c r="M1972" s="93">
        <v>12.46</v>
      </c>
      <c r="N1972" s="93">
        <v>0.69</v>
      </c>
      <c r="O1972" s="93">
        <v>1.1100000000000001</v>
      </c>
      <c r="P1972" s="450">
        <v>383.75485296050664</v>
      </c>
    </row>
    <row r="1973" spans="1:16" x14ac:dyDescent="0.2">
      <c r="A1973" s="93" t="s">
        <v>471</v>
      </c>
      <c r="B1973" s="93" t="s">
        <v>482</v>
      </c>
      <c r="C1973" s="93" t="s">
        <v>487</v>
      </c>
      <c r="D1973" s="93" t="s">
        <v>1522</v>
      </c>
      <c r="E1973" s="93">
        <v>2004</v>
      </c>
      <c r="F1973" s="93">
        <v>3</v>
      </c>
      <c r="G1973" s="449">
        <v>93</v>
      </c>
      <c r="H1973" s="93">
        <v>0.39</v>
      </c>
      <c r="I1973" s="93">
        <v>38.85</v>
      </c>
      <c r="J1973" s="93">
        <v>0.39</v>
      </c>
      <c r="K1973" s="93">
        <v>1.02</v>
      </c>
      <c r="L1973" s="93">
        <v>1.0900000000000001</v>
      </c>
      <c r="M1973" s="93">
        <v>36.74</v>
      </c>
      <c r="N1973" s="93">
        <v>1.0900000000000001</v>
      </c>
      <c r="O1973" s="93">
        <v>1.74</v>
      </c>
      <c r="P1973" s="450">
        <v>423.39213218733852</v>
      </c>
    </row>
    <row r="1974" spans="1:16" x14ac:dyDescent="0.2">
      <c r="A1974" s="93" t="s">
        <v>471</v>
      </c>
      <c r="B1974" s="93" t="s">
        <v>482</v>
      </c>
      <c r="C1974" s="93" t="s">
        <v>487</v>
      </c>
      <c r="D1974" s="93" t="s">
        <v>1522</v>
      </c>
      <c r="E1974" s="93">
        <v>2005</v>
      </c>
      <c r="F1974" s="93">
        <v>3</v>
      </c>
      <c r="G1974" s="449">
        <v>36</v>
      </c>
      <c r="H1974" s="93">
        <v>0.25</v>
      </c>
      <c r="I1974" s="93">
        <v>15.52</v>
      </c>
      <c r="J1974" s="93">
        <v>0.25</v>
      </c>
      <c r="K1974" s="93">
        <v>0.63</v>
      </c>
      <c r="L1974" s="93">
        <v>0.45</v>
      </c>
      <c r="M1974" s="93">
        <v>14.44</v>
      </c>
      <c r="N1974" s="93">
        <v>0.8</v>
      </c>
      <c r="O1974" s="93">
        <v>1.29</v>
      </c>
      <c r="P1974" s="450">
        <v>433.0733736085453</v>
      </c>
    </row>
    <row r="1975" spans="1:16" x14ac:dyDescent="0.2">
      <c r="A1975" s="93" t="s">
        <v>471</v>
      </c>
      <c r="B1975" s="93" t="s">
        <v>482</v>
      </c>
      <c r="C1975" s="93" t="s">
        <v>487</v>
      </c>
      <c r="D1975" s="93" t="s">
        <v>1522</v>
      </c>
      <c r="E1975" s="93">
        <v>2006</v>
      </c>
      <c r="F1975" s="93">
        <v>3</v>
      </c>
      <c r="G1975" s="449">
        <v>25</v>
      </c>
      <c r="H1975" s="93">
        <v>0.16</v>
      </c>
      <c r="I1975" s="93">
        <v>10.08</v>
      </c>
      <c r="J1975" s="93">
        <v>0.16</v>
      </c>
      <c r="K1975" s="93">
        <v>0.41</v>
      </c>
      <c r="L1975" s="93">
        <v>0.28999999999999998</v>
      </c>
      <c r="M1975" s="93">
        <v>9.3800000000000008</v>
      </c>
      <c r="N1975" s="93">
        <v>0.52</v>
      </c>
      <c r="O1975" s="93">
        <v>0.84</v>
      </c>
      <c r="P1975" s="450">
        <v>415.39286734959609</v>
      </c>
    </row>
    <row r="1976" spans="1:16" x14ac:dyDescent="0.2">
      <c r="A1976" s="93" t="s">
        <v>471</v>
      </c>
      <c r="B1976" s="93" t="s">
        <v>482</v>
      </c>
      <c r="C1976" s="93" t="s">
        <v>487</v>
      </c>
      <c r="D1976" s="93" t="s">
        <v>1522</v>
      </c>
      <c r="E1976" s="93">
        <v>2007</v>
      </c>
      <c r="F1976" s="93">
        <v>3</v>
      </c>
      <c r="G1976" s="449">
        <v>20</v>
      </c>
      <c r="H1976" s="93">
        <v>0.17</v>
      </c>
      <c r="I1976" s="93">
        <v>10.77</v>
      </c>
      <c r="J1976" s="93">
        <v>0.17</v>
      </c>
      <c r="K1976" s="93">
        <v>0.43</v>
      </c>
      <c r="L1976" s="93">
        <v>0.31</v>
      </c>
      <c r="M1976" s="93">
        <v>10.029999999999999</v>
      </c>
      <c r="N1976" s="93">
        <v>0.56000000000000005</v>
      </c>
      <c r="O1976" s="93">
        <v>0.89</v>
      </c>
      <c r="P1976" s="450">
        <v>555.01073657418738</v>
      </c>
    </row>
    <row r="1977" spans="1:16" x14ac:dyDescent="0.2">
      <c r="A1977" s="93" t="s">
        <v>471</v>
      </c>
      <c r="B1977" s="93" t="s">
        <v>482</v>
      </c>
      <c r="C1977" s="93" t="s">
        <v>487</v>
      </c>
      <c r="D1977" s="93" t="s">
        <v>1522</v>
      </c>
      <c r="E1977" s="93">
        <v>2008</v>
      </c>
      <c r="F1977" s="93">
        <v>2</v>
      </c>
      <c r="G1977" s="449">
        <v>297</v>
      </c>
      <c r="H1977" s="93">
        <v>4.88</v>
      </c>
      <c r="I1977" s="93">
        <v>179.01999999999998</v>
      </c>
      <c r="J1977" s="93">
        <v>4.88</v>
      </c>
      <c r="K1977" s="93">
        <v>7.67</v>
      </c>
      <c r="L1977" s="93">
        <v>171.35</v>
      </c>
      <c r="M1977" s="93">
        <v>0</v>
      </c>
      <c r="N1977" s="93">
        <v>3.43</v>
      </c>
      <c r="O1977" s="93">
        <v>13.01</v>
      </c>
      <c r="P1977" s="450">
        <v>618.75245429501831</v>
      </c>
    </row>
    <row r="1978" spans="1:16" x14ac:dyDescent="0.2">
      <c r="A1978" s="93" t="s">
        <v>471</v>
      </c>
      <c r="B1978" s="93" t="s">
        <v>482</v>
      </c>
      <c r="C1978" s="93" t="s">
        <v>487</v>
      </c>
      <c r="D1978" s="93" t="s">
        <v>1522</v>
      </c>
      <c r="E1978" s="93">
        <v>2009</v>
      </c>
      <c r="F1978" s="93">
        <v>2</v>
      </c>
      <c r="G1978" s="449">
        <v>62</v>
      </c>
      <c r="H1978" s="93">
        <v>0.99</v>
      </c>
      <c r="I1978" s="93">
        <v>36.370000000000005</v>
      </c>
      <c r="J1978" s="93">
        <v>0.99</v>
      </c>
      <c r="K1978" s="93">
        <v>1.56</v>
      </c>
      <c r="L1978" s="93">
        <v>34.81</v>
      </c>
      <c r="M1978" s="93">
        <v>0</v>
      </c>
      <c r="N1978" s="93">
        <v>0.7</v>
      </c>
      <c r="O1978" s="93">
        <v>2.64</v>
      </c>
      <c r="P1978" s="450">
        <v>603.84154692504876</v>
      </c>
    </row>
    <row r="1979" spans="1:16" x14ac:dyDescent="0.2">
      <c r="A1979" s="93" t="s">
        <v>471</v>
      </c>
      <c r="B1979" s="93" t="s">
        <v>482</v>
      </c>
      <c r="C1979" s="93" t="s">
        <v>487</v>
      </c>
      <c r="D1979" s="93" t="s">
        <v>1522</v>
      </c>
      <c r="E1979" s="93">
        <v>2010</v>
      </c>
      <c r="F1979" s="93">
        <v>2</v>
      </c>
      <c r="G1979" s="449">
        <v>94</v>
      </c>
      <c r="H1979" s="93">
        <v>1.07</v>
      </c>
      <c r="I1979" s="93">
        <v>39.25</v>
      </c>
      <c r="J1979" s="93">
        <v>1.07</v>
      </c>
      <c r="K1979" s="93">
        <v>1.68</v>
      </c>
      <c r="L1979" s="93">
        <v>37.57</v>
      </c>
      <c r="M1979" s="93">
        <v>0</v>
      </c>
      <c r="N1979" s="93">
        <v>0.75</v>
      </c>
      <c r="O1979" s="93">
        <v>2.85</v>
      </c>
      <c r="P1979" s="450">
        <v>430.17253996803862</v>
      </c>
    </row>
    <row r="1980" spans="1:16" x14ac:dyDescent="0.2">
      <c r="A1980" s="93" t="s">
        <v>471</v>
      </c>
      <c r="B1980" s="93" t="s">
        <v>482</v>
      </c>
      <c r="C1980" s="93" t="s">
        <v>487</v>
      </c>
      <c r="D1980" s="93" t="s">
        <v>1522</v>
      </c>
      <c r="E1980" s="93">
        <v>2011</v>
      </c>
      <c r="F1980" s="93">
        <v>2</v>
      </c>
      <c r="G1980" s="449">
        <v>49</v>
      </c>
      <c r="H1980" s="93">
        <v>0.67</v>
      </c>
      <c r="I1980" s="93">
        <v>24.470000000000002</v>
      </c>
      <c r="J1980" s="93">
        <v>0.67</v>
      </c>
      <c r="K1980" s="93">
        <v>1.05</v>
      </c>
      <c r="L1980" s="93">
        <v>23.42</v>
      </c>
      <c r="M1980" s="93">
        <v>0</v>
      </c>
      <c r="N1980" s="93">
        <v>0.47</v>
      </c>
      <c r="O1980" s="93">
        <v>1.78</v>
      </c>
      <c r="P1980" s="450">
        <v>512.0201358422853</v>
      </c>
    </row>
    <row r="1981" spans="1:16" x14ac:dyDescent="0.2">
      <c r="A1981" s="93" t="s">
        <v>471</v>
      </c>
      <c r="B1981" s="93" t="s">
        <v>482</v>
      </c>
      <c r="C1981" s="93" t="s">
        <v>487</v>
      </c>
      <c r="D1981" s="93" t="s">
        <v>1522</v>
      </c>
      <c r="E1981" s="93">
        <v>2012</v>
      </c>
      <c r="F1981" s="93">
        <v>2</v>
      </c>
      <c r="G1981" s="449">
        <v>229</v>
      </c>
      <c r="H1981" s="93">
        <v>4.21</v>
      </c>
      <c r="I1981" s="93">
        <v>154.69</v>
      </c>
      <c r="J1981" s="93">
        <v>4.21</v>
      </c>
      <c r="K1981" s="93">
        <v>6.63</v>
      </c>
      <c r="L1981" s="93">
        <v>148.06</v>
      </c>
      <c r="M1981" s="93">
        <v>0</v>
      </c>
      <c r="N1981" s="93">
        <v>2.97</v>
      </c>
      <c r="O1981" s="93">
        <v>11.24</v>
      </c>
      <c r="P1981" s="450">
        <v>694.28217345105986</v>
      </c>
    </row>
    <row r="1982" spans="1:16" x14ac:dyDescent="0.2">
      <c r="A1982" s="93" t="s">
        <v>471</v>
      </c>
      <c r="B1982" s="93" t="s">
        <v>482</v>
      </c>
      <c r="C1982" s="93" t="s">
        <v>487</v>
      </c>
      <c r="D1982" s="93" t="s">
        <v>1522</v>
      </c>
      <c r="E1982" s="93">
        <v>2013</v>
      </c>
      <c r="F1982" s="93">
        <v>1</v>
      </c>
      <c r="G1982" s="449">
        <v>89</v>
      </c>
      <c r="H1982" s="93">
        <v>1.61</v>
      </c>
      <c r="I1982" s="93">
        <v>59.08</v>
      </c>
      <c r="J1982" s="93">
        <v>1.61</v>
      </c>
      <c r="K1982" s="93">
        <v>59.08</v>
      </c>
      <c r="L1982" s="93">
        <v>0</v>
      </c>
      <c r="M1982" s="93">
        <v>0</v>
      </c>
      <c r="N1982" s="93">
        <v>0.02</v>
      </c>
      <c r="O1982" s="93">
        <v>2.88</v>
      </c>
      <c r="P1982" s="450">
        <v>681.04196871389308</v>
      </c>
    </row>
    <row r="1983" spans="1:16" x14ac:dyDescent="0.2">
      <c r="A1983" s="93" t="s">
        <v>471</v>
      </c>
      <c r="B1983" s="93" t="s">
        <v>482</v>
      </c>
      <c r="C1983" s="93" t="s">
        <v>487</v>
      </c>
      <c r="D1983" s="93" t="s">
        <v>1522</v>
      </c>
      <c r="E1983" s="93">
        <v>2014</v>
      </c>
      <c r="F1983" s="93">
        <v>1</v>
      </c>
      <c r="G1983" s="449">
        <v>31</v>
      </c>
      <c r="H1983" s="93">
        <v>0.56000000000000005</v>
      </c>
      <c r="I1983" s="93">
        <v>20.51</v>
      </c>
      <c r="J1983" s="93">
        <v>0.56000000000000005</v>
      </c>
      <c r="K1983" s="93">
        <v>20.51</v>
      </c>
      <c r="L1983" s="93">
        <v>0</v>
      </c>
      <c r="M1983" s="93">
        <v>0</v>
      </c>
      <c r="N1983" s="93">
        <v>0.01</v>
      </c>
      <c r="O1983" s="93">
        <v>1</v>
      </c>
      <c r="P1983" s="450">
        <v>690.18251045444504</v>
      </c>
    </row>
    <row r="1984" spans="1:16" x14ac:dyDescent="0.2">
      <c r="A1984" s="93" t="s">
        <v>471</v>
      </c>
      <c r="B1984" s="93" t="s">
        <v>482</v>
      </c>
      <c r="C1984" s="93" t="s">
        <v>487</v>
      </c>
      <c r="D1984" s="93" t="s">
        <v>1522</v>
      </c>
      <c r="E1984" s="93">
        <v>2015</v>
      </c>
      <c r="F1984" s="93">
        <v>1</v>
      </c>
      <c r="G1984" s="449">
        <v>33</v>
      </c>
      <c r="H1984" s="93">
        <v>0.41</v>
      </c>
      <c r="I1984" s="93">
        <v>20.49</v>
      </c>
      <c r="J1984" s="93">
        <v>0.41</v>
      </c>
      <c r="K1984" s="93">
        <v>20.49</v>
      </c>
      <c r="L1984" s="93">
        <v>0</v>
      </c>
      <c r="M1984" s="93">
        <v>0</v>
      </c>
      <c r="N1984" s="93">
        <v>0</v>
      </c>
      <c r="O1984" s="93">
        <v>0.56999999999999995</v>
      </c>
      <c r="P1984" s="450">
        <v>628.38016272050152</v>
      </c>
    </row>
    <row r="1985" spans="1:16" x14ac:dyDescent="0.2">
      <c r="A1985" s="93" t="s">
        <v>471</v>
      </c>
      <c r="B1985" s="93" t="s">
        <v>482</v>
      </c>
      <c r="C1985" s="93" t="s">
        <v>487</v>
      </c>
      <c r="D1985" s="93" t="s">
        <v>1522</v>
      </c>
      <c r="E1985" s="93">
        <v>2016</v>
      </c>
      <c r="F1985" s="93">
        <v>0</v>
      </c>
      <c r="G1985" s="449">
        <v>30</v>
      </c>
      <c r="H1985" s="93">
        <v>23.13</v>
      </c>
      <c r="I1985" s="93">
        <v>0</v>
      </c>
      <c r="J1985" s="93">
        <v>23.13</v>
      </c>
      <c r="K1985" s="93">
        <v>0</v>
      </c>
      <c r="L1985" s="93">
        <v>0</v>
      </c>
      <c r="M1985" s="93">
        <v>0</v>
      </c>
      <c r="N1985" s="93">
        <v>0.02</v>
      </c>
      <c r="O1985" s="93">
        <v>0.06</v>
      </c>
      <c r="P1985" s="450">
        <v>774.99055244953979</v>
      </c>
    </row>
    <row r="1986" spans="1:16" x14ac:dyDescent="0.2">
      <c r="A1986" s="93" t="s">
        <v>471</v>
      </c>
      <c r="B1986" s="93" t="s">
        <v>482</v>
      </c>
      <c r="C1986" s="93" t="s">
        <v>487</v>
      </c>
      <c r="D1986" s="93" t="s">
        <v>1522</v>
      </c>
      <c r="E1986" s="93">
        <v>2017</v>
      </c>
      <c r="F1986" s="93">
        <v>0</v>
      </c>
      <c r="G1986" s="449">
        <v>44</v>
      </c>
      <c r="H1986" s="93">
        <v>28.24</v>
      </c>
      <c r="I1986" s="93">
        <v>0</v>
      </c>
      <c r="J1986" s="93">
        <v>28.24</v>
      </c>
      <c r="K1986" s="93">
        <v>0</v>
      </c>
      <c r="L1986" s="93">
        <v>0</v>
      </c>
      <c r="M1986" s="93">
        <v>0</v>
      </c>
      <c r="N1986" s="93">
        <v>0.03</v>
      </c>
      <c r="O1986" s="93">
        <v>0.08</v>
      </c>
      <c r="P1986" s="450">
        <v>644.86896607342123</v>
      </c>
    </row>
    <row r="1987" spans="1:16" x14ac:dyDescent="0.2">
      <c r="A1987" s="93" t="s">
        <v>471</v>
      </c>
      <c r="B1987" s="93" t="s">
        <v>482</v>
      </c>
      <c r="C1987" s="93" t="s">
        <v>488</v>
      </c>
      <c r="D1987" s="93" t="s">
        <v>9</v>
      </c>
      <c r="E1987" s="93">
        <v>1981</v>
      </c>
      <c r="F1987" s="93">
        <v>3</v>
      </c>
      <c r="G1987" s="449">
        <v>47</v>
      </c>
      <c r="H1987" s="93">
        <v>0.4</v>
      </c>
      <c r="I1987" s="93">
        <v>23.02</v>
      </c>
      <c r="J1987" s="93">
        <v>0.4</v>
      </c>
      <c r="K1987" s="93">
        <v>1.1299999999999999</v>
      </c>
      <c r="L1987" s="93">
        <v>0.96</v>
      </c>
      <c r="M1987" s="93">
        <v>20.93</v>
      </c>
      <c r="N1987" s="93">
        <v>1.88</v>
      </c>
      <c r="O1987" s="93">
        <v>1.79</v>
      </c>
      <c r="P1987" s="450">
        <v>496.78710858232523</v>
      </c>
    </row>
    <row r="1988" spans="1:16" x14ac:dyDescent="0.2">
      <c r="A1988" s="93" t="s">
        <v>471</v>
      </c>
      <c r="B1988" s="93" t="s">
        <v>482</v>
      </c>
      <c r="C1988" s="93" t="s">
        <v>488</v>
      </c>
      <c r="D1988" s="93" t="s">
        <v>9</v>
      </c>
      <c r="E1988" s="93">
        <v>1987</v>
      </c>
      <c r="F1988" s="93">
        <v>3</v>
      </c>
      <c r="G1988" s="449">
        <v>17</v>
      </c>
      <c r="H1988" s="93">
        <v>0.14000000000000001</v>
      </c>
      <c r="I1988" s="93">
        <v>8.07</v>
      </c>
      <c r="J1988" s="93">
        <v>0.14000000000000001</v>
      </c>
      <c r="K1988" s="93">
        <v>0.4</v>
      </c>
      <c r="L1988" s="93">
        <v>0.34</v>
      </c>
      <c r="M1988" s="93">
        <v>7.33</v>
      </c>
      <c r="N1988" s="93">
        <v>0.66</v>
      </c>
      <c r="O1988" s="93">
        <v>0.63</v>
      </c>
      <c r="P1988" s="450">
        <v>496.78710858232523</v>
      </c>
    </row>
    <row r="1989" spans="1:16" x14ac:dyDescent="0.2">
      <c r="A1989" s="93" t="s">
        <v>471</v>
      </c>
      <c r="B1989" s="93" t="s">
        <v>482</v>
      </c>
      <c r="C1989" s="93" t="s">
        <v>488</v>
      </c>
      <c r="D1989" s="93" t="s">
        <v>9</v>
      </c>
      <c r="E1989" s="93">
        <v>1988</v>
      </c>
      <c r="F1989" s="93">
        <v>3</v>
      </c>
      <c r="G1989" s="449">
        <v>12</v>
      </c>
      <c r="H1989" s="93">
        <v>0.06</v>
      </c>
      <c r="I1989" s="93">
        <v>3.73</v>
      </c>
      <c r="J1989" s="93">
        <v>0.06</v>
      </c>
      <c r="K1989" s="93">
        <v>0.18</v>
      </c>
      <c r="L1989" s="93">
        <v>0.16</v>
      </c>
      <c r="M1989" s="93">
        <v>3.39</v>
      </c>
      <c r="N1989" s="93">
        <v>0.3</v>
      </c>
      <c r="O1989" s="93">
        <v>0.28999999999999998</v>
      </c>
      <c r="P1989" s="450">
        <v>321.40154943212252</v>
      </c>
    </row>
    <row r="1990" spans="1:16" x14ac:dyDescent="0.2">
      <c r="A1990" s="93" t="s">
        <v>471</v>
      </c>
      <c r="B1990" s="93" t="s">
        <v>482</v>
      </c>
      <c r="C1990" s="93" t="s">
        <v>488</v>
      </c>
      <c r="D1990" s="93" t="s">
        <v>9</v>
      </c>
      <c r="E1990" s="93">
        <v>1989</v>
      </c>
      <c r="F1990" s="93">
        <v>3</v>
      </c>
      <c r="G1990" s="449">
        <v>47</v>
      </c>
      <c r="H1990" s="93">
        <v>0.24</v>
      </c>
      <c r="I1990" s="93">
        <v>13.67</v>
      </c>
      <c r="J1990" s="93">
        <v>0.24</v>
      </c>
      <c r="K1990" s="93">
        <v>0.67</v>
      </c>
      <c r="L1990" s="93">
        <v>0.56999999999999995</v>
      </c>
      <c r="M1990" s="93">
        <v>12.43</v>
      </c>
      <c r="N1990" s="93">
        <v>1.1100000000000001</v>
      </c>
      <c r="O1990" s="93">
        <v>1.06</v>
      </c>
      <c r="P1990" s="450">
        <v>296.71203491949109</v>
      </c>
    </row>
    <row r="1991" spans="1:16" x14ac:dyDescent="0.2">
      <c r="A1991" s="93" t="s">
        <v>471</v>
      </c>
      <c r="B1991" s="93" t="s">
        <v>482</v>
      </c>
      <c r="C1991" s="93" t="s">
        <v>488</v>
      </c>
      <c r="D1991" s="93" t="s">
        <v>9</v>
      </c>
      <c r="E1991" s="93">
        <v>1990</v>
      </c>
      <c r="F1991" s="93">
        <v>3</v>
      </c>
      <c r="G1991" s="449">
        <v>36</v>
      </c>
      <c r="H1991" s="93">
        <v>0.14000000000000001</v>
      </c>
      <c r="I1991" s="93">
        <v>12.73</v>
      </c>
      <c r="J1991" s="93">
        <v>0.14000000000000001</v>
      </c>
      <c r="K1991" s="93">
        <v>0.41</v>
      </c>
      <c r="L1991" s="93">
        <v>0.39</v>
      </c>
      <c r="M1991" s="93">
        <v>11.93</v>
      </c>
      <c r="N1991" s="93">
        <v>0.7</v>
      </c>
      <c r="O1991" s="93">
        <v>0.68</v>
      </c>
      <c r="P1991" s="450">
        <v>352.78674454114582</v>
      </c>
    </row>
    <row r="1992" spans="1:16" x14ac:dyDescent="0.2">
      <c r="A1992" s="93" t="s">
        <v>471</v>
      </c>
      <c r="B1992" s="93" t="s">
        <v>482</v>
      </c>
      <c r="C1992" s="93" t="s">
        <v>488</v>
      </c>
      <c r="D1992" s="93" t="s">
        <v>9</v>
      </c>
      <c r="E1992" s="93">
        <v>1991</v>
      </c>
      <c r="F1992" s="93">
        <v>3</v>
      </c>
      <c r="G1992" s="449">
        <v>49</v>
      </c>
      <c r="H1992" s="93">
        <v>0.13</v>
      </c>
      <c r="I1992" s="93">
        <v>17.36</v>
      </c>
      <c r="J1992" s="93">
        <v>0.13</v>
      </c>
      <c r="K1992" s="93">
        <v>0.36</v>
      </c>
      <c r="L1992" s="93">
        <v>0.52</v>
      </c>
      <c r="M1992" s="93">
        <v>16.48</v>
      </c>
      <c r="N1992" s="93">
        <v>0.65</v>
      </c>
      <c r="O1992" s="93">
        <v>0.63</v>
      </c>
      <c r="P1992" s="450">
        <v>358.06088868655911</v>
      </c>
    </row>
    <row r="1993" spans="1:16" x14ac:dyDescent="0.2">
      <c r="A1993" s="93" t="s">
        <v>471</v>
      </c>
      <c r="B1993" s="93" t="s">
        <v>482</v>
      </c>
      <c r="C1993" s="93" t="s">
        <v>488</v>
      </c>
      <c r="D1993" s="93" t="s">
        <v>9</v>
      </c>
      <c r="E1993" s="93">
        <v>1992</v>
      </c>
      <c r="F1993" s="93">
        <v>3</v>
      </c>
      <c r="G1993" s="449">
        <v>40</v>
      </c>
      <c r="H1993" s="93">
        <v>0.21</v>
      </c>
      <c r="I1993" s="93">
        <v>12.209999999999999</v>
      </c>
      <c r="J1993" s="93">
        <v>0.21</v>
      </c>
      <c r="K1993" s="93">
        <v>0.6</v>
      </c>
      <c r="L1993" s="93">
        <v>0.51</v>
      </c>
      <c r="M1993" s="93">
        <v>11.1</v>
      </c>
      <c r="N1993" s="93">
        <v>1</v>
      </c>
      <c r="O1993" s="93">
        <v>0.95</v>
      </c>
      <c r="P1993" s="450">
        <v>312.68951540280773</v>
      </c>
    </row>
    <row r="1994" spans="1:16" x14ac:dyDescent="0.2">
      <c r="A1994" s="93" t="s">
        <v>471</v>
      </c>
      <c r="B1994" s="93" t="s">
        <v>482</v>
      </c>
      <c r="C1994" s="93" t="s">
        <v>488</v>
      </c>
      <c r="D1994" s="93" t="s">
        <v>9</v>
      </c>
      <c r="E1994" s="93">
        <v>1993</v>
      </c>
      <c r="F1994" s="93">
        <v>3</v>
      </c>
      <c r="G1994" s="449">
        <v>343</v>
      </c>
      <c r="H1994" s="93">
        <v>0.01</v>
      </c>
      <c r="I1994" s="93">
        <v>140.30000000000001</v>
      </c>
      <c r="J1994" s="93">
        <v>0.01</v>
      </c>
      <c r="K1994" s="93">
        <v>5.81</v>
      </c>
      <c r="L1994" s="93">
        <v>24.9</v>
      </c>
      <c r="M1994" s="93">
        <v>109.59</v>
      </c>
      <c r="N1994" s="93">
        <v>0.56999999999999995</v>
      </c>
      <c r="O1994" s="93">
        <v>0.71</v>
      </c>
      <c r="P1994" s="450">
        <v>409.61002313887525</v>
      </c>
    </row>
    <row r="1995" spans="1:16" x14ac:dyDescent="0.2">
      <c r="A1995" s="93" t="s">
        <v>471</v>
      </c>
      <c r="B1995" s="93" t="s">
        <v>482</v>
      </c>
      <c r="C1995" s="93" t="s">
        <v>488</v>
      </c>
      <c r="D1995" s="93" t="s">
        <v>9</v>
      </c>
      <c r="E1995" s="93">
        <v>1995</v>
      </c>
      <c r="F1995" s="93">
        <v>3</v>
      </c>
      <c r="G1995" s="449">
        <v>52</v>
      </c>
      <c r="H1995" s="93">
        <v>0.1</v>
      </c>
      <c r="I1995" s="93">
        <v>19.190000000000001</v>
      </c>
      <c r="J1995" s="93">
        <v>0.1</v>
      </c>
      <c r="K1995" s="93">
        <v>0.3</v>
      </c>
      <c r="L1995" s="93">
        <v>0.27</v>
      </c>
      <c r="M1995" s="93">
        <v>18.62</v>
      </c>
      <c r="N1995" s="93">
        <v>0.52</v>
      </c>
      <c r="O1995" s="93">
        <v>0.52</v>
      </c>
      <c r="P1995" s="450">
        <v>373.06250437358591</v>
      </c>
    </row>
    <row r="1996" spans="1:16" x14ac:dyDescent="0.2">
      <c r="A1996" s="93" t="s">
        <v>471</v>
      </c>
      <c r="B1996" s="93" t="s">
        <v>482</v>
      </c>
      <c r="C1996" s="93" t="s">
        <v>488</v>
      </c>
      <c r="D1996" s="93" t="s">
        <v>9</v>
      </c>
      <c r="E1996" s="93">
        <v>1996</v>
      </c>
      <c r="F1996" s="93">
        <v>3</v>
      </c>
      <c r="G1996" s="449">
        <v>38</v>
      </c>
      <c r="H1996" s="93">
        <v>0.32</v>
      </c>
      <c r="I1996" s="93">
        <v>18.329999999999998</v>
      </c>
      <c r="J1996" s="93">
        <v>0.32</v>
      </c>
      <c r="K1996" s="93">
        <v>0.9</v>
      </c>
      <c r="L1996" s="93">
        <v>0.77</v>
      </c>
      <c r="M1996" s="93">
        <v>16.66</v>
      </c>
      <c r="N1996" s="93">
        <v>1.49</v>
      </c>
      <c r="O1996" s="93">
        <v>1.43</v>
      </c>
      <c r="P1996" s="450">
        <v>496.78710858232535</v>
      </c>
    </row>
    <row r="1997" spans="1:16" x14ac:dyDescent="0.2">
      <c r="A1997" s="93" t="s">
        <v>471</v>
      </c>
      <c r="B1997" s="93" t="s">
        <v>482</v>
      </c>
      <c r="C1997" s="93" t="s">
        <v>488</v>
      </c>
      <c r="D1997" s="93" t="s">
        <v>9</v>
      </c>
      <c r="E1997" s="93">
        <v>1997</v>
      </c>
      <c r="F1997" s="93">
        <v>3</v>
      </c>
      <c r="G1997" s="449">
        <v>43</v>
      </c>
      <c r="H1997" s="93">
        <v>0.28999999999999998</v>
      </c>
      <c r="I1997" s="93">
        <v>17.439999999999998</v>
      </c>
      <c r="J1997" s="93">
        <v>0.28999999999999998</v>
      </c>
      <c r="K1997" s="93">
        <v>0.21</v>
      </c>
      <c r="L1997" s="93">
        <v>2.62</v>
      </c>
      <c r="M1997" s="93">
        <v>14.61</v>
      </c>
      <c r="N1997" s="93">
        <v>0.11</v>
      </c>
      <c r="O1997" s="93">
        <v>0.12</v>
      </c>
      <c r="P1997" s="450">
        <v>409.75134061294875</v>
      </c>
    </row>
    <row r="1998" spans="1:16" x14ac:dyDescent="0.2">
      <c r="A1998" s="93" t="s">
        <v>471</v>
      </c>
      <c r="B1998" s="93" t="s">
        <v>482</v>
      </c>
      <c r="C1998" s="93" t="s">
        <v>488</v>
      </c>
      <c r="D1998" s="93" t="s">
        <v>9</v>
      </c>
      <c r="E1998" s="93">
        <v>1998</v>
      </c>
      <c r="F1998" s="93">
        <v>3</v>
      </c>
      <c r="G1998" s="449">
        <v>38</v>
      </c>
      <c r="H1998" s="93">
        <v>0.21</v>
      </c>
      <c r="I1998" s="93">
        <v>12.11</v>
      </c>
      <c r="J1998" s="93">
        <v>0.21</v>
      </c>
      <c r="K1998" s="93">
        <v>0.6</v>
      </c>
      <c r="L1998" s="93">
        <v>0.51</v>
      </c>
      <c r="M1998" s="93">
        <v>11</v>
      </c>
      <c r="N1998" s="93">
        <v>0.99</v>
      </c>
      <c r="O1998" s="93">
        <v>0.94</v>
      </c>
      <c r="P1998" s="450">
        <v>327.41448287716798</v>
      </c>
    </row>
    <row r="1999" spans="1:16" x14ac:dyDescent="0.2">
      <c r="A1999" s="93" t="s">
        <v>471</v>
      </c>
      <c r="B1999" s="93" t="s">
        <v>482</v>
      </c>
      <c r="C1999" s="93" t="s">
        <v>488</v>
      </c>
      <c r="D1999" s="93" t="s">
        <v>9</v>
      </c>
      <c r="E1999" s="93">
        <v>1999</v>
      </c>
      <c r="F1999" s="93">
        <v>3</v>
      </c>
      <c r="G1999" s="449">
        <v>31</v>
      </c>
      <c r="H1999" s="93">
        <v>0.24</v>
      </c>
      <c r="I1999" s="93">
        <v>14.069999999999999</v>
      </c>
      <c r="J1999" s="93">
        <v>0.24</v>
      </c>
      <c r="K1999" s="93">
        <v>0.69</v>
      </c>
      <c r="L1999" s="93">
        <v>0.59</v>
      </c>
      <c r="M1999" s="93">
        <v>12.79</v>
      </c>
      <c r="N1999" s="93">
        <v>1.1499999999999999</v>
      </c>
      <c r="O1999" s="93">
        <v>1.1000000000000001</v>
      </c>
      <c r="P1999" s="450">
        <v>460.62405091264952</v>
      </c>
    </row>
    <row r="2000" spans="1:16" x14ac:dyDescent="0.2">
      <c r="A2000" s="93" t="s">
        <v>471</v>
      </c>
      <c r="B2000" s="93" t="s">
        <v>482</v>
      </c>
      <c r="C2000" s="93" t="s">
        <v>488</v>
      </c>
      <c r="D2000" s="93" t="s">
        <v>9</v>
      </c>
      <c r="E2000" s="93">
        <v>2000</v>
      </c>
      <c r="F2000" s="93">
        <v>3</v>
      </c>
      <c r="G2000" s="449">
        <v>43</v>
      </c>
      <c r="H2000" s="93">
        <v>0.33</v>
      </c>
      <c r="I2000" s="93">
        <v>19.34</v>
      </c>
      <c r="J2000" s="93">
        <v>0.33</v>
      </c>
      <c r="K2000" s="93">
        <v>0.95</v>
      </c>
      <c r="L2000" s="93">
        <v>0.81</v>
      </c>
      <c r="M2000" s="93">
        <v>17.579999999999998</v>
      </c>
      <c r="N2000" s="93">
        <v>1.58</v>
      </c>
      <c r="O2000" s="93">
        <v>1.51</v>
      </c>
      <c r="P2000" s="450">
        <v>456.19587947649489</v>
      </c>
    </row>
    <row r="2001" spans="1:16" x14ac:dyDescent="0.2">
      <c r="A2001" s="93" t="s">
        <v>471</v>
      </c>
      <c r="B2001" s="93" t="s">
        <v>482</v>
      </c>
      <c r="C2001" s="93" t="s">
        <v>488</v>
      </c>
      <c r="D2001" s="93" t="s">
        <v>9</v>
      </c>
      <c r="E2001" s="93">
        <v>2001</v>
      </c>
      <c r="F2001" s="93">
        <v>3</v>
      </c>
      <c r="G2001" s="449">
        <v>115</v>
      </c>
      <c r="H2001" s="93">
        <v>0.71</v>
      </c>
      <c r="I2001" s="93">
        <v>55.99</v>
      </c>
      <c r="J2001" s="93">
        <v>0.71</v>
      </c>
      <c r="K2001" s="93">
        <v>2.0499999999999998</v>
      </c>
      <c r="L2001" s="93">
        <v>1.87</v>
      </c>
      <c r="M2001" s="93">
        <v>52.07</v>
      </c>
      <c r="N2001" s="93">
        <v>3.44</v>
      </c>
      <c r="O2001" s="93">
        <v>3.3</v>
      </c>
      <c r="P2001" s="450">
        <v>493.70009981359817</v>
      </c>
    </row>
    <row r="2002" spans="1:16" x14ac:dyDescent="0.2">
      <c r="A2002" s="93" t="s">
        <v>471</v>
      </c>
      <c r="B2002" s="93" t="s">
        <v>482</v>
      </c>
      <c r="C2002" s="93" t="s">
        <v>488</v>
      </c>
      <c r="D2002" s="93" t="s">
        <v>9</v>
      </c>
      <c r="E2002" s="93">
        <v>2002</v>
      </c>
      <c r="F2002" s="93">
        <v>3</v>
      </c>
      <c r="G2002" s="449">
        <v>832</v>
      </c>
      <c r="H2002" s="93">
        <v>1.23</v>
      </c>
      <c r="I2002" s="93">
        <v>330.56</v>
      </c>
      <c r="J2002" s="93">
        <v>1.23</v>
      </c>
      <c r="K2002" s="93">
        <v>4.84</v>
      </c>
      <c r="L2002" s="93">
        <v>3.36</v>
      </c>
      <c r="M2002" s="93">
        <v>322.36</v>
      </c>
      <c r="N2002" s="93">
        <v>3.42</v>
      </c>
      <c r="O2002" s="93">
        <v>12.37</v>
      </c>
      <c r="P2002" s="450">
        <v>398.90856512354657</v>
      </c>
    </row>
    <row r="2003" spans="1:16" x14ac:dyDescent="0.2">
      <c r="A2003" s="93" t="s">
        <v>471</v>
      </c>
      <c r="B2003" s="93" t="s">
        <v>482</v>
      </c>
      <c r="C2003" s="93" t="s">
        <v>488</v>
      </c>
      <c r="D2003" s="93" t="s">
        <v>9</v>
      </c>
      <c r="E2003" s="93">
        <v>2003</v>
      </c>
      <c r="F2003" s="93">
        <v>3</v>
      </c>
      <c r="G2003" s="449">
        <v>645</v>
      </c>
      <c r="H2003" s="93">
        <v>1.48</v>
      </c>
      <c r="I2003" s="93">
        <v>246.65</v>
      </c>
      <c r="J2003" s="93">
        <v>1.48</v>
      </c>
      <c r="K2003" s="93">
        <v>23.26</v>
      </c>
      <c r="L2003" s="93">
        <v>3.61</v>
      </c>
      <c r="M2003" s="93">
        <v>219.78</v>
      </c>
      <c r="N2003" s="93">
        <v>7.74</v>
      </c>
      <c r="O2003" s="93">
        <v>24.79</v>
      </c>
      <c r="P2003" s="450">
        <v>384.8880285851227</v>
      </c>
    </row>
    <row r="2004" spans="1:16" x14ac:dyDescent="0.2">
      <c r="A2004" s="93" t="s">
        <v>471</v>
      </c>
      <c r="B2004" s="93" t="s">
        <v>482</v>
      </c>
      <c r="C2004" s="93" t="s">
        <v>488</v>
      </c>
      <c r="D2004" s="93" t="s">
        <v>9</v>
      </c>
      <c r="E2004" s="93">
        <v>2004</v>
      </c>
      <c r="F2004" s="93">
        <v>3</v>
      </c>
      <c r="G2004" s="449">
        <v>755</v>
      </c>
      <c r="H2004" s="93">
        <v>11.48</v>
      </c>
      <c r="I2004" s="93">
        <v>325.14</v>
      </c>
      <c r="J2004" s="93">
        <v>11.48</v>
      </c>
      <c r="K2004" s="93">
        <v>28.48</v>
      </c>
      <c r="L2004" s="93">
        <v>6.36</v>
      </c>
      <c r="M2004" s="93">
        <v>290.3</v>
      </c>
      <c r="N2004" s="93">
        <v>12.67</v>
      </c>
      <c r="O2004" s="93">
        <v>31.84</v>
      </c>
      <c r="P2004" s="450">
        <v>445.76871424274282</v>
      </c>
    </row>
    <row r="2005" spans="1:16" x14ac:dyDescent="0.2">
      <c r="A2005" s="93" t="s">
        <v>471</v>
      </c>
      <c r="B2005" s="93" t="s">
        <v>482</v>
      </c>
      <c r="C2005" s="93" t="s">
        <v>488</v>
      </c>
      <c r="D2005" s="93" t="s">
        <v>9</v>
      </c>
      <c r="E2005" s="93">
        <v>2005</v>
      </c>
      <c r="F2005" s="93">
        <v>3</v>
      </c>
      <c r="G2005" s="449">
        <v>1390</v>
      </c>
      <c r="H2005" s="93">
        <v>11.97</v>
      </c>
      <c r="I2005" s="93">
        <v>641.56999999999994</v>
      </c>
      <c r="J2005" s="93">
        <v>11.97</v>
      </c>
      <c r="K2005" s="93">
        <v>21.98</v>
      </c>
      <c r="L2005" s="93">
        <v>20.2</v>
      </c>
      <c r="M2005" s="93">
        <v>599.39</v>
      </c>
      <c r="N2005" s="93">
        <v>30.03</v>
      </c>
      <c r="O2005" s="93">
        <v>55.07</v>
      </c>
      <c r="P2005" s="450">
        <v>470.30148968413158</v>
      </c>
    </row>
    <row r="2006" spans="1:16" x14ac:dyDescent="0.2">
      <c r="A2006" s="93" t="s">
        <v>471</v>
      </c>
      <c r="B2006" s="93" t="s">
        <v>482</v>
      </c>
      <c r="C2006" s="93" t="s">
        <v>488</v>
      </c>
      <c r="D2006" s="93" t="s">
        <v>9</v>
      </c>
      <c r="E2006" s="93">
        <v>2006</v>
      </c>
      <c r="F2006" s="93">
        <v>3</v>
      </c>
      <c r="G2006" s="449">
        <v>736</v>
      </c>
      <c r="H2006" s="93">
        <v>3.8</v>
      </c>
      <c r="I2006" s="93">
        <v>364.31</v>
      </c>
      <c r="J2006" s="93">
        <v>3.8</v>
      </c>
      <c r="K2006" s="93">
        <v>11.47</v>
      </c>
      <c r="L2006" s="93">
        <v>7.01</v>
      </c>
      <c r="M2006" s="93">
        <v>345.83</v>
      </c>
      <c r="N2006" s="93">
        <v>12.6</v>
      </c>
      <c r="O2006" s="93">
        <v>30.07</v>
      </c>
      <c r="P2006" s="450">
        <v>500.14991709758272</v>
      </c>
    </row>
    <row r="2007" spans="1:16" x14ac:dyDescent="0.2">
      <c r="A2007" s="93" t="s">
        <v>471</v>
      </c>
      <c r="B2007" s="93" t="s">
        <v>482</v>
      </c>
      <c r="C2007" s="93" t="s">
        <v>488</v>
      </c>
      <c r="D2007" s="93" t="s">
        <v>9</v>
      </c>
      <c r="E2007" s="93">
        <v>2007</v>
      </c>
      <c r="F2007" s="93">
        <v>3</v>
      </c>
      <c r="G2007" s="449">
        <v>550</v>
      </c>
      <c r="H2007" s="93">
        <v>5.0999999999999996</v>
      </c>
      <c r="I2007" s="93">
        <v>330.14</v>
      </c>
      <c r="J2007" s="93">
        <v>5.0999999999999996</v>
      </c>
      <c r="K2007" s="93">
        <v>14.46</v>
      </c>
      <c r="L2007" s="93">
        <v>12.34</v>
      </c>
      <c r="M2007" s="93">
        <v>303.33999999999997</v>
      </c>
      <c r="N2007" s="93">
        <v>23.89</v>
      </c>
      <c r="O2007" s="93">
        <v>26.88</v>
      </c>
      <c r="P2007" s="450">
        <v>609.48473581654764</v>
      </c>
    </row>
    <row r="2008" spans="1:16" x14ac:dyDescent="0.2">
      <c r="A2008" s="93" t="s">
        <v>471</v>
      </c>
      <c r="B2008" s="93" t="s">
        <v>482</v>
      </c>
      <c r="C2008" s="93" t="s">
        <v>488</v>
      </c>
      <c r="D2008" s="93" t="s">
        <v>9</v>
      </c>
      <c r="E2008" s="93">
        <v>2008</v>
      </c>
      <c r="F2008" s="93">
        <v>2</v>
      </c>
      <c r="G2008" s="449">
        <v>1443</v>
      </c>
      <c r="H2008" s="93">
        <v>7.7</v>
      </c>
      <c r="I2008" s="93">
        <v>756.84</v>
      </c>
      <c r="J2008" s="93">
        <v>7.7</v>
      </c>
      <c r="K2008" s="93">
        <v>7.57</v>
      </c>
      <c r="L2008" s="93">
        <v>749.27</v>
      </c>
      <c r="M2008" s="93">
        <v>0</v>
      </c>
      <c r="N2008" s="93">
        <v>1.35</v>
      </c>
      <c r="O2008" s="93">
        <v>73.34</v>
      </c>
      <c r="P2008" s="450">
        <v>529.6501656683912</v>
      </c>
    </row>
    <row r="2009" spans="1:16" x14ac:dyDescent="0.2">
      <c r="A2009" s="93" t="s">
        <v>471</v>
      </c>
      <c r="B2009" s="93" t="s">
        <v>482</v>
      </c>
      <c r="C2009" s="93" t="s">
        <v>488</v>
      </c>
      <c r="D2009" s="93" t="s">
        <v>9</v>
      </c>
      <c r="E2009" s="93">
        <v>2009</v>
      </c>
      <c r="F2009" s="93">
        <v>2</v>
      </c>
      <c r="G2009" s="449">
        <v>468</v>
      </c>
      <c r="H2009" s="93">
        <v>3.22</v>
      </c>
      <c r="I2009" s="93">
        <v>247.85</v>
      </c>
      <c r="J2009" s="93">
        <v>3.22</v>
      </c>
      <c r="K2009" s="93">
        <v>1.98</v>
      </c>
      <c r="L2009" s="93">
        <v>245.87</v>
      </c>
      <c r="M2009" s="93">
        <v>0</v>
      </c>
      <c r="N2009" s="93">
        <v>0.83</v>
      </c>
      <c r="O2009" s="93">
        <v>30.17</v>
      </c>
      <c r="P2009" s="450">
        <v>536.51456618096302</v>
      </c>
    </row>
    <row r="2010" spans="1:16" x14ac:dyDescent="0.2">
      <c r="A2010" s="93" t="s">
        <v>471</v>
      </c>
      <c r="B2010" s="93" t="s">
        <v>482</v>
      </c>
      <c r="C2010" s="93" t="s">
        <v>488</v>
      </c>
      <c r="D2010" s="93" t="s">
        <v>9</v>
      </c>
      <c r="E2010" s="93">
        <v>2010</v>
      </c>
      <c r="F2010" s="93">
        <v>2</v>
      </c>
      <c r="G2010" s="449">
        <v>117</v>
      </c>
      <c r="H2010" s="93">
        <v>0.79</v>
      </c>
      <c r="I2010" s="93">
        <v>64.36</v>
      </c>
      <c r="J2010" s="93">
        <v>0.79</v>
      </c>
      <c r="K2010" s="93">
        <v>0.66</v>
      </c>
      <c r="L2010" s="93">
        <v>63.7</v>
      </c>
      <c r="M2010" s="93">
        <v>0</v>
      </c>
      <c r="N2010" s="93">
        <v>0.28000000000000003</v>
      </c>
      <c r="O2010" s="93">
        <v>8.8800000000000008</v>
      </c>
      <c r="P2010" s="450">
        <v>555.70918566141506</v>
      </c>
    </row>
    <row r="2011" spans="1:16" x14ac:dyDescent="0.2">
      <c r="A2011" s="93" t="s">
        <v>471</v>
      </c>
      <c r="B2011" s="93" t="s">
        <v>482</v>
      </c>
      <c r="C2011" s="93" t="s">
        <v>488</v>
      </c>
      <c r="D2011" s="93" t="s">
        <v>9</v>
      </c>
      <c r="E2011" s="93">
        <v>2011</v>
      </c>
      <c r="F2011" s="93">
        <v>2</v>
      </c>
      <c r="G2011" s="449">
        <v>141</v>
      </c>
      <c r="H2011" s="93">
        <v>0.92</v>
      </c>
      <c r="I2011" s="93">
        <v>75.62</v>
      </c>
      <c r="J2011" s="93">
        <v>0.92</v>
      </c>
      <c r="K2011" s="93">
        <v>0.78</v>
      </c>
      <c r="L2011" s="93">
        <v>74.84</v>
      </c>
      <c r="M2011" s="93">
        <v>0</v>
      </c>
      <c r="N2011" s="93">
        <v>0.32</v>
      </c>
      <c r="O2011" s="93">
        <v>10.43</v>
      </c>
      <c r="P2011" s="450">
        <v>543.86376176218528</v>
      </c>
    </row>
    <row r="2012" spans="1:16" x14ac:dyDescent="0.2">
      <c r="A2012" s="93" t="s">
        <v>471</v>
      </c>
      <c r="B2012" s="93" t="s">
        <v>482</v>
      </c>
      <c r="C2012" s="93" t="s">
        <v>488</v>
      </c>
      <c r="D2012" s="93" t="s">
        <v>9</v>
      </c>
      <c r="E2012" s="93">
        <v>2012</v>
      </c>
      <c r="F2012" s="93">
        <v>2</v>
      </c>
      <c r="G2012" s="449">
        <v>204</v>
      </c>
      <c r="H2012" s="93">
        <v>1.39</v>
      </c>
      <c r="I2012" s="93">
        <v>113.4</v>
      </c>
      <c r="J2012" s="93">
        <v>1.39</v>
      </c>
      <c r="K2012" s="93">
        <v>1.17</v>
      </c>
      <c r="L2012" s="93">
        <v>112.23</v>
      </c>
      <c r="M2012" s="93">
        <v>0</v>
      </c>
      <c r="N2012" s="93">
        <v>0.49</v>
      </c>
      <c r="O2012" s="93">
        <v>15.65</v>
      </c>
      <c r="P2012" s="450">
        <v>561.6981007670779</v>
      </c>
    </row>
    <row r="2013" spans="1:16" x14ac:dyDescent="0.2">
      <c r="A2013" s="93" t="s">
        <v>471</v>
      </c>
      <c r="B2013" s="93" t="s">
        <v>482</v>
      </c>
      <c r="C2013" s="93" t="s">
        <v>488</v>
      </c>
      <c r="D2013" s="93" t="s">
        <v>9</v>
      </c>
      <c r="E2013" s="93">
        <v>2013</v>
      </c>
      <c r="F2013" s="93">
        <v>1</v>
      </c>
      <c r="G2013" s="449">
        <v>177</v>
      </c>
      <c r="H2013" s="93">
        <v>23.46</v>
      </c>
      <c r="I2013" s="93">
        <v>91.66</v>
      </c>
      <c r="J2013" s="93">
        <v>23.46</v>
      </c>
      <c r="K2013" s="93">
        <v>91.66</v>
      </c>
      <c r="L2013" s="93">
        <v>0</v>
      </c>
      <c r="M2013" s="93">
        <v>0</v>
      </c>
      <c r="N2013" s="93">
        <v>0.2</v>
      </c>
      <c r="O2013" s="93">
        <v>4.1399999999999997</v>
      </c>
      <c r="P2013" s="450">
        <v>649.47892162840844</v>
      </c>
    </row>
    <row r="2014" spans="1:16" x14ac:dyDescent="0.2">
      <c r="A2014" s="93" t="s">
        <v>471</v>
      </c>
      <c r="B2014" s="93" t="s">
        <v>482</v>
      </c>
      <c r="C2014" s="93" t="s">
        <v>488</v>
      </c>
      <c r="D2014" s="93" t="s">
        <v>9</v>
      </c>
      <c r="E2014" s="93">
        <v>2014</v>
      </c>
      <c r="F2014" s="93">
        <v>1</v>
      </c>
      <c r="G2014" s="449">
        <v>284</v>
      </c>
      <c r="H2014" s="93">
        <v>34.94</v>
      </c>
      <c r="I2014" s="93">
        <v>160.71</v>
      </c>
      <c r="J2014" s="93">
        <v>34.94</v>
      </c>
      <c r="K2014" s="93">
        <v>160.71</v>
      </c>
      <c r="L2014" s="93">
        <v>0</v>
      </c>
      <c r="M2014" s="93">
        <v>0</v>
      </c>
      <c r="N2014" s="93">
        <v>0.38</v>
      </c>
      <c r="O2014" s="93">
        <v>7.12</v>
      </c>
      <c r="P2014" s="450">
        <v>689.95411493707184</v>
      </c>
    </row>
    <row r="2015" spans="1:16" x14ac:dyDescent="0.2">
      <c r="A2015" s="93" t="s">
        <v>471</v>
      </c>
      <c r="B2015" s="93" t="s">
        <v>482</v>
      </c>
      <c r="C2015" s="93" t="s">
        <v>488</v>
      </c>
      <c r="D2015" s="93" t="s">
        <v>9</v>
      </c>
      <c r="E2015" s="93">
        <v>2015</v>
      </c>
      <c r="F2015" s="93">
        <v>1</v>
      </c>
      <c r="G2015" s="449">
        <v>76</v>
      </c>
      <c r="H2015" s="93">
        <v>10.62</v>
      </c>
      <c r="I2015" s="93">
        <v>40.25</v>
      </c>
      <c r="J2015" s="93">
        <v>10.62</v>
      </c>
      <c r="K2015" s="93">
        <v>40.25</v>
      </c>
      <c r="L2015" s="93">
        <v>0</v>
      </c>
      <c r="M2015" s="93">
        <v>0</v>
      </c>
      <c r="N2015" s="93">
        <v>0.09</v>
      </c>
      <c r="O2015" s="93">
        <v>1.81</v>
      </c>
      <c r="P2015" s="450">
        <v>670.71329503288825</v>
      </c>
    </row>
    <row r="2016" spans="1:16" x14ac:dyDescent="0.2">
      <c r="A2016" s="93" t="s">
        <v>471</v>
      </c>
      <c r="B2016" s="93" t="s">
        <v>482</v>
      </c>
      <c r="C2016" s="93" t="s">
        <v>488</v>
      </c>
      <c r="D2016" s="93" t="s">
        <v>9</v>
      </c>
      <c r="E2016" s="93">
        <v>2016</v>
      </c>
      <c r="F2016" s="93">
        <v>0</v>
      </c>
      <c r="G2016" s="449">
        <v>46</v>
      </c>
      <c r="H2016" s="93">
        <v>33.479999999999997</v>
      </c>
      <c r="I2016" s="93">
        <v>0</v>
      </c>
      <c r="J2016" s="93">
        <v>33.479999999999997</v>
      </c>
      <c r="K2016" s="93">
        <v>0</v>
      </c>
      <c r="L2016" s="93">
        <v>0</v>
      </c>
      <c r="M2016" s="93">
        <v>0</v>
      </c>
      <c r="N2016" s="93">
        <v>0</v>
      </c>
      <c r="O2016" s="93">
        <v>0.81</v>
      </c>
      <c r="P2016" s="450">
        <v>734.62305276987365</v>
      </c>
    </row>
    <row r="2017" spans="1:16" x14ac:dyDescent="0.2">
      <c r="A2017" s="93" t="s">
        <v>471</v>
      </c>
      <c r="B2017" s="93" t="s">
        <v>482</v>
      </c>
      <c r="C2017" s="93" t="s">
        <v>488</v>
      </c>
      <c r="D2017" s="93" t="s">
        <v>9</v>
      </c>
      <c r="E2017" s="93">
        <v>2017</v>
      </c>
      <c r="F2017" s="93">
        <v>0</v>
      </c>
      <c r="G2017" s="449">
        <v>16</v>
      </c>
      <c r="H2017" s="93">
        <v>12.47</v>
      </c>
      <c r="I2017" s="93">
        <v>0</v>
      </c>
      <c r="J2017" s="93">
        <v>12.47</v>
      </c>
      <c r="K2017" s="93">
        <v>0</v>
      </c>
      <c r="L2017" s="93">
        <v>0</v>
      </c>
      <c r="M2017" s="93">
        <v>0</v>
      </c>
      <c r="N2017" s="93">
        <v>0</v>
      </c>
      <c r="O2017" s="93">
        <v>0.3</v>
      </c>
      <c r="P2017" s="450">
        <v>782.37427740241526</v>
      </c>
    </row>
    <row r="2018" spans="1:16" x14ac:dyDescent="0.2">
      <c r="A2018" s="93" t="s">
        <v>471</v>
      </c>
      <c r="B2018" s="93" t="s">
        <v>483</v>
      </c>
      <c r="C2018" s="93" t="s">
        <v>484</v>
      </c>
      <c r="D2018" s="93" t="s">
        <v>6</v>
      </c>
      <c r="E2018" s="93">
        <v>1991</v>
      </c>
      <c r="F2018" s="93">
        <v>3</v>
      </c>
      <c r="G2018" s="449">
        <v>62</v>
      </c>
      <c r="H2018" s="93">
        <v>0</v>
      </c>
      <c r="I2018" s="93">
        <v>13.85</v>
      </c>
      <c r="J2018" s="93">
        <v>0</v>
      </c>
      <c r="K2018" s="93">
        <v>0</v>
      </c>
      <c r="L2018" s="93">
        <v>0</v>
      </c>
      <c r="M2018" s="93">
        <v>13.85</v>
      </c>
      <c r="N2018" s="93">
        <v>0.02</v>
      </c>
      <c r="O2018" s="93">
        <v>1.1000000000000001</v>
      </c>
      <c r="P2018" s="450">
        <v>224.30572925972248</v>
      </c>
    </row>
    <row r="2019" spans="1:16" x14ac:dyDescent="0.2">
      <c r="A2019" s="93" t="s">
        <v>471</v>
      </c>
      <c r="B2019" s="93" t="s">
        <v>483</v>
      </c>
      <c r="C2019" s="93" t="s">
        <v>484</v>
      </c>
      <c r="D2019" s="93" t="s">
        <v>6</v>
      </c>
      <c r="E2019" s="93">
        <v>1992</v>
      </c>
      <c r="F2019" s="93">
        <v>3</v>
      </c>
      <c r="G2019" s="449">
        <v>70</v>
      </c>
      <c r="H2019" s="93">
        <v>0</v>
      </c>
      <c r="I2019" s="93">
        <v>26.02</v>
      </c>
      <c r="J2019" s="93">
        <v>0</v>
      </c>
      <c r="K2019" s="93">
        <v>0</v>
      </c>
      <c r="L2019" s="93">
        <v>0</v>
      </c>
      <c r="M2019" s="93">
        <v>26.02</v>
      </c>
      <c r="N2019" s="93">
        <v>0.02</v>
      </c>
      <c r="O2019" s="93">
        <v>1.25</v>
      </c>
      <c r="P2019" s="450">
        <v>372.39138375272711</v>
      </c>
    </row>
    <row r="2020" spans="1:16" x14ac:dyDescent="0.2">
      <c r="A2020" s="93" t="s">
        <v>471</v>
      </c>
      <c r="B2020" s="93" t="s">
        <v>483</v>
      </c>
      <c r="C2020" s="93" t="s">
        <v>484</v>
      </c>
      <c r="D2020" s="93" t="s">
        <v>6</v>
      </c>
      <c r="E2020" s="93">
        <v>1993</v>
      </c>
      <c r="F2020" s="93">
        <v>3</v>
      </c>
      <c r="G2020" s="449">
        <v>66</v>
      </c>
      <c r="H2020" s="93">
        <v>0</v>
      </c>
      <c r="I2020" s="93">
        <v>20.49</v>
      </c>
      <c r="J2020" s="93">
        <v>0</v>
      </c>
      <c r="K2020" s="93">
        <v>0.06</v>
      </c>
      <c r="L2020" s="93">
        <v>1.35</v>
      </c>
      <c r="M2020" s="93">
        <v>19.079999999999998</v>
      </c>
      <c r="N2020" s="93">
        <v>0.74</v>
      </c>
      <c r="O2020" s="93">
        <v>3.23</v>
      </c>
      <c r="P2020" s="450">
        <v>308.32970775887367</v>
      </c>
    </row>
    <row r="2021" spans="1:16" x14ac:dyDescent="0.2">
      <c r="A2021" s="93" t="s">
        <v>471</v>
      </c>
      <c r="B2021" s="93" t="s">
        <v>483</v>
      </c>
      <c r="C2021" s="93" t="s">
        <v>484</v>
      </c>
      <c r="D2021" s="93" t="s">
        <v>6</v>
      </c>
      <c r="E2021" s="93">
        <v>1994</v>
      </c>
      <c r="F2021" s="93">
        <v>3</v>
      </c>
      <c r="G2021" s="449">
        <v>86</v>
      </c>
      <c r="H2021" s="93">
        <v>0</v>
      </c>
      <c r="I2021" s="93">
        <v>25.93</v>
      </c>
      <c r="J2021" s="93">
        <v>0</v>
      </c>
      <c r="K2021" s="93">
        <v>0.02</v>
      </c>
      <c r="L2021" s="93">
        <v>0.42</v>
      </c>
      <c r="M2021" s="93">
        <v>25.49</v>
      </c>
      <c r="N2021" s="93">
        <v>0.26</v>
      </c>
      <c r="O2021" s="93">
        <v>2.65</v>
      </c>
      <c r="P2021" s="450">
        <v>303.01046737423712</v>
      </c>
    </row>
    <row r="2022" spans="1:16" x14ac:dyDescent="0.2">
      <c r="A2022" s="93" t="s">
        <v>471</v>
      </c>
      <c r="B2022" s="93" t="s">
        <v>483</v>
      </c>
      <c r="C2022" s="93" t="s">
        <v>484</v>
      </c>
      <c r="D2022" s="93" t="s">
        <v>6</v>
      </c>
      <c r="E2022" s="93">
        <v>1996</v>
      </c>
      <c r="F2022" s="93">
        <v>3</v>
      </c>
      <c r="G2022" s="449">
        <v>16</v>
      </c>
      <c r="H2022" s="93">
        <v>0</v>
      </c>
      <c r="I2022" s="93">
        <v>5.43</v>
      </c>
      <c r="J2022" s="93">
        <v>0</v>
      </c>
      <c r="K2022" s="93">
        <v>0.03</v>
      </c>
      <c r="L2022" s="93">
        <v>0.63</v>
      </c>
      <c r="M2022" s="93">
        <v>4.7699999999999996</v>
      </c>
      <c r="N2022" s="93">
        <v>0.34</v>
      </c>
      <c r="O2022" s="93">
        <v>1.32</v>
      </c>
      <c r="P2022" s="450">
        <v>332.93836057373028</v>
      </c>
    </row>
    <row r="2023" spans="1:16" x14ac:dyDescent="0.2">
      <c r="A2023" s="93" t="s">
        <v>471</v>
      </c>
      <c r="B2023" s="93" t="s">
        <v>483</v>
      </c>
      <c r="C2023" s="93" t="s">
        <v>484</v>
      </c>
      <c r="D2023" s="93" t="s">
        <v>6</v>
      </c>
      <c r="E2023" s="93">
        <v>2000</v>
      </c>
      <c r="F2023" s="93">
        <v>3</v>
      </c>
      <c r="G2023" s="449">
        <v>51</v>
      </c>
      <c r="H2023" s="93">
        <v>0</v>
      </c>
      <c r="I2023" s="93">
        <v>13.219999999999999</v>
      </c>
      <c r="J2023" s="93">
        <v>0</v>
      </c>
      <c r="K2023" s="93">
        <v>7.0000000000000007E-2</v>
      </c>
      <c r="L2023" s="93">
        <v>1.54</v>
      </c>
      <c r="M2023" s="93">
        <v>11.61</v>
      </c>
      <c r="N2023" s="93">
        <v>0.84</v>
      </c>
      <c r="O2023" s="93">
        <v>3.21</v>
      </c>
      <c r="P2023" s="450">
        <v>259.29167227838951</v>
      </c>
    </row>
    <row r="2024" spans="1:16" x14ac:dyDescent="0.2">
      <c r="A2024" s="93" t="s">
        <v>471</v>
      </c>
      <c r="B2024" s="93" t="s">
        <v>483</v>
      </c>
      <c r="C2024" s="93" t="s">
        <v>484</v>
      </c>
      <c r="D2024" s="93" t="s">
        <v>6</v>
      </c>
      <c r="E2024" s="93">
        <v>2001</v>
      </c>
      <c r="F2024" s="93">
        <v>3</v>
      </c>
      <c r="G2024" s="449">
        <v>1</v>
      </c>
      <c r="H2024" s="93">
        <v>0</v>
      </c>
      <c r="I2024" s="93">
        <v>0.68</v>
      </c>
      <c r="J2024" s="93">
        <v>0</v>
      </c>
      <c r="K2024" s="93">
        <v>0</v>
      </c>
      <c r="L2024" s="93">
        <v>0</v>
      </c>
      <c r="M2024" s="93">
        <v>0.68</v>
      </c>
      <c r="N2024" s="93">
        <v>0</v>
      </c>
      <c r="O2024" s="93">
        <v>0.03</v>
      </c>
      <c r="P2024" s="450">
        <v>752.68283440697235</v>
      </c>
    </row>
    <row r="2025" spans="1:16" x14ac:dyDescent="0.2">
      <c r="A2025" s="93" t="s">
        <v>471</v>
      </c>
      <c r="B2025" s="93" t="s">
        <v>483</v>
      </c>
      <c r="C2025" s="93" t="s">
        <v>484</v>
      </c>
      <c r="D2025" s="93" t="s">
        <v>6</v>
      </c>
      <c r="E2025" s="93">
        <v>2002</v>
      </c>
      <c r="F2025" s="93">
        <v>3</v>
      </c>
      <c r="G2025" s="449">
        <v>44</v>
      </c>
      <c r="H2025" s="93">
        <v>0</v>
      </c>
      <c r="I2025" s="93">
        <v>14.32</v>
      </c>
      <c r="J2025" s="93">
        <v>0</v>
      </c>
      <c r="K2025" s="93">
        <v>0.06</v>
      </c>
      <c r="L2025" s="93">
        <v>1.29</v>
      </c>
      <c r="M2025" s="93">
        <v>12.97</v>
      </c>
      <c r="N2025" s="93">
        <v>0.71</v>
      </c>
      <c r="O2025" s="93">
        <v>2.88</v>
      </c>
      <c r="P2025" s="450">
        <v>321.94091936430976</v>
      </c>
    </row>
    <row r="2026" spans="1:16" x14ac:dyDescent="0.2">
      <c r="A2026" s="93" t="s">
        <v>471</v>
      </c>
      <c r="B2026" s="93" t="s">
        <v>483</v>
      </c>
      <c r="C2026" s="93" t="s">
        <v>484</v>
      </c>
      <c r="D2026" s="93" t="s">
        <v>6</v>
      </c>
      <c r="E2026" s="93">
        <v>2003</v>
      </c>
      <c r="F2026" s="93">
        <v>3</v>
      </c>
      <c r="G2026" s="449">
        <v>119</v>
      </c>
      <c r="H2026" s="93">
        <v>0</v>
      </c>
      <c r="I2026" s="93">
        <v>64.19</v>
      </c>
      <c r="J2026" s="93">
        <v>0</v>
      </c>
      <c r="K2026" s="93">
        <v>0.04</v>
      </c>
      <c r="L2026" s="93">
        <v>0.86</v>
      </c>
      <c r="M2026" s="93">
        <v>63.29</v>
      </c>
      <c r="N2026" s="93">
        <v>0.53</v>
      </c>
      <c r="O2026" s="93">
        <v>5.5</v>
      </c>
      <c r="P2026" s="450">
        <v>537.91617624695994</v>
      </c>
    </row>
    <row r="2027" spans="1:16" x14ac:dyDescent="0.2">
      <c r="A2027" s="93" t="s">
        <v>471</v>
      </c>
      <c r="B2027" s="93" t="s">
        <v>483</v>
      </c>
      <c r="C2027" s="93" t="s">
        <v>484</v>
      </c>
      <c r="D2027" s="93" t="s">
        <v>6</v>
      </c>
      <c r="E2027" s="93">
        <v>2004</v>
      </c>
      <c r="F2027" s="93">
        <v>3</v>
      </c>
      <c r="G2027" s="449">
        <v>14</v>
      </c>
      <c r="H2027" s="93">
        <v>0</v>
      </c>
      <c r="I2027" s="93">
        <v>8.7000000000000011</v>
      </c>
      <c r="J2027" s="93">
        <v>0</v>
      </c>
      <c r="K2027" s="93">
        <v>0</v>
      </c>
      <c r="L2027" s="93">
        <v>7.0000000000000007E-2</v>
      </c>
      <c r="M2027" s="93">
        <v>8.6300000000000008</v>
      </c>
      <c r="N2027" s="93">
        <v>0.05</v>
      </c>
      <c r="O2027" s="93">
        <v>0.73</v>
      </c>
      <c r="P2027" s="450">
        <v>608.72613313834916</v>
      </c>
    </row>
    <row r="2028" spans="1:16" x14ac:dyDescent="0.2">
      <c r="A2028" s="93" t="s">
        <v>471</v>
      </c>
      <c r="B2028" s="93" t="s">
        <v>483</v>
      </c>
      <c r="C2028" s="93" t="s">
        <v>484</v>
      </c>
      <c r="D2028" s="93" t="s">
        <v>6</v>
      </c>
      <c r="E2028" s="93">
        <v>2005</v>
      </c>
      <c r="F2028" s="93">
        <v>3</v>
      </c>
      <c r="G2028" s="449">
        <v>196</v>
      </c>
      <c r="H2028" s="93">
        <v>0</v>
      </c>
      <c r="I2028" s="93">
        <v>95</v>
      </c>
      <c r="J2028" s="93">
        <v>0</v>
      </c>
      <c r="K2028" s="93">
        <v>0.22</v>
      </c>
      <c r="L2028" s="93">
        <v>4.5599999999999996</v>
      </c>
      <c r="M2028" s="93">
        <v>90.22</v>
      </c>
      <c r="N2028" s="93">
        <v>2.56</v>
      </c>
      <c r="O2028" s="93">
        <v>13.52</v>
      </c>
      <c r="P2028" s="450">
        <v>485.08725645926313</v>
      </c>
    </row>
    <row r="2029" spans="1:16" x14ac:dyDescent="0.2">
      <c r="A2029" s="93" t="s">
        <v>471</v>
      </c>
      <c r="B2029" s="93" t="s">
        <v>483</v>
      </c>
      <c r="C2029" s="93" t="s">
        <v>484</v>
      </c>
      <c r="D2029" s="93" t="s">
        <v>6</v>
      </c>
      <c r="E2029" s="93">
        <v>2006</v>
      </c>
      <c r="F2029" s="93">
        <v>3</v>
      </c>
      <c r="G2029" s="449">
        <v>78</v>
      </c>
      <c r="H2029" s="93">
        <v>0</v>
      </c>
      <c r="I2029" s="93">
        <v>36.629999999999995</v>
      </c>
      <c r="J2029" s="93">
        <v>0</v>
      </c>
      <c r="K2029" s="93">
        <v>0.15</v>
      </c>
      <c r="L2029" s="93">
        <v>3.18</v>
      </c>
      <c r="M2029" s="93">
        <v>33.299999999999997</v>
      </c>
      <c r="N2029" s="93">
        <v>1.75</v>
      </c>
      <c r="O2029" s="93">
        <v>7.27</v>
      </c>
      <c r="P2029" s="450">
        <v>470.19150848132551</v>
      </c>
    </row>
    <row r="2030" spans="1:16" x14ac:dyDescent="0.2">
      <c r="A2030" s="93" t="s">
        <v>471</v>
      </c>
      <c r="B2030" s="93" t="s">
        <v>483</v>
      </c>
      <c r="C2030" s="93" t="s">
        <v>484</v>
      </c>
      <c r="D2030" s="93" t="s">
        <v>6</v>
      </c>
      <c r="E2030" s="93">
        <v>2007</v>
      </c>
      <c r="F2030" s="93">
        <v>3</v>
      </c>
      <c r="G2030" s="449">
        <v>167</v>
      </c>
      <c r="H2030" s="93">
        <v>0</v>
      </c>
      <c r="I2030" s="93">
        <v>70.03</v>
      </c>
      <c r="J2030" s="93">
        <v>0</v>
      </c>
      <c r="K2030" s="93">
        <v>0.25</v>
      </c>
      <c r="L2030" s="93">
        <v>5.15</v>
      </c>
      <c r="M2030" s="93">
        <v>64.63</v>
      </c>
      <c r="N2030" s="93">
        <v>2.84</v>
      </c>
      <c r="O2030" s="93">
        <v>12.4</v>
      </c>
      <c r="P2030" s="450">
        <v>418.24912135871131</v>
      </c>
    </row>
    <row r="2031" spans="1:16" x14ac:dyDescent="0.2">
      <c r="A2031" s="93" t="s">
        <v>471</v>
      </c>
      <c r="B2031" s="93" t="s">
        <v>483</v>
      </c>
      <c r="C2031" s="93" t="s">
        <v>484</v>
      </c>
      <c r="D2031" s="93" t="s">
        <v>6</v>
      </c>
      <c r="E2031" s="93">
        <v>2008</v>
      </c>
      <c r="F2031" s="93">
        <v>2</v>
      </c>
      <c r="G2031" s="449">
        <v>70</v>
      </c>
      <c r="H2031" s="93">
        <v>5.38</v>
      </c>
      <c r="I2031" s="93">
        <v>32.72</v>
      </c>
      <c r="J2031" s="93">
        <v>5.38</v>
      </c>
      <c r="K2031" s="93">
        <v>0</v>
      </c>
      <c r="L2031" s="93">
        <v>32.72</v>
      </c>
      <c r="M2031" s="93">
        <v>0</v>
      </c>
      <c r="N2031" s="93">
        <v>0.86</v>
      </c>
      <c r="O2031" s="93">
        <v>1.1399999999999999</v>
      </c>
      <c r="P2031" s="450">
        <v>545.5447970933626</v>
      </c>
    </row>
    <row r="2032" spans="1:16" x14ac:dyDescent="0.2">
      <c r="A2032" s="93" t="s">
        <v>471</v>
      </c>
      <c r="B2032" s="93" t="s">
        <v>483</v>
      </c>
      <c r="C2032" s="93" t="s">
        <v>484</v>
      </c>
      <c r="D2032" s="93" t="s">
        <v>6</v>
      </c>
      <c r="E2032" s="93">
        <v>2009</v>
      </c>
      <c r="F2032" s="93">
        <v>2</v>
      </c>
      <c r="G2032" s="449">
        <v>17</v>
      </c>
      <c r="H2032" s="93">
        <v>1.47</v>
      </c>
      <c r="I2032" s="93">
        <v>7.55</v>
      </c>
      <c r="J2032" s="93">
        <v>1.47</v>
      </c>
      <c r="K2032" s="93">
        <v>0</v>
      </c>
      <c r="L2032" s="93">
        <v>7.55</v>
      </c>
      <c r="M2032" s="93">
        <v>0</v>
      </c>
      <c r="N2032" s="93">
        <v>0.2</v>
      </c>
      <c r="O2032" s="93">
        <v>0.13</v>
      </c>
      <c r="P2032" s="450">
        <v>525.27906160694886</v>
      </c>
    </row>
    <row r="2033" spans="1:16" x14ac:dyDescent="0.2">
      <c r="A2033" s="93" t="s">
        <v>471</v>
      </c>
      <c r="B2033" s="93" t="s">
        <v>483</v>
      </c>
      <c r="C2033" s="93" t="s">
        <v>484</v>
      </c>
      <c r="D2033" s="93" t="s">
        <v>6</v>
      </c>
      <c r="E2033" s="93">
        <v>2010</v>
      </c>
      <c r="F2033" s="93">
        <v>2</v>
      </c>
      <c r="G2033" s="449">
        <v>8</v>
      </c>
      <c r="H2033" s="93">
        <v>0.82</v>
      </c>
      <c r="I2033" s="93">
        <v>4.24</v>
      </c>
      <c r="J2033" s="93">
        <v>0.82</v>
      </c>
      <c r="K2033" s="93">
        <v>0</v>
      </c>
      <c r="L2033" s="93">
        <v>4.24</v>
      </c>
      <c r="M2033" s="93">
        <v>0</v>
      </c>
      <c r="N2033" s="93">
        <v>0.11</v>
      </c>
      <c r="O2033" s="93">
        <v>7.0000000000000007E-2</v>
      </c>
      <c r="P2033" s="450">
        <v>600.09321305040567</v>
      </c>
    </row>
    <row r="2034" spans="1:16" x14ac:dyDescent="0.2">
      <c r="A2034" s="93" t="s">
        <v>471</v>
      </c>
      <c r="B2034" s="93" t="s">
        <v>483</v>
      </c>
      <c r="C2034" s="93" t="s">
        <v>484</v>
      </c>
      <c r="D2034" s="93" t="s">
        <v>6</v>
      </c>
      <c r="E2034" s="93">
        <v>2011</v>
      </c>
      <c r="F2034" s="93">
        <v>2</v>
      </c>
      <c r="G2034" s="449">
        <v>93</v>
      </c>
      <c r="H2034" s="93">
        <v>7.88</v>
      </c>
      <c r="I2034" s="93">
        <v>40.96</v>
      </c>
      <c r="J2034" s="93">
        <v>7.88</v>
      </c>
      <c r="K2034" s="93">
        <v>0</v>
      </c>
      <c r="L2034" s="93">
        <v>40.96</v>
      </c>
      <c r="M2034" s="93">
        <v>0</v>
      </c>
      <c r="N2034" s="93">
        <v>1.1599999999999999</v>
      </c>
      <c r="O2034" s="93">
        <v>1.18</v>
      </c>
      <c r="P2034" s="450">
        <v>524.25798686602684</v>
      </c>
    </row>
    <row r="2035" spans="1:16" x14ac:dyDescent="0.2">
      <c r="A2035" s="93" t="s">
        <v>471</v>
      </c>
      <c r="B2035" s="93" t="s">
        <v>483</v>
      </c>
      <c r="C2035" s="93" t="s">
        <v>484</v>
      </c>
      <c r="D2035" s="93" t="s">
        <v>6</v>
      </c>
      <c r="E2035" s="93">
        <v>2012</v>
      </c>
      <c r="F2035" s="93">
        <v>2</v>
      </c>
      <c r="G2035" s="449">
        <v>112</v>
      </c>
      <c r="H2035" s="93">
        <v>6.59</v>
      </c>
      <c r="I2035" s="93">
        <v>64.260000000000005</v>
      </c>
      <c r="J2035" s="93">
        <v>6.59</v>
      </c>
      <c r="K2035" s="93">
        <v>0</v>
      </c>
      <c r="L2035" s="93">
        <v>64.260000000000005</v>
      </c>
      <c r="M2035" s="93">
        <v>0</v>
      </c>
      <c r="N2035" s="93">
        <v>1.41</v>
      </c>
      <c r="O2035" s="93">
        <v>3.38</v>
      </c>
      <c r="P2035" s="450">
        <v>632.17733540523102</v>
      </c>
    </row>
    <row r="2036" spans="1:16" x14ac:dyDescent="0.2">
      <c r="A2036" s="93" t="s">
        <v>471</v>
      </c>
      <c r="B2036" s="93" t="s">
        <v>483</v>
      </c>
      <c r="C2036" s="93" t="s">
        <v>484</v>
      </c>
      <c r="D2036" s="93" t="s">
        <v>6</v>
      </c>
      <c r="E2036" s="93">
        <v>2013</v>
      </c>
      <c r="F2036" s="93">
        <v>1</v>
      </c>
      <c r="G2036" s="449">
        <v>1</v>
      </c>
      <c r="H2036" s="93">
        <v>0.01</v>
      </c>
      <c r="I2036" s="93">
        <v>0.47</v>
      </c>
      <c r="J2036" s="93">
        <v>0.01</v>
      </c>
      <c r="K2036" s="93">
        <v>0.47</v>
      </c>
      <c r="L2036" s="93">
        <v>0</v>
      </c>
      <c r="M2036" s="93">
        <v>0</v>
      </c>
      <c r="N2036" s="93">
        <v>0</v>
      </c>
      <c r="O2036" s="93">
        <v>0</v>
      </c>
      <c r="P2036" s="450">
        <v>666.58496963590528</v>
      </c>
    </row>
    <row r="2037" spans="1:16" x14ac:dyDescent="0.2">
      <c r="A2037" s="93" t="s">
        <v>471</v>
      </c>
      <c r="B2037" s="93" t="s">
        <v>483</v>
      </c>
      <c r="C2037" s="93" t="s">
        <v>484</v>
      </c>
      <c r="D2037" s="93" t="s">
        <v>6</v>
      </c>
      <c r="E2037" s="93">
        <v>2016</v>
      </c>
      <c r="F2037" s="93">
        <v>0</v>
      </c>
      <c r="G2037" s="449">
        <v>41</v>
      </c>
      <c r="H2037" s="93">
        <v>40.83</v>
      </c>
      <c r="I2037" s="93">
        <v>0</v>
      </c>
      <c r="J2037" s="93">
        <v>40.83</v>
      </c>
      <c r="K2037" s="93">
        <v>0</v>
      </c>
      <c r="L2037" s="93">
        <v>0</v>
      </c>
      <c r="M2037" s="93">
        <v>0</v>
      </c>
      <c r="N2037" s="93">
        <v>0</v>
      </c>
      <c r="O2037" s="93">
        <v>0.22</v>
      </c>
      <c r="P2037" s="450">
        <v>995.03211142375051</v>
      </c>
    </row>
    <row r="2038" spans="1:16" x14ac:dyDescent="0.2">
      <c r="A2038" s="93" t="s">
        <v>471</v>
      </c>
      <c r="B2038" s="93" t="s">
        <v>483</v>
      </c>
      <c r="C2038" s="93" t="s">
        <v>484</v>
      </c>
      <c r="D2038" s="93" t="s">
        <v>6</v>
      </c>
      <c r="E2038" s="93">
        <v>2017</v>
      </c>
      <c r="F2038" s="93">
        <v>0</v>
      </c>
      <c r="G2038" s="449">
        <v>178</v>
      </c>
      <c r="H2038" s="93">
        <v>176.59</v>
      </c>
      <c r="I2038" s="93">
        <v>0</v>
      </c>
      <c r="J2038" s="93">
        <v>176.59</v>
      </c>
      <c r="K2038" s="93">
        <v>0</v>
      </c>
      <c r="L2038" s="93">
        <v>0</v>
      </c>
      <c r="M2038" s="93">
        <v>0</v>
      </c>
      <c r="N2038" s="93">
        <v>0</v>
      </c>
      <c r="O2038" s="93">
        <v>0.96</v>
      </c>
      <c r="P2038" s="450">
        <v>989.54311699064476</v>
      </c>
    </row>
    <row r="2039" spans="1:16" x14ac:dyDescent="0.2">
      <c r="A2039" s="93" t="s">
        <v>471</v>
      </c>
      <c r="B2039" s="93" t="s">
        <v>483</v>
      </c>
      <c r="C2039" s="93" t="s">
        <v>484</v>
      </c>
      <c r="D2039" s="93" t="s">
        <v>7</v>
      </c>
      <c r="E2039" s="93">
        <v>2001</v>
      </c>
      <c r="F2039" s="93">
        <v>3</v>
      </c>
      <c r="G2039" s="449">
        <v>24</v>
      </c>
      <c r="H2039" s="93">
        <v>0</v>
      </c>
      <c r="I2039" s="93">
        <v>13.18</v>
      </c>
      <c r="J2039" s="93">
        <v>0</v>
      </c>
      <c r="K2039" s="93">
        <v>0</v>
      </c>
      <c r="L2039" s="93">
        <v>0</v>
      </c>
      <c r="M2039" s="93">
        <v>13.18</v>
      </c>
      <c r="N2039" s="93">
        <v>0.01</v>
      </c>
      <c r="O2039" s="93">
        <v>0.82</v>
      </c>
      <c r="P2039" s="450">
        <v>541.43819832072461</v>
      </c>
    </row>
    <row r="2040" spans="1:16" x14ac:dyDescent="0.2">
      <c r="A2040" s="93" t="s">
        <v>471</v>
      </c>
      <c r="B2040" s="93" t="s">
        <v>483</v>
      </c>
      <c r="C2040" s="93" t="s">
        <v>484</v>
      </c>
      <c r="D2040" s="93" t="s">
        <v>7</v>
      </c>
      <c r="E2040" s="93">
        <v>2004</v>
      </c>
      <c r="F2040" s="93">
        <v>3</v>
      </c>
      <c r="G2040" s="449">
        <v>38</v>
      </c>
      <c r="H2040" s="93">
        <v>0</v>
      </c>
      <c r="I2040" s="93">
        <v>13.280000000000001</v>
      </c>
      <c r="J2040" s="93">
        <v>0</v>
      </c>
      <c r="K2040" s="93">
        <v>7.0000000000000007E-2</v>
      </c>
      <c r="L2040" s="93">
        <v>1.55</v>
      </c>
      <c r="M2040" s="93">
        <v>11.66</v>
      </c>
      <c r="N2040" s="93">
        <v>0.84</v>
      </c>
      <c r="O2040" s="93">
        <v>3.22</v>
      </c>
      <c r="P2040" s="450">
        <v>353.27245424988354</v>
      </c>
    </row>
    <row r="2041" spans="1:16" x14ac:dyDescent="0.2">
      <c r="A2041" s="93" t="s">
        <v>471</v>
      </c>
      <c r="B2041" s="93" t="s">
        <v>483</v>
      </c>
      <c r="C2041" s="93" t="s">
        <v>484</v>
      </c>
      <c r="D2041" s="93" t="s">
        <v>7</v>
      </c>
      <c r="E2041" s="93">
        <v>2005</v>
      </c>
      <c r="F2041" s="93">
        <v>3</v>
      </c>
      <c r="G2041" s="449">
        <v>20</v>
      </c>
      <c r="H2041" s="93">
        <v>0</v>
      </c>
      <c r="I2041" s="93">
        <v>7.78</v>
      </c>
      <c r="J2041" s="93">
        <v>0</v>
      </c>
      <c r="K2041" s="93">
        <v>0.04</v>
      </c>
      <c r="L2041" s="93">
        <v>0.91</v>
      </c>
      <c r="M2041" s="93">
        <v>6.83</v>
      </c>
      <c r="N2041" s="93">
        <v>0.49</v>
      </c>
      <c r="O2041" s="93">
        <v>1.89</v>
      </c>
      <c r="P2041" s="450">
        <v>392.145084091059</v>
      </c>
    </row>
    <row r="2042" spans="1:16" x14ac:dyDescent="0.2">
      <c r="A2042" s="93" t="s">
        <v>471</v>
      </c>
      <c r="B2042" s="93" t="s">
        <v>483</v>
      </c>
      <c r="C2042" s="93" t="s">
        <v>484</v>
      </c>
      <c r="D2042" s="93" t="s">
        <v>7</v>
      </c>
      <c r="E2042" s="93">
        <v>2007</v>
      </c>
      <c r="F2042" s="93">
        <v>3</v>
      </c>
      <c r="G2042" s="449">
        <v>8</v>
      </c>
      <c r="H2042" s="93">
        <v>0</v>
      </c>
      <c r="I2042" s="93">
        <v>3.3200000000000003</v>
      </c>
      <c r="J2042" s="93">
        <v>0</v>
      </c>
      <c r="K2042" s="93">
        <v>0.02</v>
      </c>
      <c r="L2042" s="93">
        <v>0.39</v>
      </c>
      <c r="M2042" s="93">
        <v>2.91</v>
      </c>
      <c r="N2042" s="93">
        <v>0.21</v>
      </c>
      <c r="O2042" s="93">
        <v>0.8</v>
      </c>
      <c r="P2042" s="450">
        <v>419.30421958981424</v>
      </c>
    </row>
    <row r="2043" spans="1:16" x14ac:dyDescent="0.2">
      <c r="A2043" s="93" t="s">
        <v>471</v>
      </c>
      <c r="B2043" s="93" t="s">
        <v>483</v>
      </c>
      <c r="C2043" s="93" t="s">
        <v>484</v>
      </c>
      <c r="D2043" s="93" t="s">
        <v>7</v>
      </c>
      <c r="E2043" s="93">
        <v>2008</v>
      </c>
      <c r="F2043" s="93">
        <v>2</v>
      </c>
      <c r="G2043" s="449">
        <v>64</v>
      </c>
      <c r="H2043" s="93">
        <v>5.39</v>
      </c>
      <c r="I2043" s="93">
        <v>27.73</v>
      </c>
      <c r="J2043" s="93">
        <v>5.39</v>
      </c>
      <c r="K2043" s="93">
        <v>0</v>
      </c>
      <c r="L2043" s="93">
        <v>27.73</v>
      </c>
      <c r="M2043" s="93">
        <v>0</v>
      </c>
      <c r="N2043" s="93">
        <v>0.74</v>
      </c>
      <c r="O2043" s="93">
        <v>0.49</v>
      </c>
      <c r="P2043" s="450">
        <v>520.66941728634083</v>
      </c>
    </row>
    <row r="2044" spans="1:16" x14ac:dyDescent="0.2">
      <c r="A2044" s="93" t="s">
        <v>471</v>
      </c>
      <c r="B2044" s="93" t="s">
        <v>483</v>
      </c>
      <c r="C2044" s="93" t="s">
        <v>484</v>
      </c>
      <c r="D2044" s="93" t="s">
        <v>7</v>
      </c>
      <c r="E2044" s="93">
        <v>2009</v>
      </c>
      <c r="F2044" s="93">
        <v>2</v>
      </c>
      <c r="G2044" s="449">
        <v>10</v>
      </c>
      <c r="H2044" s="93">
        <v>0.84</v>
      </c>
      <c r="I2044" s="93">
        <v>4.3</v>
      </c>
      <c r="J2044" s="93">
        <v>0.84</v>
      </c>
      <c r="K2044" s="93">
        <v>0</v>
      </c>
      <c r="L2044" s="93">
        <v>4.3</v>
      </c>
      <c r="M2044" s="93">
        <v>0</v>
      </c>
      <c r="N2044" s="93">
        <v>0.11</v>
      </c>
      <c r="O2044" s="93">
        <v>0.08</v>
      </c>
      <c r="P2044" s="450">
        <v>502.98260310882597</v>
      </c>
    </row>
    <row r="2045" spans="1:16" x14ac:dyDescent="0.2">
      <c r="A2045" s="93" t="s">
        <v>471</v>
      </c>
      <c r="B2045" s="93" t="s">
        <v>483</v>
      </c>
      <c r="C2045" s="93" t="s">
        <v>484</v>
      </c>
      <c r="D2045" s="93" t="s">
        <v>7</v>
      </c>
      <c r="E2045" s="93">
        <v>2010</v>
      </c>
      <c r="F2045" s="93">
        <v>2</v>
      </c>
      <c r="G2045" s="449">
        <v>15</v>
      </c>
      <c r="H2045" s="93">
        <v>0.12</v>
      </c>
      <c r="I2045" s="93">
        <v>9.57</v>
      </c>
      <c r="J2045" s="93">
        <v>0.12</v>
      </c>
      <c r="K2045" s="93">
        <v>0.25</v>
      </c>
      <c r="L2045" s="93">
        <v>9.32</v>
      </c>
      <c r="M2045" s="93">
        <v>0</v>
      </c>
      <c r="N2045" s="93">
        <v>0.18</v>
      </c>
      <c r="O2045" s="93">
        <v>1.01</v>
      </c>
      <c r="P2045" s="450">
        <v>630.79151595052269</v>
      </c>
    </row>
    <row r="2046" spans="1:16" x14ac:dyDescent="0.2">
      <c r="A2046" s="93" t="s">
        <v>471</v>
      </c>
      <c r="B2046" s="93" t="s">
        <v>483</v>
      </c>
      <c r="C2046" s="93" t="s">
        <v>484</v>
      </c>
      <c r="D2046" s="93" t="s">
        <v>7</v>
      </c>
      <c r="E2046" s="93">
        <v>2011</v>
      </c>
      <c r="F2046" s="93">
        <v>2</v>
      </c>
      <c r="G2046" s="449">
        <v>22</v>
      </c>
      <c r="H2046" s="93">
        <v>2.06</v>
      </c>
      <c r="I2046" s="93">
        <v>10.61</v>
      </c>
      <c r="J2046" s="93">
        <v>2.06</v>
      </c>
      <c r="K2046" s="93">
        <v>0</v>
      </c>
      <c r="L2046" s="93">
        <v>10.61</v>
      </c>
      <c r="M2046" s="93">
        <v>0</v>
      </c>
      <c r="N2046" s="93">
        <v>0.28000000000000003</v>
      </c>
      <c r="O2046" s="93">
        <v>0.19</v>
      </c>
      <c r="P2046" s="450">
        <v>579.91316296740672</v>
      </c>
    </row>
    <row r="2047" spans="1:16" x14ac:dyDescent="0.2">
      <c r="A2047" s="93" t="s">
        <v>471</v>
      </c>
      <c r="B2047" s="93" t="s">
        <v>483</v>
      </c>
      <c r="C2047" s="93" t="s">
        <v>484</v>
      </c>
      <c r="D2047" s="93" t="s">
        <v>7</v>
      </c>
      <c r="E2047" s="93">
        <v>2012</v>
      </c>
      <c r="F2047" s="93">
        <v>2</v>
      </c>
      <c r="G2047" s="449">
        <v>76</v>
      </c>
      <c r="H2047" s="93">
        <v>2.77</v>
      </c>
      <c r="I2047" s="93">
        <v>43.599999999999994</v>
      </c>
      <c r="J2047" s="93">
        <v>2.77</v>
      </c>
      <c r="K2047" s="93">
        <v>0.41</v>
      </c>
      <c r="L2047" s="93">
        <v>43.19</v>
      </c>
      <c r="M2047" s="93">
        <v>0</v>
      </c>
      <c r="N2047" s="93">
        <v>0.94</v>
      </c>
      <c r="O2047" s="93">
        <v>3.41</v>
      </c>
      <c r="P2047" s="450">
        <v>608.91713630460652</v>
      </c>
    </row>
    <row r="2048" spans="1:16" x14ac:dyDescent="0.2">
      <c r="A2048" s="93" t="s">
        <v>471</v>
      </c>
      <c r="B2048" s="93" t="s">
        <v>483</v>
      </c>
      <c r="C2048" s="93" t="s">
        <v>484</v>
      </c>
      <c r="D2048" s="93" t="s">
        <v>7</v>
      </c>
      <c r="E2048" s="93">
        <v>2013</v>
      </c>
      <c r="F2048" s="93">
        <v>1</v>
      </c>
      <c r="G2048" s="449">
        <v>7</v>
      </c>
      <c r="H2048" s="93">
        <v>0.13</v>
      </c>
      <c r="I2048" s="93">
        <v>4.4000000000000004</v>
      </c>
      <c r="J2048" s="93">
        <v>0.13</v>
      </c>
      <c r="K2048" s="93">
        <v>4.4000000000000004</v>
      </c>
      <c r="L2048" s="93">
        <v>0</v>
      </c>
      <c r="M2048" s="93">
        <v>0</v>
      </c>
      <c r="N2048" s="93">
        <v>0.02</v>
      </c>
      <c r="O2048" s="93">
        <v>0.02</v>
      </c>
      <c r="P2048" s="450">
        <v>643.03651276622327</v>
      </c>
    </row>
    <row r="2049" spans="1:16" x14ac:dyDescent="0.2">
      <c r="A2049" s="93" t="s">
        <v>471</v>
      </c>
      <c r="B2049" s="93" t="s">
        <v>483</v>
      </c>
      <c r="C2049" s="93" t="s">
        <v>484</v>
      </c>
      <c r="D2049" s="93" t="s">
        <v>7</v>
      </c>
      <c r="E2049" s="93">
        <v>2015</v>
      </c>
      <c r="F2049" s="93">
        <v>1</v>
      </c>
      <c r="G2049" s="449">
        <v>58</v>
      </c>
      <c r="H2049" s="93">
        <v>0</v>
      </c>
      <c r="I2049" s="93">
        <v>43.05</v>
      </c>
      <c r="J2049" s="93">
        <v>0</v>
      </c>
      <c r="K2049" s="93">
        <v>43.05</v>
      </c>
      <c r="L2049" s="93">
        <v>0</v>
      </c>
      <c r="M2049" s="93">
        <v>0</v>
      </c>
      <c r="N2049" s="93">
        <v>0.06</v>
      </c>
      <c r="O2049" s="93">
        <v>0.7</v>
      </c>
      <c r="P2049" s="450">
        <v>746.71151223668971</v>
      </c>
    </row>
    <row r="2050" spans="1:16" x14ac:dyDescent="0.2">
      <c r="A2050" s="93" t="s">
        <v>471</v>
      </c>
      <c r="B2050" s="93" t="s">
        <v>483</v>
      </c>
      <c r="C2050" s="93" t="s">
        <v>484</v>
      </c>
      <c r="D2050" s="93" t="s">
        <v>7</v>
      </c>
      <c r="E2050" s="93">
        <v>2016</v>
      </c>
      <c r="F2050" s="93">
        <v>0</v>
      </c>
      <c r="G2050" s="449">
        <v>60</v>
      </c>
      <c r="H2050" s="93">
        <v>45.87</v>
      </c>
      <c r="I2050" s="93">
        <v>0</v>
      </c>
      <c r="J2050" s="93">
        <v>45.87</v>
      </c>
      <c r="K2050" s="93">
        <v>0</v>
      </c>
      <c r="L2050" s="93">
        <v>0</v>
      </c>
      <c r="M2050" s="93">
        <v>0</v>
      </c>
      <c r="N2050" s="93">
        <v>0</v>
      </c>
      <c r="O2050" s="93">
        <v>0.2</v>
      </c>
      <c r="P2050" s="450">
        <v>769.50271961267561</v>
      </c>
    </row>
    <row r="2051" spans="1:16" x14ac:dyDescent="0.2">
      <c r="A2051" s="93" t="s">
        <v>471</v>
      </c>
      <c r="B2051" s="93" t="s">
        <v>483</v>
      </c>
      <c r="C2051" s="93" t="s">
        <v>484</v>
      </c>
      <c r="D2051" s="93" t="s">
        <v>7</v>
      </c>
      <c r="E2051" s="93">
        <v>2017</v>
      </c>
      <c r="F2051" s="93">
        <v>0</v>
      </c>
      <c r="G2051" s="449">
        <v>126</v>
      </c>
      <c r="H2051" s="93">
        <v>99.48</v>
      </c>
      <c r="I2051" s="93">
        <v>0</v>
      </c>
      <c r="J2051" s="93">
        <v>99.48</v>
      </c>
      <c r="K2051" s="93">
        <v>0</v>
      </c>
      <c r="L2051" s="93">
        <v>0</v>
      </c>
      <c r="M2051" s="93">
        <v>0</v>
      </c>
      <c r="N2051" s="93">
        <v>0.03</v>
      </c>
      <c r="O2051" s="93">
        <v>0.21</v>
      </c>
      <c r="P2051" s="450">
        <v>786.64362686379854</v>
      </c>
    </row>
    <row r="2052" spans="1:16" x14ac:dyDescent="0.2">
      <c r="A2052" s="93" t="s">
        <v>471</v>
      </c>
      <c r="B2052" s="93" t="s">
        <v>483</v>
      </c>
      <c r="C2052" s="93" t="s">
        <v>484</v>
      </c>
      <c r="D2052" s="93" t="s">
        <v>8</v>
      </c>
      <c r="E2052" s="93">
        <v>1999</v>
      </c>
      <c r="F2052" s="93">
        <v>3</v>
      </c>
      <c r="G2052" s="449">
        <v>5</v>
      </c>
      <c r="H2052" s="93">
        <v>0</v>
      </c>
      <c r="I2052" s="93">
        <v>2.0300000000000002</v>
      </c>
      <c r="J2052" s="93">
        <v>0</v>
      </c>
      <c r="K2052" s="93">
        <v>0.01</v>
      </c>
      <c r="L2052" s="93">
        <v>0.24</v>
      </c>
      <c r="M2052" s="93">
        <v>1.78</v>
      </c>
      <c r="N2052" s="93">
        <v>0.13</v>
      </c>
      <c r="O2052" s="93">
        <v>0.49</v>
      </c>
      <c r="P2052" s="450">
        <v>403.72018015163593</v>
      </c>
    </row>
    <row r="2053" spans="1:16" x14ac:dyDescent="0.2">
      <c r="A2053" s="93" t="s">
        <v>471</v>
      </c>
      <c r="B2053" s="93" t="s">
        <v>483</v>
      </c>
      <c r="C2053" s="93" t="s">
        <v>484</v>
      </c>
      <c r="D2053" s="93" t="s">
        <v>8</v>
      </c>
      <c r="E2053" s="93">
        <v>2001</v>
      </c>
      <c r="F2053" s="93">
        <v>3</v>
      </c>
      <c r="G2053" s="449">
        <v>3</v>
      </c>
      <c r="H2053" s="93">
        <v>0</v>
      </c>
      <c r="I2053" s="93">
        <v>1.1499999999999999</v>
      </c>
      <c r="J2053" s="93">
        <v>0</v>
      </c>
      <c r="K2053" s="93">
        <v>0.01</v>
      </c>
      <c r="L2053" s="93">
        <v>0.13</v>
      </c>
      <c r="M2053" s="93">
        <v>1.01</v>
      </c>
      <c r="N2053" s="93">
        <v>7.0000000000000007E-2</v>
      </c>
      <c r="O2053" s="93">
        <v>0.28000000000000003</v>
      </c>
      <c r="P2053" s="450">
        <v>411.91679149407969</v>
      </c>
    </row>
    <row r="2054" spans="1:16" x14ac:dyDescent="0.2">
      <c r="A2054" s="93" t="s">
        <v>471</v>
      </c>
      <c r="B2054" s="93" t="s">
        <v>483</v>
      </c>
      <c r="C2054" s="93" t="s">
        <v>484</v>
      </c>
      <c r="D2054" s="93" t="s">
        <v>8</v>
      </c>
      <c r="E2054" s="93">
        <v>2003</v>
      </c>
      <c r="F2054" s="93">
        <v>3</v>
      </c>
      <c r="G2054" s="449">
        <v>4</v>
      </c>
      <c r="H2054" s="93">
        <v>0</v>
      </c>
      <c r="I2054" s="93">
        <v>1.19</v>
      </c>
      <c r="J2054" s="93">
        <v>0</v>
      </c>
      <c r="K2054" s="93">
        <v>0.01</v>
      </c>
      <c r="L2054" s="93">
        <v>0.14000000000000001</v>
      </c>
      <c r="M2054" s="93">
        <v>1.04</v>
      </c>
      <c r="N2054" s="93">
        <v>7.0000000000000007E-2</v>
      </c>
      <c r="O2054" s="93">
        <v>0.28999999999999998</v>
      </c>
      <c r="P2054" s="450">
        <v>288.79057727232669</v>
      </c>
    </row>
    <row r="2055" spans="1:16" x14ac:dyDescent="0.2">
      <c r="A2055" s="93" t="s">
        <v>471</v>
      </c>
      <c r="B2055" s="93" t="s">
        <v>483</v>
      </c>
      <c r="C2055" s="93" t="s">
        <v>484</v>
      </c>
      <c r="D2055" s="93" t="s">
        <v>8</v>
      </c>
      <c r="E2055" s="93">
        <v>2004</v>
      </c>
      <c r="F2055" s="93">
        <v>3</v>
      </c>
      <c r="G2055" s="449">
        <v>11</v>
      </c>
      <c r="H2055" s="93">
        <v>0</v>
      </c>
      <c r="I2055" s="93">
        <v>3.8</v>
      </c>
      <c r="J2055" s="93">
        <v>0</v>
      </c>
      <c r="K2055" s="93">
        <v>0.02</v>
      </c>
      <c r="L2055" s="93">
        <v>0.44</v>
      </c>
      <c r="M2055" s="93">
        <v>3.34</v>
      </c>
      <c r="N2055" s="93">
        <v>0.24</v>
      </c>
      <c r="O2055" s="93">
        <v>0.92</v>
      </c>
      <c r="P2055" s="450">
        <v>362.04006019733202</v>
      </c>
    </row>
    <row r="2056" spans="1:16" x14ac:dyDescent="0.2">
      <c r="A2056" s="93" t="s">
        <v>471</v>
      </c>
      <c r="B2056" s="93" t="s">
        <v>483</v>
      </c>
      <c r="C2056" s="93" t="s">
        <v>484</v>
      </c>
      <c r="D2056" s="93" t="s">
        <v>8</v>
      </c>
      <c r="E2056" s="93">
        <v>2005</v>
      </c>
      <c r="F2056" s="93">
        <v>3</v>
      </c>
      <c r="G2056" s="449">
        <v>31</v>
      </c>
      <c r="H2056" s="93">
        <v>0</v>
      </c>
      <c r="I2056" s="93">
        <v>13.5</v>
      </c>
      <c r="J2056" s="93">
        <v>0</v>
      </c>
      <c r="K2056" s="93">
        <v>0.08</v>
      </c>
      <c r="L2056" s="93">
        <v>1.57</v>
      </c>
      <c r="M2056" s="93">
        <v>11.85</v>
      </c>
      <c r="N2056" s="93">
        <v>0.86</v>
      </c>
      <c r="O2056" s="93">
        <v>3.27</v>
      </c>
      <c r="P2056" s="450">
        <v>440.17691378819865</v>
      </c>
    </row>
    <row r="2057" spans="1:16" x14ac:dyDescent="0.2">
      <c r="A2057" s="93" t="s">
        <v>471</v>
      </c>
      <c r="B2057" s="93" t="s">
        <v>483</v>
      </c>
      <c r="C2057" s="93" t="s">
        <v>484</v>
      </c>
      <c r="D2057" s="93" t="s">
        <v>8</v>
      </c>
      <c r="E2057" s="93">
        <v>2006</v>
      </c>
      <c r="F2057" s="93">
        <v>3</v>
      </c>
      <c r="G2057" s="449">
        <v>14</v>
      </c>
      <c r="H2057" s="93">
        <v>0</v>
      </c>
      <c r="I2057" s="93">
        <v>5.46</v>
      </c>
      <c r="J2057" s="93">
        <v>0</v>
      </c>
      <c r="K2057" s="93">
        <v>0.03</v>
      </c>
      <c r="L2057" s="93">
        <v>0.64</v>
      </c>
      <c r="M2057" s="93">
        <v>4.79</v>
      </c>
      <c r="N2057" s="93">
        <v>0.35</v>
      </c>
      <c r="O2057" s="93">
        <v>1.32</v>
      </c>
      <c r="P2057" s="450">
        <v>403.89914896628125</v>
      </c>
    </row>
    <row r="2058" spans="1:16" x14ac:dyDescent="0.2">
      <c r="A2058" s="93" t="s">
        <v>471</v>
      </c>
      <c r="B2058" s="93" t="s">
        <v>483</v>
      </c>
      <c r="C2058" s="93" t="s">
        <v>484</v>
      </c>
      <c r="D2058" s="93" t="s">
        <v>8</v>
      </c>
      <c r="E2058" s="93">
        <v>2007</v>
      </c>
      <c r="F2058" s="93">
        <v>3</v>
      </c>
      <c r="G2058" s="449">
        <v>8</v>
      </c>
      <c r="H2058" s="93">
        <v>0</v>
      </c>
      <c r="I2058" s="93">
        <v>3.42</v>
      </c>
      <c r="J2058" s="93">
        <v>0</v>
      </c>
      <c r="K2058" s="93">
        <v>0.02</v>
      </c>
      <c r="L2058" s="93">
        <v>0.4</v>
      </c>
      <c r="M2058" s="93">
        <v>3</v>
      </c>
      <c r="N2058" s="93">
        <v>0.22</v>
      </c>
      <c r="O2058" s="93">
        <v>0.83</v>
      </c>
      <c r="P2058" s="450">
        <v>411.16672905707549</v>
      </c>
    </row>
    <row r="2059" spans="1:16" x14ac:dyDescent="0.2">
      <c r="A2059" s="93" t="s">
        <v>471</v>
      </c>
      <c r="B2059" s="93" t="s">
        <v>483</v>
      </c>
      <c r="C2059" s="93" t="s">
        <v>484</v>
      </c>
      <c r="D2059" s="93" t="s">
        <v>8</v>
      </c>
      <c r="E2059" s="93">
        <v>2008</v>
      </c>
      <c r="F2059" s="93">
        <v>2</v>
      </c>
      <c r="G2059" s="449">
        <v>20</v>
      </c>
      <c r="H2059" s="93">
        <v>1.82</v>
      </c>
      <c r="I2059" s="93">
        <v>9.35</v>
      </c>
      <c r="J2059" s="93">
        <v>1.82</v>
      </c>
      <c r="K2059" s="93">
        <v>0</v>
      </c>
      <c r="L2059" s="93">
        <v>9.35</v>
      </c>
      <c r="M2059" s="93">
        <v>0</v>
      </c>
      <c r="N2059" s="93">
        <v>0.25</v>
      </c>
      <c r="O2059" s="93">
        <v>0.16</v>
      </c>
      <c r="P2059" s="450">
        <v>559.96395692701719</v>
      </c>
    </row>
    <row r="2060" spans="1:16" x14ac:dyDescent="0.2">
      <c r="A2060" s="93" t="s">
        <v>471</v>
      </c>
      <c r="B2060" s="93" t="s">
        <v>483</v>
      </c>
      <c r="C2060" s="93" t="s">
        <v>484</v>
      </c>
      <c r="D2060" s="93" t="s">
        <v>8</v>
      </c>
      <c r="E2060" s="93">
        <v>2009</v>
      </c>
      <c r="F2060" s="93">
        <v>2</v>
      </c>
      <c r="G2060" s="449">
        <v>25</v>
      </c>
      <c r="H2060" s="93">
        <v>2.06</v>
      </c>
      <c r="I2060" s="93">
        <v>10.62</v>
      </c>
      <c r="J2060" s="93">
        <v>2.06</v>
      </c>
      <c r="K2060" s="93">
        <v>0</v>
      </c>
      <c r="L2060" s="93">
        <v>10.62</v>
      </c>
      <c r="M2060" s="93">
        <v>0</v>
      </c>
      <c r="N2060" s="93">
        <v>0.28000000000000003</v>
      </c>
      <c r="O2060" s="93">
        <v>0.19</v>
      </c>
      <c r="P2060" s="450">
        <v>511.43917598630361</v>
      </c>
    </row>
    <row r="2061" spans="1:16" x14ac:dyDescent="0.2">
      <c r="A2061" s="93" t="s">
        <v>471</v>
      </c>
      <c r="B2061" s="93" t="s">
        <v>483</v>
      </c>
      <c r="C2061" s="93" t="s">
        <v>484</v>
      </c>
      <c r="D2061" s="93" t="s">
        <v>8</v>
      </c>
      <c r="E2061" s="93">
        <v>2010</v>
      </c>
      <c r="F2061" s="93">
        <v>2</v>
      </c>
      <c r="G2061" s="449">
        <v>21</v>
      </c>
      <c r="H2061" s="93">
        <v>1.61</v>
      </c>
      <c r="I2061" s="93">
        <v>8.2899999999999991</v>
      </c>
      <c r="J2061" s="93">
        <v>1.61</v>
      </c>
      <c r="K2061" s="93">
        <v>0</v>
      </c>
      <c r="L2061" s="93">
        <v>8.2899999999999991</v>
      </c>
      <c r="M2061" s="93">
        <v>0</v>
      </c>
      <c r="N2061" s="93">
        <v>0.22</v>
      </c>
      <c r="O2061" s="93">
        <v>0.15</v>
      </c>
      <c r="P2061" s="450">
        <v>479.48732811572768</v>
      </c>
    </row>
    <row r="2062" spans="1:16" x14ac:dyDescent="0.2">
      <c r="A2062" s="93" t="s">
        <v>471</v>
      </c>
      <c r="B2062" s="93" t="s">
        <v>483</v>
      </c>
      <c r="C2062" s="93" t="s">
        <v>484</v>
      </c>
      <c r="D2062" s="93" t="s">
        <v>8</v>
      </c>
      <c r="E2062" s="93">
        <v>2011</v>
      </c>
      <c r="F2062" s="93">
        <v>2</v>
      </c>
      <c r="G2062" s="449">
        <v>24</v>
      </c>
      <c r="H2062" s="93">
        <v>2.11</v>
      </c>
      <c r="I2062" s="93">
        <v>10.86</v>
      </c>
      <c r="J2062" s="93">
        <v>2.11</v>
      </c>
      <c r="K2062" s="93">
        <v>0</v>
      </c>
      <c r="L2062" s="93">
        <v>10.86</v>
      </c>
      <c r="M2062" s="93">
        <v>0</v>
      </c>
      <c r="N2062" s="93">
        <v>0.28999999999999998</v>
      </c>
      <c r="O2062" s="93">
        <v>0.19</v>
      </c>
      <c r="P2062" s="450">
        <v>532.45002783097038</v>
      </c>
    </row>
    <row r="2063" spans="1:16" x14ac:dyDescent="0.2">
      <c r="A2063" s="93" t="s">
        <v>471</v>
      </c>
      <c r="B2063" s="93" t="s">
        <v>483</v>
      </c>
      <c r="C2063" s="93" t="s">
        <v>484</v>
      </c>
      <c r="D2063" s="93" t="s">
        <v>8</v>
      </c>
      <c r="E2063" s="93">
        <v>2012</v>
      </c>
      <c r="F2063" s="93">
        <v>2</v>
      </c>
      <c r="G2063" s="449">
        <v>6</v>
      </c>
      <c r="H2063" s="93">
        <v>0.45</v>
      </c>
      <c r="I2063" s="93">
        <v>2.31</v>
      </c>
      <c r="J2063" s="93">
        <v>0.45</v>
      </c>
      <c r="K2063" s="93">
        <v>0</v>
      </c>
      <c r="L2063" s="93">
        <v>2.31</v>
      </c>
      <c r="M2063" s="93">
        <v>0</v>
      </c>
      <c r="N2063" s="93">
        <v>0.06</v>
      </c>
      <c r="O2063" s="93">
        <v>0.04</v>
      </c>
      <c r="P2063" s="450">
        <v>485.53218352125032</v>
      </c>
    </row>
    <row r="2064" spans="1:16" x14ac:dyDescent="0.2">
      <c r="A2064" s="93" t="s">
        <v>471</v>
      </c>
      <c r="B2064" s="93" t="s">
        <v>483</v>
      </c>
      <c r="C2064" s="93" t="s">
        <v>484</v>
      </c>
      <c r="D2064" s="93" t="s">
        <v>8</v>
      </c>
      <c r="E2064" s="93">
        <v>2015</v>
      </c>
      <c r="F2064" s="93">
        <v>1</v>
      </c>
      <c r="G2064" s="449">
        <v>0</v>
      </c>
      <c r="H2064" s="93">
        <v>0.01</v>
      </c>
      <c r="I2064" s="93">
        <v>0.38</v>
      </c>
      <c r="J2064" s="93">
        <v>0.01</v>
      </c>
      <c r="K2064" s="93">
        <v>0.38</v>
      </c>
      <c r="L2064" s="93">
        <v>0</v>
      </c>
      <c r="M2064" s="93">
        <v>0</v>
      </c>
      <c r="N2064" s="93">
        <v>0</v>
      </c>
      <c r="O2064" s="93">
        <v>0</v>
      </c>
      <c r="P2064" s="450">
        <v>949.89270865026151</v>
      </c>
    </row>
    <row r="2065" spans="1:16" x14ac:dyDescent="0.2">
      <c r="A2065" s="93" t="s">
        <v>471</v>
      </c>
      <c r="B2065" s="93" t="s">
        <v>483</v>
      </c>
      <c r="C2065" s="93" t="s">
        <v>484</v>
      </c>
      <c r="D2065" s="93" t="s">
        <v>8</v>
      </c>
      <c r="E2065" s="93">
        <v>2016</v>
      </c>
      <c r="F2065" s="93">
        <v>0</v>
      </c>
      <c r="G2065" s="449">
        <v>27</v>
      </c>
      <c r="H2065" s="93">
        <v>22.69</v>
      </c>
      <c r="I2065" s="93">
        <v>0</v>
      </c>
      <c r="J2065" s="93">
        <v>22.69</v>
      </c>
      <c r="K2065" s="93">
        <v>0</v>
      </c>
      <c r="L2065" s="93">
        <v>0</v>
      </c>
      <c r="M2065" s="93">
        <v>0</v>
      </c>
      <c r="N2065" s="93">
        <v>0.01</v>
      </c>
      <c r="O2065" s="93">
        <v>0.03</v>
      </c>
      <c r="P2065" s="450">
        <v>841.93260407410537</v>
      </c>
    </row>
    <row r="2066" spans="1:16" x14ac:dyDescent="0.2">
      <c r="A2066" s="93" t="s">
        <v>471</v>
      </c>
      <c r="B2066" s="93" t="s">
        <v>483</v>
      </c>
      <c r="C2066" s="93" t="s">
        <v>485</v>
      </c>
      <c r="D2066" s="93" t="s">
        <v>11</v>
      </c>
      <c r="E2066" s="93">
        <v>1993</v>
      </c>
      <c r="F2066" s="93">
        <v>3</v>
      </c>
      <c r="G2066" s="449">
        <v>17</v>
      </c>
      <c r="H2066" s="93">
        <v>0</v>
      </c>
      <c r="I2066" s="93">
        <v>4.53</v>
      </c>
      <c r="J2066" s="93">
        <v>0</v>
      </c>
      <c r="K2066" s="93">
        <v>0</v>
      </c>
      <c r="L2066" s="93">
        <v>0</v>
      </c>
      <c r="M2066" s="93">
        <v>4.53</v>
      </c>
      <c r="N2066" s="93">
        <v>0.02</v>
      </c>
      <c r="O2066" s="93">
        <v>0.99</v>
      </c>
      <c r="P2066" s="450">
        <v>263.19564782451363</v>
      </c>
    </row>
    <row r="2067" spans="1:16" x14ac:dyDescent="0.2">
      <c r="A2067" s="93" t="s">
        <v>471</v>
      </c>
      <c r="B2067" s="93" t="s">
        <v>483</v>
      </c>
      <c r="C2067" s="93" t="s">
        <v>485</v>
      </c>
      <c r="D2067" s="93" t="s">
        <v>11</v>
      </c>
      <c r="E2067" s="93">
        <v>2010</v>
      </c>
      <c r="F2067" s="93">
        <v>2</v>
      </c>
      <c r="G2067" s="449">
        <v>42</v>
      </c>
      <c r="H2067" s="93">
        <v>0</v>
      </c>
      <c r="I2067" s="93">
        <v>32.72</v>
      </c>
      <c r="J2067" s="93">
        <v>0</v>
      </c>
      <c r="K2067" s="93">
        <v>0</v>
      </c>
      <c r="L2067" s="93">
        <v>32.72</v>
      </c>
      <c r="M2067" s="93">
        <v>0</v>
      </c>
      <c r="N2067" s="93">
        <v>0.04</v>
      </c>
      <c r="O2067" s="93">
        <v>0.65</v>
      </c>
      <c r="P2067" s="450">
        <v>778.83641608804203</v>
      </c>
    </row>
    <row r="2068" spans="1:16" x14ac:dyDescent="0.2">
      <c r="A2068" s="93" t="s">
        <v>471</v>
      </c>
      <c r="B2068" s="93" t="s">
        <v>483</v>
      </c>
      <c r="C2068" s="93" t="s">
        <v>485</v>
      </c>
      <c r="D2068" s="93" t="s">
        <v>11</v>
      </c>
      <c r="E2068" s="93">
        <v>2011</v>
      </c>
      <c r="F2068" s="93">
        <v>2</v>
      </c>
      <c r="G2068" s="449">
        <v>225</v>
      </c>
      <c r="H2068" s="93">
        <v>0</v>
      </c>
      <c r="I2068" s="93">
        <v>165.07999999999998</v>
      </c>
      <c r="J2068" s="93">
        <v>0</v>
      </c>
      <c r="K2068" s="93">
        <v>4.17</v>
      </c>
      <c r="L2068" s="93">
        <v>160.91</v>
      </c>
      <c r="M2068" s="93">
        <v>0</v>
      </c>
      <c r="N2068" s="93">
        <v>0.19</v>
      </c>
      <c r="O2068" s="93">
        <v>3.23</v>
      </c>
      <c r="P2068" s="450">
        <v>734.71384364523146</v>
      </c>
    </row>
    <row r="2069" spans="1:16" x14ac:dyDescent="0.2">
      <c r="A2069" s="93" t="s">
        <v>471</v>
      </c>
      <c r="B2069" s="93" t="s">
        <v>483</v>
      </c>
      <c r="C2069" s="93" t="s">
        <v>485</v>
      </c>
      <c r="D2069" s="93" t="s">
        <v>11</v>
      </c>
      <c r="E2069" s="93">
        <v>2012</v>
      </c>
      <c r="F2069" s="93">
        <v>2</v>
      </c>
      <c r="G2069" s="449">
        <v>122</v>
      </c>
      <c r="H2069" s="93">
        <v>0</v>
      </c>
      <c r="I2069" s="93">
        <v>77.06</v>
      </c>
      <c r="J2069" s="93">
        <v>0</v>
      </c>
      <c r="K2069" s="93">
        <v>0.13</v>
      </c>
      <c r="L2069" s="93">
        <v>76.930000000000007</v>
      </c>
      <c r="M2069" s="93">
        <v>0</v>
      </c>
      <c r="N2069" s="93">
        <v>0.1</v>
      </c>
      <c r="O2069" s="93">
        <v>1.7</v>
      </c>
      <c r="P2069" s="450">
        <v>632.6605195270987</v>
      </c>
    </row>
    <row r="2070" spans="1:16" x14ac:dyDescent="0.2">
      <c r="A2070" s="93" t="s">
        <v>471</v>
      </c>
      <c r="B2070" s="93" t="s">
        <v>483</v>
      </c>
      <c r="C2070" s="93" t="s">
        <v>485</v>
      </c>
      <c r="D2070" s="93" t="s">
        <v>11</v>
      </c>
      <c r="E2070" s="93">
        <v>2014</v>
      </c>
      <c r="F2070" s="93">
        <v>1</v>
      </c>
      <c r="G2070" s="449">
        <v>7</v>
      </c>
      <c r="H2070" s="93">
        <v>0</v>
      </c>
      <c r="I2070" s="93">
        <v>5.23</v>
      </c>
      <c r="J2070" s="93">
        <v>0</v>
      </c>
      <c r="K2070" s="93">
        <v>5.23</v>
      </c>
      <c r="L2070" s="93">
        <v>0</v>
      </c>
      <c r="M2070" s="93">
        <v>0</v>
      </c>
      <c r="N2070" s="93">
        <v>0</v>
      </c>
      <c r="O2070" s="93">
        <v>0.89</v>
      </c>
      <c r="P2070" s="450">
        <v>734.57517270645451</v>
      </c>
    </row>
    <row r="2071" spans="1:16" x14ac:dyDescent="0.2">
      <c r="A2071" s="93" t="s">
        <v>471</v>
      </c>
      <c r="B2071" s="93" t="s">
        <v>483</v>
      </c>
      <c r="C2071" s="93" t="s">
        <v>485</v>
      </c>
      <c r="D2071" s="93" t="s">
        <v>11</v>
      </c>
      <c r="E2071" s="93">
        <v>2016</v>
      </c>
      <c r="F2071" s="93">
        <v>0</v>
      </c>
      <c r="G2071" s="449">
        <v>13</v>
      </c>
      <c r="H2071" s="93">
        <v>10.34</v>
      </c>
      <c r="I2071" s="93">
        <v>0</v>
      </c>
      <c r="J2071" s="93">
        <v>10.34</v>
      </c>
      <c r="K2071" s="93">
        <v>0</v>
      </c>
      <c r="L2071" s="93">
        <v>0</v>
      </c>
      <c r="M2071" s="93">
        <v>0</v>
      </c>
      <c r="N2071" s="93">
        <v>0</v>
      </c>
      <c r="O2071" s="93">
        <v>0.03</v>
      </c>
      <c r="P2071" s="450">
        <v>773.04841865256958</v>
      </c>
    </row>
    <row r="2072" spans="1:16" x14ac:dyDescent="0.2">
      <c r="A2072" s="93" t="s">
        <v>471</v>
      </c>
      <c r="B2072" s="93" t="s">
        <v>483</v>
      </c>
      <c r="C2072" s="93" t="s">
        <v>485</v>
      </c>
      <c r="D2072" s="93" t="s">
        <v>11</v>
      </c>
      <c r="E2072" s="93">
        <v>2017</v>
      </c>
      <c r="F2072" s="93">
        <v>0</v>
      </c>
      <c r="G2072" s="449">
        <v>118</v>
      </c>
      <c r="H2072" s="93">
        <v>109.25</v>
      </c>
      <c r="I2072" s="93">
        <v>0</v>
      </c>
      <c r="J2072" s="93">
        <v>109.25</v>
      </c>
      <c r="K2072" s="93">
        <v>0</v>
      </c>
      <c r="L2072" s="93">
        <v>0</v>
      </c>
      <c r="M2072" s="93">
        <v>0</v>
      </c>
      <c r="N2072" s="93">
        <v>0</v>
      </c>
      <c r="O2072" s="93">
        <v>0.32</v>
      </c>
      <c r="P2072" s="450">
        <v>926.60393065814071</v>
      </c>
    </row>
    <row r="2073" spans="1:16" x14ac:dyDescent="0.2">
      <c r="A2073" s="93" t="s">
        <v>471</v>
      </c>
      <c r="B2073" s="93" t="s">
        <v>483</v>
      </c>
      <c r="C2073" s="93" t="s">
        <v>485</v>
      </c>
      <c r="D2073" s="93" t="s">
        <v>16</v>
      </c>
      <c r="E2073" s="93">
        <v>1999</v>
      </c>
      <c r="F2073" s="93">
        <v>3</v>
      </c>
      <c r="G2073" s="449">
        <v>2</v>
      </c>
      <c r="H2073" s="93">
        <v>0</v>
      </c>
      <c r="I2073" s="93">
        <v>0.92</v>
      </c>
      <c r="J2073" s="93">
        <v>0</v>
      </c>
      <c r="K2073" s="93">
        <v>0</v>
      </c>
      <c r="L2073" s="93">
        <v>0</v>
      </c>
      <c r="M2073" s="93">
        <v>0.92</v>
      </c>
      <c r="N2073" s="93">
        <v>0.04</v>
      </c>
      <c r="O2073" s="93">
        <v>0.17</v>
      </c>
      <c r="P2073" s="450">
        <v>459.65214315705595</v>
      </c>
    </row>
    <row r="2074" spans="1:16" x14ac:dyDescent="0.2">
      <c r="A2074" s="93" t="s">
        <v>471</v>
      </c>
      <c r="B2074" s="93" t="s">
        <v>483</v>
      </c>
      <c r="C2074" s="93" t="s">
        <v>485</v>
      </c>
      <c r="D2074" s="93" t="s">
        <v>12</v>
      </c>
      <c r="E2074" s="93">
        <v>2000</v>
      </c>
      <c r="F2074" s="93">
        <v>3</v>
      </c>
      <c r="G2074" s="449">
        <v>1</v>
      </c>
      <c r="H2074" s="93">
        <v>0</v>
      </c>
      <c r="I2074" s="93">
        <v>0.31</v>
      </c>
      <c r="J2074" s="93">
        <v>0</v>
      </c>
      <c r="K2074" s="93">
        <v>0</v>
      </c>
      <c r="L2074" s="93">
        <v>0</v>
      </c>
      <c r="M2074" s="93">
        <v>0.31</v>
      </c>
      <c r="N2074" s="93">
        <v>0.02</v>
      </c>
      <c r="O2074" s="93">
        <v>0.06</v>
      </c>
      <c r="P2074" s="450">
        <v>400.71931433063719</v>
      </c>
    </row>
    <row r="2075" spans="1:16" x14ac:dyDescent="0.2">
      <c r="A2075" s="93" t="s">
        <v>471</v>
      </c>
      <c r="B2075" s="93" t="s">
        <v>483</v>
      </c>
      <c r="C2075" s="93" t="s">
        <v>485</v>
      </c>
      <c r="D2075" s="93" t="s">
        <v>12</v>
      </c>
      <c r="E2075" s="93">
        <v>2005</v>
      </c>
      <c r="F2075" s="93">
        <v>3</v>
      </c>
      <c r="G2075" s="449">
        <v>13</v>
      </c>
      <c r="H2075" s="93">
        <v>0</v>
      </c>
      <c r="I2075" s="93">
        <v>6.74</v>
      </c>
      <c r="J2075" s="93">
        <v>0</v>
      </c>
      <c r="K2075" s="93">
        <v>0</v>
      </c>
      <c r="L2075" s="93">
        <v>0</v>
      </c>
      <c r="M2075" s="93">
        <v>6.74</v>
      </c>
      <c r="N2075" s="93">
        <v>0.33</v>
      </c>
      <c r="O2075" s="93">
        <v>1.24</v>
      </c>
      <c r="P2075" s="450">
        <v>504.04471134561794</v>
      </c>
    </row>
    <row r="2076" spans="1:16" x14ac:dyDescent="0.2">
      <c r="A2076" s="93" t="s">
        <v>471</v>
      </c>
      <c r="B2076" s="93" t="s">
        <v>483</v>
      </c>
      <c r="C2076" s="93" t="s">
        <v>485</v>
      </c>
      <c r="D2076" s="93" t="s">
        <v>12</v>
      </c>
      <c r="E2076" s="93">
        <v>2007</v>
      </c>
      <c r="F2076" s="93">
        <v>3</v>
      </c>
      <c r="G2076" s="449">
        <v>4</v>
      </c>
      <c r="H2076" s="93">
        <v>0</v>
      </c>
      <c r="I2076" s="93">
        <v>2.0699999999999998</v>
      </c>
      <c r="J2076" s="93">
        <v>0</v>
      </c>
      <c r="K2076" s="93">
        <v>0</v>
      </c>
      <c r="L2076" s="93">
        <v>0</v>
      </c>
      <c r="M2076" s="93">
        <v>2.0699999999999998</v>
      </c>
      <c r="N2076" s="93">
        <v>0.1</v>
      </c>
      <c r="O2076" s="93">
        <v>0.38</v>
      </c>
      <c r="P2076" s="450">
        <v>493.56110455484901</v>
      </c>
    </row>
    <row r="2077" spans="1:16" x14ac:dyDescent="0.2">
      <c r="A2077" s="93" t="s">
        <v>471</v>
      </c>
      <c r="B2077" s="93" t="s">
        <v>483</v>
      </c>
      <c r="C2077" s="93" t="s">
        <v>485</v>
      </c>
      <c r="D2077" s="93" t="s">
        <v>12</v>
      </c>
      <c r="E2077" s="93">
        <v>2008</v>
      </c>
      <c r="F2077" s="93">
        <v>2</v>
      </c>
      <c r="G2077" s="449">
        <v>35</v>
      </c>
      <c r="H2077" s="93">
        <v>0</v>
      </c>
      <c r="I2077" s="93">
        <v>18.73</v>
      </c>
      <c r="J2077" s="93">
        <v>0</v>
      </c>
      <c r="K2077" s="93">
        <v>0</v>
      </c>
      <c r="L2077" s="93">
        <v>18.73</v>
      </c>
      <c r="M2077" s="93">
        <v>0</v>
      </c>
      <c r="N2077" s="93">
        <v>0</v>
      </c>
      <c r="O2077" s="93">
        <v>0.17</v>
      </c>
      <c r="P2077" s="450">
        <v>529.69729862306133</v>
      </c>
    </row>
    <row r="2078" spans="1:16" x14ac:dyDescent="0.2">
      <c r="A2078" s="93" t="s">
        <v>471</v>
      </c>
      <c r="B2078" s="93" t="s">
        <v>483</v>
      </c>
      <c r="C2078" s="93" t="s">
        <v>485</v>
      </c>
      <c r="D2078" s="93" t="s">
        <v>12</v>
      </c>
      <c r="E2078" s="93">
        <v>2010</v>
      </c>
      <c r="F2078" s="93">
        <v>2</v>
      </c>
      <c r="G2078" s="449">
        <v>14</v>
      </c>
      <c r="H2078" s="93">
        <v>0</v>
      </c>
      <c r="I2078" s="93">
        <v>7.66</v>
      </c>
      <c r="J2078" s="93">
        <v>0</v>
      </c>
      <c r="K2078" s="93">
        <v>0</v>
      </c>
      <c r="L2078" s="93">
        <v>7.66</v>
      </c>
      <c r="M2078" s="93">
        <v>0</v>
      </c>
      <c r="N2078" s="93">
        <v>0</v>
      </c>
      <c r="O2078" s="93">
        <v>7.0000000000000007E-2</v>
      </c>
      <c r="P2078" s="450">
        <v>543.83475677772196</v>
      </c>
    </row>
    <row r="2079" spans="1:16" x14ac:dyDescent="0.2">
      <c r="A2079" s="93" t="s">
        <v>471</v>
      </c>
      <c r="B2079" s="93" t="s">
        <v>483</v>
      </c>
      <c r="C2079" s="93" t="s">
        <v>485</v>
      </c>
      <c r="D2079" s="93" t="s">
        <v>12</v>
      </c>
      <c r="E2079" s="93">
        <v>2012</v>
      </c>
      <c r="F2079" s="93">
        <v>2</v>
      </c>
      <c r="G2079" s="449">
        <v>64</v>
      </c>
      <c r="H2079" s="93">
        <v>0</v>
      </c>
      <c r="I2079" s="93">
        <v>41.72</v>
      </c>
      <c r="J2079" s="93">
        <v>0</v>
      </c>
      <c r="K2079" s="93">
        <v>0</v>
      </c>
      <c r="L2079" s="93">
        <v>41.72</v>
      </c>
      <c r="M2079" s="93">
        <v>0</v>
      </c>
      <c r="N2079" s="93">
        <v>0.02</v>
      </c>
      <c r="O2079" s="93">
        <v>0.37</v>
      </c>
      <c r="P2079" s="450">
        <v>653.04332679763218</v>
      </c>
    </row>
    <row r="2080" spans="1:16" x14ac:dyDescent="0.2">
      <c r="A2080" s="93" t="s">
        <v>471</v>
      </c>
      <c r="B2080" s="93" t="s">
        <v>483</v>
      </c>
      <c r="C2080" s="93" t="s">
        <v>485</v>
      </c>
      <c r="D2080" s="93" t="s">
        <v>12</v>
      </c>
      <c r="E2080" s="93">
        <v>2013</v>
      </c>
      <c r="F2080" s="93">
        <v>1</v>
      </c>
      <c r="G2080" s="449">
        <v>12</v>
      </c>
      <c r="H2080" s="93">
        <v>0</v>
      </c>
      <c r="I2080" s="93">
        <v>7.65</v>
      </c>
      <c r="J2080" s="93">
        <v>0</v>
      </c>
      <c r="K2080" s="93">
        <v>7.65</v>
      </c>
      <c r="L2080" s="93">
        <v>0</v>
      </c>
      <c r="M2080" s="93">
        <v>0</v>
      </c>
      <c r="N2080" s="93">
        <v>0</v>
      </c>
      <c r="O2080" s="93">
        <v>0.48</v>
      </c>
      <c r="P2080" s="450">
        <v>635.11434619801025</v>
      </c>
    </row>
    <row r="2081" spans="1:16" x14ac:dyDescent="0.2">
      <c r="A2081" s="93" t="s">
        <v>471</v>
      </c>
      <c r="B2081" s="93" t="s">
        <v>483</v>
      </c>
      <c r="C2081" s="93" t="s">
        <v>485</v>
      </c>
      <c r="D2081" s="93" t="s">
        <v>12</v>
      </c>
      <c r="E2081" s="93">
        <v>2014</v>
      </c>
      <c r="F2081" s="93">
        <v>1</v>
      </c>
      <c r="G2081" s="449">
        <v>12</v>
      </c>
      <c r="H2081" s="93">
        <v>0.39</v>
      </c>
      <c r="I2081" s="93">
        <v>8.6</v>
      </c>
      <c r="J2081" s="93">
        <v>0.39</v>
      </c>
      <c r="K2081" s="93">
        <v>8.6</v>
      </c>
      <c r="L2081" s="93">
        <v>0</v>
      </c>
      <c r="M2081" s="93">
        <v>0</v>
      </c>
      <c r="N2081" s="93">
        <v>0</v>
      </c>
      <c r="O2081" s="93">
        <v>1.55</v>
      </c>
      <c r="P2081" s="450">
        <v>729.85495212842557</v>
      </c>
    </row>
    <row r="2082" spans="1:16" x14ac:dyDescent="0.2">
      <c r="A2082" s="93" t="s">
        <v>471</v>
      </c>
      <c r="B2082" s="93" t="s">
        <v>483</v>
      </c>
      <c r="C2082" s="93" t="s">
        <v>485</v>
      </c>
      <c r="D2082" s="93" t="s">
        <v>12</v>
      </c>
      <c r="E2082" s="93">
        <v>2015</v>
      </c>
      <c r="F2082" s="93">
        <v>1</v>
      </c>
      <c r="G2082" s="449">
        <v>88</v>
      </c>
      <c r="H2082" s="93">
        <v>1.78</v>
      </c>
      <c r="I2082" s="93">
        <v>70.63</v>
      </c>
      <c r="J2082" s="93">
        <v>1.78</v>
      </c>
      <c r="K2082" s="93">
        <v>70.63</v>
      </c>
      <c r="L2082" s="93">
        <v>0</v>
      </c>
      <c r="M2082" s="93">
        <v>0</v>
      </c>
      <c r="N2082" s="93">
        <v>0</v>
      </c>
      <c r="O2082" s="93">
        <v>11.73</v>
      </c>
      <c r="P2082" s="450">
        <v>824.16623098851142</v>
      </c>
    </row>
    <row r="2083" spans="1:16" x14ac:dyDescent="0.2">
      <c r="A2083" s="93" t="s">
        <v>471</v>
      </c>
      <c r="B2083" s="93" t="s">
        <v>483</v>
      </c>
      <c r="C2083" s="93" t="s">
        <v>485</v>
      </c>
      <c r="D2083" s="93" t="s">
        <v>12</v>
      </c>
      <c r="E2083" s="93">
        <v>2016</v>
      </c>
      <c r="F2083" s="93">
        <v>0</v>
      </c>
      <c r="G2083" s="449">
        <v>40</v>
      </c>
      <c r="H2083" s="93">
        <v>34.479999999999997</v>
      </c>
      <c r="I2083" s="93">
        <v>0</v>
      </c>
      <c r="J2083" s="93">
        <v>34.479999999999997</v>
      </c>
      <c r="K2083" s="93">
        <v>0</v>
      </c>
      <c r="L2083" s="93">
        <v>0</v>
      </c>
      <c r="M2083" s="93">
        <v>0</v>
      </c>
      <c r="N2083" s="93">
        <v>0</v>
      </c>
      <c r="O2083" s="93">
        <v>0.09</v>
      </c>
      <c r="P2083" s="450">
        <v>857.38826586762798</v>
      </c>
    </row>
    <row r="2084" spans="1:16" x14ac:dyDescent="0.2">
      <c r="A2084" s="93" t="s">
        <v>471</v>
      </c>
      <c r="B2084" s="93" t="s">
        <v>483</v>
      </c>
      <c r="C2084" s="93" t="s">
        <v>485</v>
      </c>
      <c r="D2084" s="93" t="s">
        <v>12</v>
      </c>
      <c r="E2084" s="93">
        <v>2017</v>
      </c>
      <c r="F2084" s="93">
        <v>0</v>
      </c>
      <c r="G2084" s="449">
        <v>38</v>
      </c>
      <c r="H2084" s="93">
        <v>33.79</v>
      </c>
      <c r="I2084" s="93">
        <v>0</v>
      </c>
      <c r="J2084" s="93">
        <v>33.79</v>
      </c>
      <c r="K2084" s="93">
        <v>0</v>
      </c>
      <c r="L2084" s="93">
        <v>0</v>
      </c>
      <c r="M2084" s="93">
        <v>0</v>
      </c>
      <c r="N2084" s="93">
        <v>0.01</v>
      </c>
      <c r="O2084" s="93">
        <v>0.09</v>
      </c>
      <c r="P2084" s="450">
        <v>890.52218791858752</v>
      </c>
    </row>
    <row r="2085" spans="1:16" x14ac:dyDescent="0.2">
      <c r="A2085" s="93" t="s">
        <v>471</v>
      </c>
      <c r="B2085" s="93" t="s">
        <v>483</v>
      </c>
      <c r="C2085" s="93" t="s">
        <v>486</v>
      </c>
      <c r="D2085" s="93" t="s">
        <v>13</v>
      </c>
      <c r="E2085" s="93">
        <v>1981</v>
      </c>
      <c r="F2085" s="93">
        <v>3</v>
      </c>
      <c r="G2085" s="449">
        <v>3</v>
      </c>
      <c r="H2085" s="93">
        <v>0</v>
      </c>
      <c r="I2085" s="93">
        <v>0.58000000000000007</v>
      </c>
      <c r="J2085" s="93">
        <v>0</v>
      </c>
      <c r="K2085" s="93">
        <v>0.01</v>
      </c>
      <c r="L2085" s="93">
        <v>0.01</v>
      </c>
      <c r="M2085" s="93">
        <v>0.56000000000000005</v>
      </c>
      <c r="N2085" s="93">
        <v>0.02</v>
      </c>
      <c r="O2085" s="93">
        <v>0.03</v>
      </c>
      <c r="P2085" s="450">
        <v>221.51564061146505</v>
      </c>
    </row>
    <row r="2086" spans="1:16" x14ac:dyDescent="0.2">
      <c r="A2086" s="93" t="s">
        <v>471</v>
      </c>
      <c r="B2086" s="93" t="s">
        <v>483</v>
      </c>
      <c r="C2086" s="93" t="s">
        <v>486</v>
      </c>
      <c r="D2086" s="93" t="s">
        <v>13</v>
      </c>
      <c r="E2086" s="93">
        <v>1984</v>
      </c>
      <c r="F2086" s="93">
        <v>3</v>
      </c>
      <c r="G2086" s="449">
        <v>20</v>
      </c>
      <c r="H2086" s="93">
        <v>0</v>
      </c>
      <c r="I2086" s="93">
        <v>4.83</v>
      </c>
      <c r="J2086" s="93">
        <v>0</v>
      </c>
      <c r="K2086" s="93">
        <v>0.06</v>
      </c>
      <c r="L2086" s="93">
        <v>7.0000000000000007E-2</v>
      </c>
      <c r="M2086" s="93">
        <v>4.7</v>
      </c>
      <c r="N2086" s="93">
        <v>0.14000000000000001</v>
      </c>
      <c r="O2086" s="93">
        <v>0.28999999999999998</v>
      </c>
      <c r="P2086" s="450">
        <v>246.2567052841745</v>
      </c>
    </row>
    <row r="2087" spans="1:16" x14ac:dyDescent="0.2">
      <c r="A2087" s="93" t="s">
        <v>471</v>
      </c>
      <c r="B2087" s="93" t="s">
        <v>483</v>
      </c>
      <c r="C2087" s="93" t="s">
        <v>486</v>
      </c>
      <c r="D2087" s="93" t="s">
        <v>13</v>
      </c>
      <c r="E2087" s="93">
        <v>1987</v>
      </c>
      <c r="F2087" s="93">
        <v>3</v>
      </c>
      <c r="G2087" s="449">
        <v>23</v>
      </c>
      <c r="H2087" s="93">
        <v>0</v>
      </c>
      <c r="I2087" s="93">
        <v>7.6800000000000006</v>
      </c>
      <c r="J2087" s="93">
        <v>0</v>
      </c>
      <c r="K2087" s="93">
        <v>0.09</v>
      </c>
      <c r="L2087" s="93">
        <v>0.11</v>
      </c>
      <c r="M2087" s="93">
        <v>7.48</v>
      </c>
      <c r="N2087" s="93">
        <v>0.22</v>
      </c>
      <c r="O2087" s="93">
        <v>0.46</v>
      </c>
      <c r="P2087" s="450">
        <v>333.67513379441448</v>
      </c>
    </row>
    <row r="2088" spans="1:16" x14ac:dyDescent="0.2">
      <c r="A2088" s="93" t="s">
        <v>471</v>
      </c>
      <c r="B2088" s="93" t="s">
        <v>483</v>
      </c>
      <c r="C2088" s="93" t="s">
        <v>486</v>
      </c>
      <c r="D2088" s="93" t="s">
        <v>13</v>
      </c>
      <c r="E2088" s="93">
        <v>1988</v>
      </c>
      <c r="F2088" s="93">
        <v>3</v>
      </c>
      <c r="G2088" s="449">
        <v>15</v>
      </c>
      <c r="H2088" s="93">
        <v>0</v>
      </c>
      <c r="I2088" s="93">
        <v>4.17</v>
      </c>
      <c r="J2088" s="93">
        <v>0</v>
      </c>
      <c r="K2088" s="93">
        <v>0.05</v>
      </c>
      <c r="L2088" s="93">
        <v>0.06</v>
      </c>
      <c r="M2088" s="93">
        <v>4.0599999999999996</v>
      </c>
      <c r="N2088" s="93">
        <v>0.12</v>
      </c>
      <c r="O2088" s="93">
        <v>0.25</v>
      </c>
      <c r="P2088" s="450">
        <v>280.92845048134507</v>
      </c>
    </row>
    <row r="2089" spans="1:16" x14ac:dyDescent="0.2">
      <c r="A2089" s="93" t="s">
        <v>471</v>
      </c>
      <c r="B2089" s="93" t="s">
        <v>483</v>
      </c>
      <c r="C2089" s="93" t="s">
        <v>486</v>
      </c>
      <c r="D2089" s="93" t="s">
        <v>13</v>
      </c>
      <c r="E2089" s="93">
        <v>1989</v>
      </c>
      <c r="F2089" s="93">
        <v>3</v>
      </c>
      <c r="G2089" s="449">
        <v>21</v>
      </c>
      <c r="H2089" s="93">
        <v>0</v>
      </c>
      <c r="I2089" s="93">
        <v>4.6500000000000004</v>
      </c>
      <c r="J2089" s="93">
        <v>0</v>
      </c>
      <c r="K2089" s="93">
        <v>0</v>
      </c>
      <c r="L2089" s="93">
        <v>0</v>
      </c>
      <c r="M2089" s="93">
        <v>4.6500000000000004</v>
      </c>
      <c r="N2089" s="93">
        <v>0.06</v>
      </c>
      <c r="O2089" s="93">
        <v>0.19</v>
      </c>
      <c r="P2089" s="450">
        <v>226.55544542930215</v>
      </c>
    </row>
    <row r="2090" spans="1:16" x14ac:dyDescent="0.2">
      <c r="A2090" s="93" t="s">
        <v>471</v>
      </c>
      <c r="B2090" s="93" t="s">
        <v>483</v>
      </c>
      <c r="C2090" s="93" t="s">
        <v>486</v>
      </c>
      <c r="D2090" s="93" t="s">
        <v>13</v>
      </c>
      <c r="E2090" s="93">
        <v>1990</v>
      </c>
      <c r="F2090" s="93">
        <v>3</v>
      </c>
      <c r="G2090" s="449">
        <v>70</v>
      </c>
      <c r="H2090" s="93">
        <v>0</v>
      </c>
      <c r="I2090" s="93">
        <v>24.4</v>
      </c>
      <c r="J2090" s="93">
        <v>0</v>
      </c>
      <c r="K2090" s="93">
        <v>0.28000000000000003</v>
      </c>
      <c r="L2090" s="93">
        <v>0.35</v>
      </c>
      <c r="M2090" s="93">
        <v>23.77</v>
      </c>
      <c r="N2090" s="93">
        <v>0.71</v>
      </c>
      <c r="O2090" s="93">
        <v>1.45</v>
      </c>
      <c r="P2090" s="450">
        <v>346.61285659043313</v>
      </c>
    </row>
    <row r="2091" spans="1:16" x14ac:dyDescent="0.2">
      <c r="A2091" s="93" t="s">
        <v>471</v>
      </c>
      <c r="B2091" s="93" t="s">
        <v>483</v>
      </c>
      <c r="C2091" s="93" t="s">
        <v>486</v>
      </c>
      <c r="D2091" s="93" t="s">
        <v>13</v>
      </c>
      <c r="E2091" s="93">
        <v>1991</v>
      </c>
      <c r="F2091" s="93">
        <v>3</v>
      </c>
      <c r="G2091" s="449">
        <v>363</v>
      </c>
      <c r="H2091" s="93">
        <v>0</v>
      </c>
      <c r="I2091" s="93">
        <v>93.26</v>
      </c>
      <c r="J2091" s="93">
        <v>0</v>
      </c>
      <c r="K2091" s="93">
        <v>0.15</v>
      </c>
      <c r="L2091" s="93">
        <v>0.19</v>
      </c>
      <c r="M2091" s="93">
        <v>92.92</v>
      </c>
      <c r="N2091" s="93">
        <v>1.38</v>
      </c>
      <c r="O2091" s="93">
        <v>3.84</v>
      </c>
      <c r="P2091" s="450">
        <v>257.12299609659357</v>
      </c>
    </row>
    <row r="2092" spans="1:16" x14ac:dyDescent="0.2">
      <c r="A2092" s="93" t="s">
        <v>471</v>
      </c>
      <c r="B2092" s="93" t="s">
        <v>483</v>
      </c>
      <c r="C2092" s="93" t="s">
        <v>486</v>
      </c>
      <c r="D2092" s="93" t="s">
        <v>13</v>
      </c>
      <c r="E2092" s="93">
        <v>1992</v>
      </c>
      <c r="F2092" s="93">
        <v>3</v>
      </c>
      <c r="G2092" s="449">
        <v>483</v>
      </c>
      <c r="H2092" s="93">
        <v>0</v>
      </c>
      <c r="I2092" s="93">
        <v>137.74</v>
      </c>
      <c r="J2092" s="93">
        <v>0</v>
      </c>
      <c r="K2092" s="93">
        <v>0.15</v>
      </c>
      <c r="L2092" s="93">
        <v>0.18</v>
      </c>
      <c r="M2092" s="93">
        <v>137.41</v>
      </c>
      <c r="N2092" s="93">
        <v>1.72</v>
      </c>
      <c r="O2092" s="93">
        <v>4.91</v>
      </c>
      <c r="P2092" s="450">
        <v>284.90300464619304</v>
      </c>
    </row>
    <row r="2093" spans="1:16" x14ac:dyDescent="0.2">
      <c r="A2093" s="93" t="s">
        <v>471</v>
      </c>
      <c r="B2093" s="93" t="s">
        <v>483</v>
      </c>
      <c r="C2093" s="93" t="s">
        <v>486</v>
      </c>
      <c r="D2093" s="93" t="s">
        <v>13</v>
      </c>
      <c r="E2093" s="93">
        <v>1993</v>
      </c>
      <c r="F2093" s="93">
        <v>3</v>
      </c>
      <c r="G2093" s="449">
        <v>354</v>
      </c>
      <c r="H2093" s="93">
        <v>0</v>
      </c>
      <c r="I2093" s="93">
        <v>108.25999999999999</v>
      </c>
      <c r="J2093" s="93">
        <v>0</v>
      </c>
      <c r="K2093" s="93">
        <v>0.14000000000000001</v>
      </c>
      <c r="L2093" s="93">
        <v>0.18</v>
      </c>
      <c r="M2093" s="93">
        <v>107.94</v>
      </c>
      <c r="N2093" s="93">
        <v>1.32</v>
      </c>
      <c r="O2093" s="93">
        <v>3.7</v>
      </c>
      <c r="P2093" s="450">
        <v>305.65853833482021</v>
      </c>
    </row>
    <row r="2094" spans="1:16" x14ac:dyDescent="0.2">
      <c r="A2094" s="93" t="s">
        <v>471</v>
      </c>
      <c r="B2094" s="93" t="s">
        <v>483</v>
      </c>
      <c r="C2094" s="93" t="s">
        <v>486</v>
      </c>
      <c r="D2094" s="93" t="s">
        <v>13</v>
      </c>
      <c r="E2094" s="93">
        <v>1994</v>
      </c>
      <c r="F2094" s="93">
        <v>3</v>
      </c>
      <c r="G2094" s="449">
        <v>234</v>
      </c>
      <c r="H2094" s="93">
        <v>0</v>
      </c>
      <c r="I2094" s="93">
        <v>72.849999999999994</v>
      </c>
      <c r="J2094" s="93">
        <v>0</v>
      </c>
      <c r="K2094" s="93">
        <v>0.36</v>
      </c>
      <c r="L2094" s="93">
        <v>0.27</v>
      </c>
      <c r="M2094" s="93">
        <v>72.22</v>
      </c>
      <c r="N2094" s="93">
        <v>1.1299999999999999</v>
      </c>
      <c r="O2094" s="93">
        <v>2.93</v>
      </c>
      <c r="P2094" s="450">
        <v>310.96857827980409</v>
      </c>
    </row>
    <row r="2095" spans="1:16" x14ac:dyDescent="0.2">
      <c r="A2095" s="93" t="s">
        <v>471</v>
      </c>
      <c r="B2095" s="93" t="s">
        <v>483</v>
      </c>
      <c r="C2095" s="93" t="s">
        <v>486</v>
      </c>
      <c r="D2095" s="93" t="s">
        <v>13</v>
      </c>
      <c r="E2095" s="93">
        <v>1995</v>
      </c>
      <c r="F2095" s="93">
        <v>3</v>
      </c>
      <c r="G2095" s="449">
        <v>7</v>
      </c>
      <c r="H2095" s="93">
        <v>0</v>
      </c>
      <c r="I2095" s="93">
        <v>1.82</v>
      </c>
      <c r="J2095" s="93">
        <v>0</v>
      </c>
      <c r="K2095" s="93">
        <v>0.02</v>
      </c>
      <c r="L2095" s="93">
        <v>0.03</v>
      </c>
      <c r="M2095" s="93">
        <v>1.77</v>
      </c>
      <c r="N2095" s="93">
        <v>0.05</v>
      </c>
      <c r="O2095" s="93">
        <v>0.11</v>
      </c>
      <c r="P2095" s="450">
        <v>274.33380471888694</v>
      </c>
    </row>
    <row r="2096" spans="1:16" x14ac:dyDescent="0.2">
      <c r="A2096" s="93" t="s">
        <v>471</v>
      </c>
      <c r="B2096" s="93" t="s">
        <v>483</v>
      </c>
      <c r="C2096" s="93" t="s">
        <v>486</v>
      </c>
      <c r="D2096" s="93" t="s">
        <v>13</v>
      </c>
      <c r="E2096" s="93">
        <v>1996</v>
      </c>
      <c r="F2096" s="93">
        <v>3</v>
      </c>
      <c r="G2096" s="449">
        <v>67</v>
      </c>
      <c r="H2096" s="93">
        <v>0</v>
      </c>
      <c r="I2096" s="93">
        <v>24.5</v>
      </c>
      <c r="J2096" s="93">
        <v>0</v>
      </c>
      <c r="K2096" s="93">
        <v>0.28000000000000003</v>
      </c>
      <c r="L2096" s="93">
        <v>0.35</v>
      </c>
      <c r="M2096" s="93">
        <v>23.87</v>
      </c>
      <c r="N2096" s="93">
        <v>0.71</v>
      </c>
      <c r="O2096" s="93">
        <v>1.46</v>
      </c>
      <c r="P2096" s="450">
        <v>366.92442620967705</v>
      </c>
    </row>
    <row r="2097" spans="1:16" x14ac:dyDescent="0.2">
      <c r="A2097" s="93" t="s">
        <v>471</v>
      </c>
      <c r="B2097" s="93" t="s">
        <v>483</v>
      </c>
      <c r="C2097" s="93" t="s">
        <v>486</v>
      </c>
      <c r="D2097" s="93" t="s">
        <v>13</v>
      </c>
      <c r="E2097" s="93">
        <v>1997</v>
      </c>
      <c r="F2097" s="93">
        <v>3</v>
      </c>
      <c r="G2097" s="449">
        <v>18</v>
      </c>
      <c r="H2097" s="93">
        <v>0</v>
      </c>
      <c r="I2097" s="93">
        <v>7.08</v>
      </c>
      <c r="J2097" s="93">
        <v>0</v>
      </c>
      <c r="K2097" s="93">
        <v>0.08</v>
      </c>
      <c r="L2097" s="93">
        <v>0.1</v>
      </c>
      <c r="M2097" s="93">
        <v>6.9</v>
      </c>
      <c r="N2097" s="93">
        <v>0.2</v>
      </c>
      <c r="O2097" s="93">
        <v>0.42</v>
      </c>
      <c r="P2097" s="450">
        <v>383.96584583267941</v>
      </c>
    </row>
    <row r="2098" spans="1:16" x14ac:dyDescent="0.2">
      <c r="A2098" s="93" t="s">
        <v>471</v>
      </c>
      <c r="B2098" s="93" t="s">
        <v>483</v>
      </c>
      <c r="C2098" s="93" t="s">
        <v>486</v>
      </c>
      <c r="D2098" s="93" t="s">
        <v>13</v>
      </c>
      <c r="E2098" s="93">
        <v>1998</v>
      </c>
      <c r="F2098" s="93">
        <v>3</v>
      </c>
      <c r="G2098" s="449">
        <v>83</v>
      </c>
      <c r="H2098" s="93">
        <v>0</v>
      </c>
      <c r="I2098" s="93">
        <v>33.53</v>
      </c>
      <c r="J2098" s="93">
        <v>0</v>
      </c>
      <c r="K2098" s="93">
        <v>0.27</v>
      </c>
      <c r="L2098" s="93">
        <v>0.33</v>
      </c>
      <c r="M2098" s="93">
        <v>32.93</v>
      </c>
      <c r="N2098" s="93">
        <v>0.77</v>
      </c>
      <c r="O2098" s="93">
        <v>1.68</v>
      </c>
      <c r="P2098" s="450">
        <v>401.76233699107399</v>
      </c>
    </row>
    <row r="2099" spans="1:16" x14ac:dyDescent="0.2">
      <c r="A2099" s="93" t="s">
        <v>471</v>
      </c>
      <c r="B2099" s="93" t="s">
        <v>483</v>
      </c>
      <c r="C2099" s="93" t="s">
        <v>486</v>
      </c>
      <c r="D2099" s="93" t="s">
        <v>13</v>
      </c>
      <c r="E2099" s="93">
        <v>1999</v>
      </c>
      <c r="F2099" s="93">
        <v>3</v>
      </c>
      <c r="G2099" s="449">
        <v>68</v>
      </c>
      <c r="H2099" s="93">
        <v>0</v>
      </c>
      <c r="I2099" s="93">
        <v>28.43</v>
      </c>
      <c r="J2099" s="93">
        <v>0</v>
      </c>
      <c r="K2099" s="93">
        <v>0.32</v>
      </c>
      <c r="L2099" s="93">
        <v>0.41</v>
      </c>
      <c r="M2099" s="93">
        <v>27.7</v>
      </c>
      <c r="N2099" s="93">
        <v>0.82</v>
      </c>
      <c r="O2099" s="93">
        <v>1.69</v>
      </c>
      <c r="P2099" s="450">
        <v>419.8232827148039</v>
      </c>
    </row>
    <row r="2100" spans="1:16" x14ac:dyDescent="0.2">
      <c r="A2100" s="93" t="s">
        <v>471</v>
      </c>
      <c r="B2100" s="93" t="s">
        <v>483</v>
      </c>
      <c r="C2100" s="93" t="s">
        <v>486</v>
      </c>
      <c r="D2100" s="93" t="s">
        <v>13</v>
      </c>
      <c r="E2100" s="93">
        <v>2000</v>
      </c>
      <c r="F2100" s="93">
        <v>3</v>
      </c>
      <c r="G2100" s="449">
        <v>62</v>
      </c>
      <c r="H2100" s="93">
        <v>0</v>
      </c>
      <c r="I2100" s="93">
        <v>25.119999999999997</v>
      </c>
      <c r="J2100" s="93">
        <v>0</v>
      </c>
      <c r="K2100" s="93">
        <v>0.28999999999999998</v>
      </c>
      <c r="L2100" s="93">
        <v>0.36</v>
      </c>
      <c r="M2100" s="93">
        <v>24.47</v>
      </c>
      <c r="N2100" s="93">
        <v>0.73</v>
      </c>
      <c r="O2100" s="93">
        <v>1.49</v>
      </c>
      <c r="P2100" s="450">
        <v>403.34086792671621</v>
      </c>
    </row>
    <row r="2101" spans="1:16" x14ac:dyDescent="0.2">
      <c r="A2101" s="93" t="s">
        <v>471</v>
      </c>
      <c r="B2101" s="93" t="s">
        <v>483</v>
      </c>
      <c r="C2101" s="93" t="s">
        <v>486</v>
      </c>
      <c r="D2101" s="93" t="s">
        <v>13</v>
      </c>
      <c r="E2101" s="93">
        <v>2001</v>
      </c>
      <c r="F2101" s="93">
        <v>3</v>
      </c>
      <c r="G2101" s="449">
        <v>45</v>
      </c>
      <c r="H2101" s="93">
        <v>0</v>
      </c>
      <c r="I2101" s="93">
        <v>21.79</v>
      </c>
      <c r="J2101" s="93">
        <v>0</v>
      </c>
      <c r="K2101" s="93">
        <v>0.14000000000000001</v>
      </c>
      <c r="L2101" s="93">
        <v>0.18</v>
      </c>
      <c r="M2101" s="93">
        <v>21.47</v>
      </c>
      <c r="N2101" s="93">
        <v>0.45</v>
      </c>
      <c r="O2101" s="93">
        <v>1.01</v>
      </c>
      <c r="P2101" s="450">
        <v>489.47269420022621</v>
      </c>
    </row>
    <row r="2102" spans="1:16" x14ac:dyDescent="0.2">
      <c r="A2102" s="93" t="s">
        <v>471</v>
      </c>
      <c r="B2102" s="93" t="s">
        <v>483</v>
      </c>
      <c r="C2102" s="93" t="s">
        <v>486</v>
      </c>
      <c r="D2102" s="93" t="s">
        <v>13</v>
      </c>
      <c r="E2102" s="93">
        <v>2002</v>
      </c>
      <c r="F2102" s="93">
        <v>3</v>
      </c>
      <c r="G2102" s="449">
        <v>10</v>
      </c>
      <c r="H2102" s="93">
        <v>0</v>
      </c>
      <c r="I2102" s="93">
        <v>5.25</v>
      </c>
      <c r="J2102" s="93">
        <v>0</v>
      </c>
      <c r="K2102" s="93">
        <v>0.06</v>
      </c>
      <c r="L2102" s="93">
        <v>0.08</v>
      </c>
      <c r="M2102" s="93">
        <v>5.1100000000000003</v>
      </c>
      <c r="N2102" s="93">
        <v>0.15</v>
      </c>
      <c r="O2102" s="93">
        <v>0.31</v>
      </c>
      <c r="P2102" s="450">
        <v>510.23152249800984</v>
      </c>
    </row>
    <row r="2103" spans="1:16" x14ac:dyDescent="0.2">
      <c r="A2103" s="93" t="s">
        <v>471</v>
      </c>
      <c r="B2103" s="93" t="s">
        <v>483</v>
      </c>
      <c r="C2103" s="93" t="s">
        <v>486</v>
      </c>
      <c r="D2103" s="93" t="s">
        <v>13</v>
      </c>
      <c r="E2103" s="93">
        <v>2003</v>
      </c>
      <c r="F2103" s="93">
        <v>3</v>
      </c>
      <c r="G2103" s="449">
        <v>57</v>
      </c>
      <c r="H2103" s="93">
        <v>0</v>
      </c>
      <c r="I2103" s="93">
        <v>34.269999999999996</v>
      </c>
      <c r="J2103" s="93">
        <v>0</v>
      </c>
      <c r="K2103" s="93">
        <v>0.32</v>
      </c>
      <c r="L2103" s="93">
        <v>0.4</v>
      </c>
      <c r="M2103" s="93">
        <v>33.549999999999997</v>
      </c>
      <c r="N2103" s="93">
        <v>0.86</v>
      </c>
      <c r="O2103" s="93">
        <v>1.84</v>
      </c>
      <c r="P2103" s="450">
        <v>598.36526201666493</v>
      </c>
    </row>
    <row r="2104" spans="1:16" x14ac:dyDescent="0.2">
      <c r="A2104" s="93" t="s">
        <v>471</v>
      </c>
      <c r="B2104" s="93" t="s">
        <v>483</v>
      </c>
      <c r="C2104" s="93" t="s">
        <v>486</v>
      </c>
      <c r="D2104" s="93" t="s">
        <v>13</v>
      </c>
      <c r="E2104" s="93">
        <v>2004</v>
      </c>
      <c r="F2104" s="93">
        <v>3</v>
      </c>
      <c r="G2104" s="449">
        <v>111</v>
      </c>
      <c r="H2104" s="93">
        <v>0</v>
      </c>
      <c r="I2104" s="93">
        <v>46.54</v>
      </c>
      <c r="J2104" s="93">
        <v>0</v>
      </c>
      <c r="K2104" s="93">
        <v>0.38</v>
      </c>
      <c r="L2104" s="93">
        <v>0.48</v>
      </c>
      <c r="M2104" s="93">
        <v>45.68</v>
      </c>
      <c r="N2104" s="93">
        <v>1.1299999999999999</v>
      </c>
      <c r="O2104" s="93">
        <v>2.4900000000000002</v>
      </c>
      <c r="P2104" s="450">
        <v>417.61875132824218</v>
      </c>
    </row>
    <row r="2105" spans="1:16" x14ac:dyDescent="0.2">
      <c r="A2105" s="93" t="s">
        <v>471</v>
      </c>
      <c r="B2105" s="93" t="s">
        <v>483</v>
      </c>
      <c r="C2105" s="93" t="s">
        <v>486</v>
      </c>
      <c r="D2105" s="93" t="s">
        <v>13</v>
      </c>
      <c r="E2105" s="93">
        <v>2005</v>
      </c>
      <c r="F2105" s="93">
        <v>3</v>
      </c>
      <c r="G2105" s="449">
        <v>328</v>
      </c>
      <c r="H2105" s="93">
        <v>0</v>
      </c>
      <c r="I2105" s="93">
        <v>182.84</v>
      </c>
      <c r="J2105" s="93">
        <v>0</v>
      </c>
      <c r="K2105" s="93">
        <v>0.47</v>
      </c>
      <c r="L2105" s="93">
        <v>3.9</v>
      </c>
      <c r="M2105" s="93">
        <v>178.47</v>
      </c>
      <c r="N2105" s="93">
        <v>2.84</v>
      </c>
      <c r="O2105" s="93">
        <v>7.53</v>
      </c>
      <c r="P2105" s="450">
        <v>556.9166862535551</v>
      </c>
    </row>
    <row r="2106" spans="1:16" x14ac:dyDescent="0.2">
      <c r="A2106" s="93" t="s">
        <v>471</v>
      </c>
      <c r="B2106" s="93" t="s">
        <v>483</v>
      </c>
      <c r="C2106" s="93" t="s">
        <v>486</v>
      </c>
      <c r="D2106" s="93" t="s">
        <v>13</v>
      </c>
      <c r="E2106" s="93">
        <v>2006</v>
      </c>
      <c r="F2106" s="93">
        <v>3</v>
      </c>
      <c r="G2106" s="449">
        <v>151</v>
      </c>
      <c r="H2106" s="93">
        <v>0</v>
      </c>
      <c r="I2106" s="93">
        <v>67.679999999999993</v>
      </c>
      <c r="J2106" s="93">
        <v>0</v>
      </c>
      <c r="K2106" s="93">
        <v>0.71</v>
      </c>
      <c r="L2106" s="93">
        <v>0.89</v>
      </c>
      <c r="M2106" s="93">
        <v>66.08</v>
      </c>
      <c r="N2106" s="93">
        <v>1.85</v>
      </c>
      <c r="O2106" s="93">
        <v>3.86</v>
      </c>
      <c r="P2106" s="450">
        <v>448.04875667201293</v>
      </c>
    </row>
    <row r="2107" spans="1:16" x14ac:dyDescent="0.2">
      <c r="A2107" s="93" t="s">
        <v>471</v>
      </c>
      <c r="B2107" s="93" t="s">
        <v>483</v>
      </c>
      <c r="C2107" s="93" t="s">
        <v>486</v>
      </c>
      <c r="D2107" s="93" t="s">
        <v>13</v>
      </c>
      <c r="E2107" s="93">
        <v>2007</v>
      </c>
      <c r="F2107" s="93">
        <v>3</v>
      </c>
      <c r="G2107" s="449">
        <v>275</v>
      </c>
      <c r="H2107" s="93">
        <v>0.24</v>
      </c>
      <c r="I2107" s="93">
        <v>141.69</v>
      </c>
      <c r="J2107" s="93">
        <v>0.24</v>
      </c>
      <c r="K2107" s="93">
        <v>1.28</v>
      </c>
      <c r="L2107" s="93">
        <v>1.61</v>
      </c>
      <c r="M2107" s="93">
        <v>138.80000000000001</v>
      </c>
      <c r="N2107" s="93">
        <v>3.55</v>
      </c>
      <c r="O2107" s="93">
        <v>7.61</v>
      </c>
      <c r="P2107" s="450">
        <v>516.23531786555009</v>
      </c>
    </row>
    <row r="2108" spans="1:16" x14ac:dyDescent="0.2">
      <c r="A2108" s="93" t="s">
        <v>471</v>
      </c>
      <c r="B2108" s="93" t="s">
        <v>483</v>
      </c>
      <c r="C2108" s="93" t="s">
        <v>486</v>
      </c>
      <c r="D2108" s="93" t="s">
        <v>13</v>
      </c>
      <c r="E2108" s="93">
        <v>2008</v>
      </c>
      <c r="F2108" s="93">
        <v>2</v>
      </c>
      <c r="G2108" s="449">
        <v>436</v>
      </c>
      <c r="H2108" s="93">
        <v>1.24</v>
      </c>
      <c r="I2108" s="93">
        <v>223.70999999999998</v>
      </c>
      <c r="J2108" s="93">
        <v>1.24</v>
      </c>
      <c r="K2108" s="93">
        <v>2.73</v>
      </c>
      <c r="L2108" s="93">
        <v>220.98</v>
      </c>
      <c r="M2108" s="93">
        <v>0</v>
      </c>
      <c r="N2108" s="93">
        <v>0.09</v>
      </c>
      <c r="O2108" s="93">
        <v>2.4700000000000002</v>
      </c>
      <c r="P2108" s="450">
        <v>515.9032478057984</v>
      </c>
    </row>
    <row r="2109" spans="1:16" x14ac:dyDescent="0.2">
      <c r="A2109" s="93" t="s">
        <v>471</v>
      </c>
      <c r="B2109" s="93" t="s">
        <v>483</v>
      </c>
      <c r="C2109" s="93" t="s">
        <v>486</v>
      </c>
      <c r="D2109" s="93" t="s">
        <v>13</v>
      </c>
      <c r="E2109" s="93">
        <v>2009</v>
      </c>
      <c r="F2109" s="93">
        <v>2</v>
      </c>
      <c r="G2109" s="449">
        <v>398</v>
      </c>
      <c r="H2109" s="93">
        <v>1.1499999999999999</v>
      </c>
      <c r="I2109" s="93">
        <v>209.09</v>
      </c>
      <c r="J2109" s="93">
        <v>1.1499999999999999</v>
      </c>
      <c r="K2109" s="93">
        <v>2.5</v>
      </c>
      <c r="L2109" s="93">
        <v>206.59</v>
      </c>
      <c r="M2109" s="93">
        <v>0</v>
      </c>
      <c r="N2109" s="93">
        <v>0.1</v>
      </c>
      <c r="O2109" s="93">
        <v>2.84</v>
      </c>
      <c r="P2109" s="450">
        <v>527.88853583018829</v>
      </c>
    </row>
    <row r="2110" spans="1:16" x14ac:dyDescent="0.2">
      <c r="A2110" s="93" t="s">
        <v>471</v>
      </c>
      <c r="B2110" s="93" t="s">
        <v>483</v>
      </c>
      <c r="C2110" s="93" t="s">
        <v>486</v>
      </c>
      <c r="D2110" s="93" t="s">
        <v>13</v>
      </c>
      <c r="E2110" s="93">
        <v>2010</v>
      </c>
      <c r="F2110" s="93">
        <v>2</v>
      </c>
      <c r="G2110" s="449">
        <v>385</v>
      </c>
      <c r="H2110" s="93">
        <v>1.1100000000000001</v>
      </c>
      <c r="I2110" s="93">
        <v>255.7</v>
      </c>
      <c r="J2110" s="93">
        <v>1.1100000000000001</v>
      </c>
      <c r="K2110" s="93">
        <v>1.94</v>
      </c>
      <c r="L2110" s="93">
        <v>253.76</v>
      </c>
      <c r="M2110" s="93">
        <v>0</v>
      </c>
      <c r="N2110" s="93">
        <v>0.1</v>
      </c>
      <c r="O2110" s="93">
        <v>4.1900000000000004</v>
      </c>
      <c r="P2110" s="450">
        <v>666.49446456770045</v>
      </c>
    </row>
    <row r="2111" spans="1:16" x14ac:dyDescent="0.2">
      <c r="A2111" s="93" t="s">
        <v>471</v>
      </c>
      <c r="B2111" s="93" t="s">
        <v>483</v>
      </c>
      <c r="C2111" s="93" t="s">
        <v>486</v>
      </c>
      <c r="D2111" s="93" t="s">
        <v>13</v>
      </c>
      <c r="E2111" s="93">
        <v>2011</v>
      </c>
      <c r="F2111" s="93">
        <v>2</v>
      </c>
      <c r="G2111" s="449">
        <v>224</v>
      </c>
      <c r="H2111" s="93">
        <v>0.83</v>
      </c>
      <c r="I2111" s="93">
        <v>143.85</v>
      </c>
      <c r="J2111" s="93">
        <v>0.83</v>
      </c>
      <c r="K2111" s="93">
        <v>1.45</v>
      </c>
      <c r="L2111" s="93">
        <v>142.4</v>
      </c>
      <c r="M2111" s="93">
        <v>0</v>
      </c>
      <c r="N2111" s="93">
        <v>7.0000000000000007E-2</v>
      </c>
      <c r="O2111" s="93">
        <v>2.4700000000000002</v>
      </c>
      <c r="P2111" s="450">
        <v>646.86723417131759</v>
      </c>
    </row>
    <row r="2112" spans="1:16" x14ac:dyDescent="0.2">
      <c r="A2112" s="93" t="s">
        <v>471</v>
      </c>
      <c r="B2112" s="93" t="s">
        <v>483</v>
      </c>
      <c r="C2112" s="93" t="s">
        <v>486</v>
      </c>
      <c r="D2112" s="93" t="s">
        <v>13</v>
      </c>
      <c r="E2112" s="93">
        <v>2012</v>
      </c>
      <c r="F2112" s="93">
        <v>2</v>
      </c>
      <c r="G2112" s="449">
        <v>516</v>
      </c>
      <c r="H2112" s="93">
        <v>2.21</v>
      </c>
      <c r="I2112" s="93">
        <v>337.51</v>
      </c>
      <c r="J2112" s="93">
        <v>2.21</v>
      </c>
      <c r="K2112" s="93">
        <v>2.71</v>
      </c>
      <c r="L2112" s="93">
        <v>334.8</v>
      </c>
      <c r="M2112" s="93">
        <v>0</v>
      </c>
      <c r="N2112" s="93">
        <v>0.13</v>
      </c>
      <c r="O2112" s="93">
        <v>5.28</v>
      </c>
      <c r="P2112" s="450">
        <v>658.3571751938124</v>
      </c>
    </row>
    <row r="2113" spans="1:16" x14ac:dyDescent="0.2">
      <c r="A2113" s="93" t="s">
        <v>471</v>
      </c>
      <c r="B2113" s="93" t="s">
        <v>483</v>
      </c>
      <c r="C2113" s="93" t="s">
        <v>486</v>
      </c>
      <c r="D2113" s="93" t="s">
        <v>13</v>
      </c>
      <c r="E2113" s="93">
        <v>2013</v>
      </c>
      <c r="F2113" s="93">
        <v>1</v>
      </c>
      <c r="G2113" s="449">
        <v>328</v>
      </c>
      <c r="H2113" s="93">
        <v>4.6500000000000004</v>
      </c>
      <c r="I2113" s="93">
        <v>209.73</v>
      </c>
      <c r="J2113" s="93">
        <v>4.6500000000000004</v>
      </c>
      <c r="K2113" s="93">
        <v>209.73</v>
      </c>
      <c r="L2113" s="93">
        <v>0</v>
      </c>
      <c r="M2113" s="93">
        <v>0</v>
      </c>
      <c r="N2113" s="93">
        <v>0.27</v>
      </c>
      <c r="O2113" s="93">
        <v>1.52</v>
      </c>
      <c r="P2113" s="450">
        <v>653.00638528474428</v>
      </c>
    </row>
    <row r="2114" spans="1:16" x14ac:dyDescent="0.2">
      <c r="A2114" s="93" t="s">
        <v>471</v>
      </c>
      <c r="B2114" s="93" t="s">
        <v>483</v>
      </c>
      <c r="C2114" s="93" t="s">
        <v>486</v>
      </c>
      <c r="D2114" s="93" t="s">
        <v>13</v>
      </c>
      <c r="E2114" s="93">
        <v>2014</v>
      </c>
      <c r="F2114" s="93">
        <v>1</v>
      </c>
      <c r="G2114" s="449">
        <v>115</v>
      </c>
      <c r="H2114" s="93">
        <v>1.52</v>
      </c>
      <c r="I2114" s="93">
        <v>77.83</v>
      </c>
      <c r="J2114" s="93">
        <v>1.52</v>
      </c>
      <c r="K2114" s="93">
        <v>77.83</v>
      </c>
      <c r="L2114" s="93">
        <v>0</v>
      </c>
      <c r="M2114" s="93">
        <v>0</v>
      </c>
      <c r="N2114" s="93">
        <v>0.06</v>
      </c>
      <c r="O2114" s="93">
        <v>0.83</v>
      </c>
      <c r="P2114" s="450">
        <v>689.40378530593114</v>
      </c>
    </row>
    <row r="2115" spans="1:16" x14ac:dyDescent="0.2">
      <c r="A2115" s="93" t="s">
        <v>471</v>
      </c>
      <c r="B2115" s="93" t="s">
        <v>483</v>
      </c>
      <c r="C2115" s="93" t="s">
        <v>486</v>
      </c>
      <c r="D2115" s="93" t="s">
        <v>13</v>
      </c>
      <c r="E2115" s="93">
        <v>2015</v>
      </c>
      <c r="F2115" s="93">
        <v>1</v>
      </c>
      <c r="G2115" s="449">
        <v>261</v>
      </c>
      <c r="H2115" s="93">
        <v>4.9400000000000004</v>
      </c>
      <c r="I2115" s="93">
        <v>196.29</v>
      </c>
      <c r="J2115" s="93">
        <v>4.9400000000000004</v>
      </c>
      <c r="K2115" s="93">
        <v>196.29</v>
      </c>
      <c r="L2115" s="93">
        <v>0</v>
      </c>
      <c r="M2115" s="93">
        <v>0</v>
      </c>
      <c r="N2115" s="93">
        <v>0.27</v>
      </c>
      <c r="O2115" s="93">
        <v>1.35</v>
      </c>
      <c r="P2115" s="450">
        <v>771.5812698298879</v>
      </c>
    </row>
    <row r="2116" spans="1:16" x14ac:dyDescent="0.2">
      <c r="A2116" s="93" t="s">
        <v>471</v>
      </c>
      <c r="B2116" s="93" t="s">
        <v>483</v>
      </c>
      <c r="C2116" s="93" t="s">
        <v>486</v>
      </c>
      <c r="D2116" s="93" t="s">
        <v>13</v>
      </c>
      <c r="E2116" s="93">
        <v>2016</v>
      </c>
      <c r="F2116" s="93">
        <v>0</v>
      </c>
      <c r="G2116" s="449">
        <v>350</v>
      </c>
      <c r="H2116" s="93">
        <v>244.83</v>
      </c>
      <c r="I2116" s="93">
        <v>0</v>
      </c>
      <c r="J2116" s="93">
        <v>244.83</v>
      </c>
      <c r="K2116" s="93">
        <v>0</v>
      </c>
      <c r="L2116" s="93">
        <v>0</v>
      </c>
      <c r="M2116" s="93">
        <v>0</v>
      </c>
      <c r="N2116" s="93">
        <v>0.18</v>
      </c>
      <c r="O2116" s="93">
        <v>4.04</v>
      </c>
      <c r="P2116" s="450">
        <v>698.80720634868715</v>
      </c>
    </row>
    <row r="2117" spans="1:16" x14ac:dyDescent="0.2">
      <c r="A2117" s="93" t="s">
        <v>471</v>
      </c>
      <c r="B2117" s="93" t="s">
        <v>483</v>
      </c>
      <c r="C2117" s="93" t="s">
        <v>486</v>
      </c>
      <c r="D2117" s="93" t="s">
        <v>13</v>
      </c>
      <c r="E2117" s="93">
        <v>2017</v>
      </c>
      <c r="F2117" s="93">
        <v>0</v>
      </c>
      <c r="G2117" s="449">
        <v>707</v>
      </c>
      <c r="H2117" s="93">
        <v>547.41999999999996</v>
      </c>
      <c r="I2117" s="93">
        <v>0</v>
      </c>
      <c r="J2117" s="93">
        <v>547.41999999999996</v>
      </c>
      <c r="K2117" s="93">
        <v>0</v>
      </c>
      <c r="L2117" s="93">
        <v>0</v>
      </c>
      <c r="M2117" s="93">
        <v>0</v>
      </c>
      <c r="N2117" s="93">
        <v>0.44</v>
      </c>
      <c r="O2117" s="93">
        <v>9.8800000000000008</v>
      </c>
      <c r="P2117" s="450">
        <v>774.69472001782697</v>
      </c>
    </row>
    <row r="2118" spans="1:16" x14ac:dyDescent="0.2">
      <c r="A2118" s="93" t="s">
        <v>471</v>
      </c>
      <c r="B2118" s="93" t="s">
        <v>483</v>
      </c>
      <c r="C2118" s="93" t="s">
        <v>487</v>
      </c>
      <c r="D2118" s="93" t="s">
        <v>14</v>
      </c>
      <c r="E2118" s="93">
        <v>1986</v>
      </c>
      <c r="F2118" s="93">
        <v>3</v>
      </c>
      <c r="G2118" s="449">
        <v>21</v>
      </c>
      <c r="H2118" s="93">
        <v>0.02</v>
      </c>
      <c r="I2118" s="93">
        <v>5.09</v>
      </c>
      <c r="J2118" s="93">
        <v>0.02</v>
      </c>
      <c r="K2118" s="93">
        <v>0.01</v>
      </c>
      <c r="L2118" s="93">
        <v>0.04</v>
      </c>
      <c r="M2118" s="93">
        <v>5.04</v>
      </c>
      <c r="N2118" s="93">
        <v>0.05</v>
      </c>
      <c r="O2118" s="93">
        <v>0.19</v>
      </c>
      <c r="P2118" s="450">
        <v>249.08660902207316</v>
      </c>
    </row>
    <row r="2119" spans="1:16" x14ac:dyDescent="0.2">
      <c r="A2119" s="93" t="s">
        <v>471</v>
      </c>
      <c r="B2119" s="93" t="s">
        <v>483</v>
      </c>
      <c r="C2119" s="93" t="s">
        <v>487</v>
      </c>
      <c r="D2119" s="93" t="s">
        <v>14</v>
      </c>
      <c r="E2119" s="93">
        <v>1989</v>
      </c>
      <c r="F2119" s="93">
        <v>3</v>
      </c>
      <c r="G2119" s="449">
        <v>36</v>
      </c>
      <c r="H2119" s="93">
        <v>0.06</v>
      </c>
      <c r="I2119" s="93">
        <v>12.44</v>
      </c>
      <c r="J2119" s="93">
        <v>0.06</v>
      </c>
      <c r="K2119" s="93">
        <v>0.02</v>
      </c>
      <c r="L2119" s="93">
        <v>0.09</v>
      </c>
      <c r="M2119" s="93">
        <v>12.33</v>
      </c>
      <c r="N2119" s="93">
        <v>0.13</v>
      </c>
      <c r="O2119" s="93">
        <v>0.47</v>
      </c>
      <c r="P2119" s="450">
        <v>347.28126244300762</v>
      </c>
    </row>
    <row r="2120" spans="1:16" x14ac:dyDescent="0.2">
      <c r="A2120" s="93" t="s">
        <v>471</v>
      </c>
      <c r="B2120" s="93" t="s">
        <v>483</v>
      </c>
      <c r="C2120" s="93" t="s">
        <v>487</v>
      </c>
      <c r="D2120" s="93" t="s">
        <v>14</v>
      </c>
      <c r="E2120" s="93">
        <v>1990</v>
      </c>
      <c r="F2120" s="93">
        <v>3</v>
      </c>
      <c r="G2120" s="449">
        <v>74</v>
      </c>
      <c r="H2120" s="93">
        <v>0.09</v>
      </c>
      <c r="I2120" s="93">
        <v>21.32</v>
      </c>
      <c r="J2120" s="93">
        <v>0.09</v>
      </c>
      <c r="K2120" s="93">
        <v>0.04</v>
      </c>
      <c r="L2120" s="93">
        <v>0.15</v>
      </c>
      <c r="M2120" s="93">
        <v>21.13</v>
      </c>
      <c r="N2120" s="93">
        <v>0.21</v>
      </c>
      <c r="O2120" s="93">
        <v>0.79</v>
      </c>
      <c r="P2120" s="450">
        <v>289.69186338473935</v>
      </c>
    </row>
    <row r="2121" spans="1:16" x14ac:dyDescent="0.2">
      <c r="A2121" s="93" t="s">
        <v>471</v>
      </c>
      <c r="B2121" s="93" t="s">
        <v>483</v>
      </c>
      <c r="C2121" s="93" t="s">
        <v>487</v>
      </c>
      <c r="D2121" s="93" t="s">
        <v>14</v>
      </c>
      <c r="E2121" s="93">
        <v>1992</v>
      </c>
      <c r="F2121" s="93">
        <v>3</v>
      </c>
      <c r="G2121" s="449">
        <v>32</v>
      </c>
      <c r="H2121" s="93">
        <v>0.05</v>
      </c>
      <c r="I2121" s="93">
        <v>11.37</v>
      </c>
      <c r="J2121" s="93">
        <v>0.05</v>
      </c>
      <c r="K2121" s="93">
        <v>0.02</v>
      </c>
      <c r="L2121" s="93">
        <v>0.08</v>
      </c>
      <c r="M2121" s="93">
        <v>11.27</v>
      </c>
      <c r="N2121" s="93">
        <v>0.12</v>
      </c>
      <c r="O2121" s="93">
        <v>0.43</v>
      </c>
      <c r="P2121" s="450">
        <v>354.96441030819165</v>
      </c>
    </row>
    <row r="2122" spans="1:16" x14ac:dyDescent="0.2">
      <c r="A2122" s="93" t="s">
        <v>471</v>
      </c>
      <c r="B2122" s="93" t="s">
        <v>483</v>
      </c>
      <c r="C2122" s="93" t="s">
        <v>487</v>
      </c>
      <c r="D2122" s="93" t="s">
        <v>14</v>
      </c>
      <c r="E2122" s="93">
        <v>1993</v>
      </c>
      <c r="F2122" s="93">
        <v>3</v>
      </c>
      <c r="G2122" s="449">
        <v>42</v>
      </c>
      <c r="H2122" s="93">
        <v>7.0000000000000007E-2</v>
      </c>
      <c r="I2122" s="93">
        <v>15.08</v>
      </c>
      <c r="J2122" s="93">
        <v>7.0000000000000007E-2</v>
      </c>
      <c r="K2122" s="93">
        <v>0.03</v>
      </c>
      <c r="L2122" s="93">
        <v>0.11</v>
      </c>
      <c r="M2122" s="93">
        <v>14.94</v>
      </c>
      <c r="N2122" s="93">
        <v>0.16</v>
      </c>
      <c r="O2122" s="93">
        <v>0.56999999999999995</v>
      </c>
      <c r="P2122" s="450">
        <v>361.17476604875719</v>
      </c>
    </row>
    <row r="2123" spans="1:16" x14ac:dyDescent="0.2">
      <c r="A2123" s="93" t="s">
        <v>471</v>
      </c>
      <c r="B2123" s="93" t="s">
        <v>483</v>
      </c>
      <c r="C2123" s="93" t="s">
        <v>487</v>
      </c>
      <c r="D2123" s="93" t="s">
        <v>14</v>
      </c>
      <c r="E2123" s="93">
        <v>1994</v>
      </c>
      <c r="F2123" s="93">
        <v>3</v>
      </c>
      <c r="G2123" s="449">
        <v>12</v>
      </c>
      <c r="H2123" s="93">
        <v>0.02</v>
      </c>
      <c r="I2123" s="93">
        <v>3.7</v>
      </c>
      <c r="J2123" s="93">
        <v>0.02</v>
      </c>
      <c r="K2123" s="93">
        <v>0.01</v>
      </c>
      <c r="L2123" s="93">
        <v>0.03</v>
      </c>
      <c r="M2123" s="93">
        <v>3.66</v>
      </c>
      <c r="N2123" s="93">
        <v>0.04</v>
      </c>
      <c r="O2123" s="93">
        <v>0.14000000000000001</v>
      </c>
      <c r="P2123" s="450">
        <v>322.40776077073957</v>
      </c>
    </row>
    <row r="2124" spans="1:16" x14ac:dyDescent="0.2">
      <c r="A2124" s="93" t="s">
        <v>471</v>
      </c>
      <c r="B2124" s="93" t="s">
        <v>483</v>
      </c>
      <c r="C2124" s="93" t="s">
        <v>487</v>
      </c>
      <c r="D2124" s="93" t="s">
        <v>14</v>
      </c>
      <c r="E2124" s="93">
        <v>1995</v>
      </c>
      <c r="F2124" s="93">
        <v>3</v>
      </c>
      <c r="G2124" s="449">
        <v>10</v>
      </c>
      <c r="H2124" s="93">
        <v>0.02</v>
      </c>
      <c r="I2124" s="93">
        <v>4.3499999999999996</v>
      </c>
      <c r="J2124" s="93">
        <v>0.02</v>
      </c>
      <c r="K2124" s="93">
        <v>0.01</v>
      </c>
      <c r="L2124" s="93">
        <v>0.03</v>
      </c>
      <c r="M2124" s="93">
        <v>4.3099999999999996</v>
      </c>
      <c r="N2124" s="93">
        <v>0.05</v>
      </c>
      <c r="O2124" s="93">
        <v>0.17</v>
      </c>
      <c r="P2124" s="450">
        <v>428.61268407220194</v>
      </c>
    </row>
    <row r="2125" spans="1:16" x14ac:dyDescent="0.2">
      <c r="A2125" s="93" t="s">
        <v>471</v>
      </c>
      <c r="B2125" s="93" t="s">
        <v>483</v>
      </c>
      <c r="C2125" s="93" t="s">
        <v>487</v>
      </c>
      <c r="D2125" s="93" t="s">
        <v>14</v>
      </c>
      <c r="E2125" s="93">
        <v>1998</v>
      </c>
      <c r="F2125" s="93">
        <v>3</v>
      </c>
      <c r="G2125" s="449">
        <v>8</v>
      </c>
      <c r="H2125" s="93">
        <v>0.01</v>
      </c>
      <c r="I2125" s="93">
        <v>4.91</v>
      </c>
      <c r="J2125" s="93">
        <v>0.01</v>
      </c>
      <c r="K2125" s="93">
        <v>0</v>
      </c>
      <c r="L2125" s="93">
        <v>0.01</v>
      </c>
      <c r="M2125" s="93">
        <v>4.9000000000000004</v>
      </c>
      <c r="N2125" s="93">
        <v>0.03</v>
      </c>
      <c r="O2125" s="93">
        <v>0.12</v>
      </c>
      <c r="P2125" s="450">
        <v>624.99427499325623</v>
      </c>
    </row>
    <row r="2126" spans="1:16" x14ac:dyDescent="0.2">
      <c r="A2126" s="93" t="s">
        <v>471</v>
      </c>
      <c r="B2126" s="93" t="s">
        <v>483</v>
      </c>
      <c r="C2126" s="93" t="s">
        <v>487</v>
      </c>
      <c r="D2126" s="93" t="s">
        <v>14</v>
      </c>
      <c r="E2126" s="93">
        <v>1999</v>
      </c>
      <c r="F2126" s="93">
        <v>3</v>
      </c>
      <c r="G2126" s="449">
        <v>27</v>
      </c>
      <c r="H2126" s="93">
        <v>0.02</v>
      </c>
      <c r="I2126" s="93">
        <v>17.86</v>
      </c>
      <c r="J2126" s="93">
        <v>0.02</v>
      </c>
      <c r="K2126" s="93">
        <v>0.01</v>
      </c>
      <c r="L2126" s="93">
        <v>0.03</v>
      </c>
      <c r="M2126" s="93">
        <v>17.82</v>
      </c>
      <c r="N2126" s="93">
        <v>7.0000000000000007E-2</v>
      </c>
      <c r="O2126" s="93">
        <v>0.39</v>
      </c>
      <c r="P2126" s="450">
        <v>659.20877439218395</v>
      </c>
    </row>
    <row r="2127" spans="1:16" x14ac:dyDescent="0.2">
      <c r="A2127" s="93" t="s">
        <v>471</v>
      </c>
      <c r="B2127" s="93" t="s">
        <v>483</v>
      </c>
      <c r="C2127" s="93" t="s">
        <v>487</v>
      </c>
      <c r="D2127" s="93" t="s">
        <v>14</v>
      </c>
      <c r="E2127" s="93">
        <v>2000</v>
      </c>
      <c r="F2127" s="93">
        <v>3</v>
      </c>
      <c r="G2127" s="449">
        <v>30</v>
      </c>
      <c r="H2127" s="93">
        <v>0.01</v>
      </c>
      <c r="I2127" s="93">
        <v>20.82</v>
      </c>
      <c r="J2127" s="93">
        <v>0.01</v>
      </c>
      <c r="K2127" s="93">
        <v>0</v>
      </c>
      <c r="L2127" s="93">
        <v>0.01</v>
      </c>
      <c r="M2127" s="93">
        <v>20.81</v>
      </c>
      <c r="N2127" s="93">
        <v>0.06</v>
      </c>
      <c r="O2127" s="93">
        <v>0.4</v>
      </c>
      <c r="P2127" s="450">
        <v>705.71170978535224</v>
      </c>
    </row>
    <row r="2128" spans="1:16" x14ac:dyDescent="0.2">
      <c r="A2128" s="93" t="s">
        <v>471</v>
      </c>
      <c r="B2128" s="93" t="s">
        <v>483</v>
      </c>
      <c r="C2128" s="93" t="s">
        <v>487</v>
      </c>
      <c r="D2128" s="93" t="s">
        <v>14</v>
      </c>
      <c r="E2128" s="93">
        <v>2001</v>
      </c>
      <c r="F2128" s="93">
        <v>3</v>
      </c>
      <c r="G2128" s="449">
        <v>260</v>
      </c>
      <c r="H2128" s="93">
        <v>0.1</v>
      </c>
      <c r="I2128" s="93">
        <v>173.61999999999998</v>
      </c>
      <c r="J2128" s="93">
        <v>0.1</v>
      </c>
      <c r="K2128" s="93">
        <v>0.04</v>
      </c>
      <c r="L2128" s="93">
        <v>0.16</v>
      </c>
      <c r="M2128" s="93">
        <v>173.42</v>
      </c>
      <c r="N2128" s="93">
        <v>0.56000000000000005</v>
      </c>
      <c r="O2128" s="93">
        <v>3.55</v>
      </c>
      <c r="P2128" s="450">
        <v>668.27503193307564</v>
      </c>
    </row>
    <row r="2129" spans="1:16" x14ac:dyDescent="0.2">
      <c r="A2129" s="93" t="s">
        <v>471</v>
      </c>
      <c r="B2129" s="93" t="s">
        <v>483</v>
      </c>
      <c r="C2129" s="93" t="s">
        <v>487</v>
      </c>
      <c r="D2129" s="93" t="s">
        <v>14</v>
      </c>
      <c r="E2129" s="93">
        <v>2002</v>
      </c>
      <c r="F2129" s="93">
        <v>3</v>
      </c>
      <c r="G2129" s="449">
        <v>249</v>
      </c>
      <c r="H2129" s="93">
        <v>0.12</v>
      </c>
      <c r="I2129" s="93">
        <v>141.15</v>
      </c>
      <c r="J2129" s="93">
        <v>0.12</v>
      </c>
      <c r="K2129" s="93">
        <v>0.05</v>
      </c>
      <c r="L2129" s="93">
        <v>0.2</v>
      </c>
      <c r="M2129" s="93">
        <v>140.9</v>
      </c>
      <c r="N2129" s="93">
        <v>0.54</v>
      </c>
      <c r="O2129" s="93">
        <v>3.19</v>
      </c>
      <c r="P2129" s="450">
        <v>568.02001807396482</v>
      </c>
    </row>
    <row r="2130" spans="1:16" x14ac:dyDescent="0.2">
      <c r="A2130" s="93" t="s">
        <v>471</v>
      </c>
      <c r="B2130" s="93" t="s">
        <v>483</v>
      </c>
      <c r="C2130" s="93" t="s">
        <v>487</v>
      </c>
      <c r="D2130" s="93" t="s">
        <v>14</v>
      </c>
      <c r="E2130" s="93">
        <v>2003</v>
      </c>
      <c r="F2130" s="93">
        <v>3</v>
      </c>
      <c r="G2130" s="449">
        <v>191</v>
      </c>
      <c r="H2130" s="93">
        <v>0.28000000000000003</v>
      </c>
      <c r="I2130" s="93">
        <v>87.57</v>
      </c>
      <c r="J2130" s="93">
        <v>0.28000000000000003</v>
      </c>
      <c r="K2130" s="93">
        <v>0.12</v>
      </c>
      <c r="L2130" s="93">
        <v>0.46</v>
      </c>
      <c r="M2130" s="93">
        <v>86.99</v>
      </c>
      <c r="N2130" s="93">
        <v>0.7</v>
      </c>
      <c r="O2130" s="93">
        <v>2.82</v>
      </c>
      <c r="P2130" s="450">
        <v>459.62561291248858</v>
      </c>
    </row>
    <row r="2131" spans="1:16" x14ac:dyDescent="0.2">
      <c r="A2131" s="93" t="s">
        <v>471</v>
      </c>
      <c r="B2131" s="93" t="s">
        <v>483</v>
      </c>
      <c r="C2131" s="93" t="s">
        <v>487</v>
      </c>
      <c r="D2131" s="93" t="s">
        <v>14</v>
      </c>
      <c r="E2131" s="93">
        <v>2004</v>
      </c>
      <c r="F2131" s="93">
        <v>3</v>
      </c>
      <c r="G2131" s="449">
        <v>265</v>
      </c>
      <c r="H2131" s="93">
        <v>0.34</v>
      </c>
      <c r="I2131" s="93">
        <v>137.72</v>
      </c>
      <c r="J2131" s="93">
        <v>0.34</v>
      </c>
      <c r="K2131" s="93">
        <v>0.14000000000000001</v>
      </c>
      <c r="L2131" s="93">
        <v>0.54</v>
      </c>
      <c r="M2131" s="93">
        <v>137.04</v>
      </c>
      <c r="N2131" s="93">
        <v>0.89</v>
      </c>
      <c r="O2131" s="93">
        <v>3.85</v>
      </c>
      <c r="P2131" s="450">
        <v>521.13186131606449</v>
      </c>
    </row>
    <row r="2132" spans="1:16" x14ac:dyDescent="0.2">
      <c r="A2132" s="93" t="s">
        <v>471</v>
      </c>
      <c r="B2132" s="93" t="s">
        <v>483</v>
      </c>
      <c r="C2132" s="93" t="s">
        <v>487</v>
      </c>
      <c r="D2132" s="93" t="s">
        <v>14</v>
      </c>
      <c r="E2132" s="93">
        <v>2005</v>
      </c>
      <c r="F2132" s="93">
        <v>3</v>
      </c>
      <c r="G2132" s="449">
        <v>266</v>
      </c>
      <c r="H2132" s="93">
        <v>0.44</v>
      </c>
      <c r="I2132" s="93">
        <v>125.92</v>
      </c>
      <c r="J2132" s="93">
        <v>0.44</v>
      </c>
      <c r="K2132" s="93">
        <v>0.19</v>
      </c>
      <c r="L2132" s="93">
        <v>0.72</v>
      </c>
      <c r="M2132" s="93">
        <v>125.01</v>
      </c>
      <c r="N2132" s="93">
        <v>1.08</v>
      </c>
      <c r="O2132" s="93">
        <v>4.17</v>
      </c>
      <c r="P2132" s="450">
        <v>474.6198912652489</v>
      </c>
    </row>
    <row r="2133" spans="1:16" x14ac:dyDescent="0.2">
      <c r="A2133" s="93" t="s">
        <v>471</v>
      </c>
      <c r="B2133" s="93" t="s">
        <v>483</v>
      </c>
      <c r="C2133" s="93" t="s">
        <v>487</v>
      </c>
      <c r="D2133" s="93" t="s">
        <v>14</v>
      </c>
      <c r="E2133" s="93">
        <v>2006</v>
      </c>
      <c r="F2133" s="93">
        <v>3</v>
      </c>
      <c r="G2133" s="449">
        <v>193</v>
      </c>
      <c r="H2133" s="93">
        <v>0.38</v>
      </c>
      <c r="I2133" s="93">
        <v>83.62</v>
      </c>
      <c r="J2133" s="93">
        <v>0.38</v>
      </c>
      <c r="K2133" s="93">
        <v>0.16</v>
      </c>
      <c r="L2133" s="93">
        <v>0.62</v>
      </c>
      <c r="M2133" s="93">
        <v>82.84</v>
      </c>
      <c r="N2133" s="93">
        <v>0.88</v>
      </c>
      <c r="O2133" s="93">
        <v>3.18</v>
      </c>
      <c r="P2133" s="450">
        <v>435.64039698773178</v>
      </c>
    </row>
    <row r="2134" spans="1:16" x14ac:dyDescent="0.2">
      <c r="A2134" s="93" t="s">
        <v>471</v>
      </c>
      <c r="B2134" s="93" t="s">
        <v>483</v>
      </c>
      <c r="C2134" s="93" t="s">
        <v>487</v>
      </c>
      <c r="D2134" s="93" t="s">
        <v>14</v>
      </c>
      <c r="E2134" s="93">
        <v>2007</v>
      </c>
      <c r="F2134" s="93">
        <v>3</v>
      </c>
      <c r="G2134" s="449">
        <v>411</v>
      </c>
      <c r="H2134" s="93">
        <v>0.74</v>
      </c>
      <c r="I2134" s="93">
        <v>192.84</v>
      </c>
      <c r="J2134" s="93">
        <v>0.74</v>
      </c>
      <c r="K2134" s="93">
        <v>0.31</v>
      </c>
      <c r="L2134" s="93">
        <v>1.2</v>
      </c>
      <c r="M2134" s="93">
        <v>191.33</v>
      </c>
      <c r="N2134" s="93">
        <v>1.76</v>
      </c>
      <c r="O2134" s="93">
        <v>6.73</v>
      </c>
      <c r="P2134" s="450">
        <v>471.00416005262463</v>
      </c>
    </row>
    <row r="2135" spans="1:16" x14ac:dyDescent="0.2">
      <c r="A2135" s="93" t="s">
        <v>471</v>
      </c>
      <c r="B2135" s="93" t="s">
        <v>483</v>
      </c>
      <c r="C2135" s="93" t="s">
        <v>487</v>
      </c>
      <c r="D2135" s="93" t="s">
        <v>14</v>
      </c>
      <c r="E2135" s="93">
        <v>2008</v>
      </c>
      <c r="F2135" s="93">
        <v>2</v>
      </c>
      <c r="G2135" s="449">
        <v>1016</v>
      </c>
      <c r="H2135" s="93">
        <v>3.01</v>
      </c>
      <c r="I2135" s="93">
        <v>578.71999999999991</v>
      </c>
      <c r="J2135" s="93">
        <v>3.01</v>
      </c>
      <c r="K2135" s="93">
        <v>4.93</v>
      </c>
      <c r="L2135" s="93">
        <v>573.79</v>
      </c>
      <c r="M2135" s="93">
        <v>0</v>
      </c>
      <c r="N2135" s="93">
        <v>0.46</v>
      </c>
      <c r="O2135" s="93">
        <v>8.51</v>
      </c>
      <c r="P2135" s="450">
        <v>572.57645810565828</v>
      </c>
    </row>
    <row r="2136" spans="1:16" x14ac:dyDescent="0.2">
      <c r="A2136" s="93" t="s">
        <v>471</v>
      </c>
      <c r="B2136" s="93" t="s">
        <v>483</v>
      </c>
      <c r="C2136" s="93" t="s">
        <v>487</v>
      </c>
      <c r="D2136" s="93" t="s">
        <v>14</v>
      </c>
      <c r="E2136" s="93">
        <v>2009</v>
      </c>
      <c r="F2136" s="93">
        <v>2</v>
      </c>
      <c r="G2136" s="449">
        <v>273</v>
      </c>
      <c r="H2136" s="93">
        <v>0.76</v>
      </c>
      <c r="I2136" s="93">
        <v>147.70000000000002</v>
      </c>
      <c r="J2136" s="93">
        <v>0.76</v>
      </c>
      <c r="K2136" s="93">
        <v>1.74</v>
      </c>
      <c r="L2136" s="93">
        <v>145.96</v>
      </c>
      <c r="M2136" s="93">
        <v>0</v>
      </c>
      <c r="N2136" s="93">
        <v>7.0000000000000007E-2</v>
      </c>
      <c r="O2136" s="93">
        <v>1.81</v>
      </c>
      <c r="P2136" s="450">
        <v>544.30116284610779</v>
      </c>
    </row>
    <row r="2137" spans="1:16" x14ac:dyDescent="0.2">
      <c r="A2137" s="93" t="s">
        <v>471</v>
      </c>
      <c r="B2137" s="93" t="s">
        <v>483</v>
      </c>
      <c r="C2137" s="93" t="s">
        <v>487</v>
      </c>
      <c r="D2137" s="93" t="s">
        <v>14</v>
      </c>
      <c r="E2137" s="93">
        <v>2010</v>
      </c>
      <c r="F2137" s="93">
        <v>2</v>
      </c>
      <c r="G2137" s="449">
        <v>264</v>
      </c>
      <c r="H2137" s="93">
        <v>0.57999999999999996</v>
      </c>
      <c r="I2137" s="93">
        <v>154.14999999999998</v>
      </c>
      <c r="J2137" s="93">
        <v>0.57999999999999996</v>
      </c>
      <c r="K2137" s="93">
        <v>1.42</v>
      </c>
      <c r="L2137" s="93">
        <v>152.72999999999999</v>
      </c>
      <c r="M2137" s="93">
        <v>0</v>
      </c>
      <c r="N2137" s="93">
        <v>0.12</v>
      </c>
      <c r="O2137" s="93">
        <v>2.06</v>
      </c>
      <c r="P2137" s="450">
        <v>585.72447820594437</v>
      </c>
    </row>
    <row r="2138" spans="1:16" x14ac:dyDescent="0.2">
      <c r="A2138" s="93" t="s">
        <v>471</v>
      </c>
      <c r="B2138" s="93" t="s">
        <v>483</v>
      </c>
      <c r="C2138" s="93" t="s">
        <v>487</v>
      </c>
      <c r="D2138" s="93" t="s">
        <v>14</v>
      </c>
      <c r="E2138" s="93">
        <v>2011</v>
      </c>
      <c r="F2138" s="93">
        <v>2</v>
      </c>
      <c r="G2138" s="449">
        <v>281</v>
      </c>
      <c r="H2138" s="93">
        <v>1.29</v>
      </c>
      <c r="I2138" s="93">
        <v>210.93</v>
      </c>
      <c r="J2138" s="93">
        <v>1.29</v>
      </c>
      <c r="K2138" s="93">
        <v>0.44</v>
      </c>
      <c r="L2138" s="93">
        <v>210.49</v>
      </c>
      <c r="M2138" s="93">
        <v>0</v>
      </c>
      <c r="N2138" s="93">
        <v>0.3</v>
      </c>
      <c r="O2138" s="93">
        <v>3.28</v>
      </c>
      <c r="P2138" s="450">
        <v>756.17595652080536</v>
      </c>
    </row>
    <row r="2139" spans="1:16" x14ac:dyDescent="0.2">
      <c r="A2139" s="93" t="s">
        <v>471</v>
      </c>
      <c r="B2139" s="93" t="s">
        <v>483</v>
      </c>
      <c r="C2139" s="93" t="s">
        <v>487</v>
      </c>
      <c r="D2139" s="93" t="s">
        <v>14</v>
      </c>
      <c r="E2139" s="93">
        <v>2012</v>
      </c>
      <c r="F2139" s="93">
        <v>2</v>
      </c>
      <c r="G2139" s="449">
        <v>275</v>
      </c>
      <c r="H2139" s="93">
        <v>0.64</v>
      </c>
      <c r="I2139" s="93">
        <v>174.01</v>
      </c>
      <c r="J2139" s="93">
        <v>0.64</v>
      </c>
      <c r="K2139" s="93">
        <v>2.48</v>
      </c>
      <c r="L2139" s="93">
        <v>171.53</v>
      </c>
      <c r="M2139" s="93">
        <v>0</v>
      </c>
      <c r="N2139" s="93">
        <v>0.28999999999999998</v>
      </c>
      <c r="O2139" s="93">
        <v>2.91</v>
      </c>
      <c r="P2139" s="450">
        <v>634.1112338790216</v>
      </c>
    </row>
    <row r="2140" spans="1:16" x14ac:dyDescent="0.2">
      <c r="A2140" s="93" t="s">
        <v>471</v>
      </c>
      <c r="B2140" s="93" t="s">
        <v>483</v>
      </c>
      <c r="C2140" s="93" t="s">
        <v>487</v>
      </c>
      <c r="D2140" s="93" t="s">
        <v>14</v>
      </c>
      <c r="E2140" s="93">
        <v>2013</v>
      </c>
      <c r="F2140" s="93">
        <v>1</v>
      </c>
      <c r="G2140" s="449">
        <v>102</v>
      </c>
      <c r="H2140" s="93">
        <v>1.74</v>
      </c>
      <c r="I2140" s="93">
        <v>49.08</v>
      </c>
      <c r="J2140" s="93">
        <v>1.74</v>
      </c>
      <c r="K2140" s="93">
        <v>49.08</v>
      </c>
      <c r="L2140" s="93">
        <v>0</v>
      </c>
      <c r="M2140" s="93">
        <v>0</v>
      </c>
      <c r="N2140" s="93">
        <v>0</v>
      </c>
      <c r="O2140" s="93">
        <v>0.68</v>
      </c>
      <c r="P2140" s="450">
        <v>500.22305744308119</v>
      </c>
    </row>
    <row r="2141" spans="1:16" x14ac:dyDescent="0.2">
      <c r="A2141" s="93" t="s">
        <v>471</v>
      </c>
      <c r="B2141" s="93" t="s">
        <v>483</v>
      </c>
      <c r="C2141" s="93" t="s">
        <v>487</v>
      </c>
      <c r="D2141" s="93" t="s">
        <v>14</v>
      </c>
      <c r="E2141" s="93">
        <v>2014</v>
      </c>
      <c r="F2141" s="93">
        <v>1</v>
      </c>
      <c r="G2141" s="449">
        <v>18</v>
      </c>
      <c r="H2141" s="93">
        <v>0.34</v>
      </c>
      <c r="I2141" s="93">
        <v>9.52</v>
      </c>
      <c r="J2141" s="93">
        <v>0.34</v>
      </c>
      <c r="K2141" s="93">
        <v>9.52</v>
      </c>
      <c r="L2141" s="93">
        <v>0</v>
      </c>
      <c r="M2141" s="93">
        <v>0</v>
      </c>
      <c r="N2141" s="93">
        <v>0</v>
      </c>
      <c r="O2141" s="93">
        <v>0.13</v>
      </c>
      <c r="P2141" s="450">
        <v>534.91066633071352</v>
      </c>
    </row>
    <row r="2142" spans="1:16" x14ac:dyDescent="0.2">
      <c r="A2142" s="93" t="s">
        <v>471</v>
      </c>
      <c r="B2142" s="93" t="s">
        <v>483</v>
      </c>
      <c r="C2142" s="93" t="s">
        <v>487</v>
      </c>
      <c r="D2142" s="93" t="s">
        <v>14</v>
      </c>
      <c r="E2142" s="93">
        <v>2015</v>
      </c>
      <c r="F2142" s="93">
        <v>1</v>
      </c>
      <c r="G2142" s="449">
        <v>96</v>
      </c>
      <c r="H2142" s="93">
        <v>0.6</v>
      </c>
      <c r="I2142" s="93">
        <v>68.23</v>
      </c>
      <c r="J2142" s="93">
        <v>0.6</v>
      </c>
      <c r="K2142" s="93">
        <v>68.23</v>
      </c>
      <c r="L2142" s="93">
        <v>0</v>
      </c>
      <c r="M2142" s="93">
        <v>0</v>
      </c>
      <c r="N2142" s="93">
        <v>0.13</v>
      </c>
      <c r="O2142" s="93">
        <v>3.45</v>
      </c>
      <c r="P2142" s="450">
        <v>720.44350236268838</v>
      </c>
    </row>
    <row r="2143" spans="1:16" x14ac:dyDescent="0.2">
      <c r="A2143" s="93" t="s">
        <v>471</v>
      </c>
      <c r="B2143" s="93" t="s">
        <v>483</v>
      </c>
      <c r="C2143" s="93" t="s">
        <v>487</v>
      </c>
      <c r="D2143" s="93" t="s">
        <v>14</v>
      </c>
      <c r="E2143" s="93">
        <v>2016</v>
      </c>
      <c r="F2143" s="93">
        <v>0</v>
      </c>
      <c r="G2143" s="449">
        <v>199</v>
      </c>
      <c r="H2143" s="93">
        <v>175.2</v>
      </c>
      <c r="I2143" s="93">
        <v>0</v>
      </c>
      <c r="J2143" s="93">
        <v>175.2</v>
      </c>
      <c r="K2143" s="93">
        <v>0</v>
      </c>
      <c r="L2143" s="93">
        <v>0</v>
      </c>
      <c r="M2143" s="93">
        <v>0</v>
      </c>
      <c r="N2143" s="93">
        <v>0.01</v>
      </c>
      <c r="O2143" s="93">
        <v>2.5299999999999998</v>
      </c>
      <c r="P2143" s="450">
        <v>882.58164289469357</v>
      </c>
    </row>
    <row r="2144" spans="1:16" x14ac:dyDescent="0.2">
      <c r="A2144" s="93" t="s">
        <v>471</v>
      </c>
      <c r="B2144" s="93" t="s">
        <v>483</v>
      </c>
      <c r="C2144" s="93" t="s">
        <v>487</v>
      </c>
      <c r="D2144" s="93" t="s">
        <v>14</v>
      </c>
      <c r="E2144" s="93">
        <v>2017</v>
      </c>
      <c r="F2144" s="93">
        <v>0</v>
      </c>
      <c r="G2144" s="449">
        <v>180</v>
      </c>
      <c r="H2144" s="93">
        <v>147.72999999999999</v>
      </c>
      <c r="I2144" s="93">
        <v>0</v>
      </c>
      <c r="J2144" s="93">
        <v>147.72999999999999</v>
      </c>
      <c r="K2144" s="93">
        <v>0</v>
      </c>
      <c r="L2144" s="93">
        <v>0</v>
      </c>
      <c r="M2144" s="93">
        <v>0</v>
      </c>
      <c r="N2144" s="93">
        <v>0.01</v>
      </c>
      <c r="O2144" s="93">
        <v>1.73</v>
      </c>
      <c r="P2144" s="450">
        <v>818.51348607405475</v>
      </c>
    </row>
    <row r="2145" spans="1:16" x14ac:dyDescent="0.2">
      <c r="A2145" s="93" t="s">
        <v>471</v>
      </c>
      <c r="B2145" s="93" t="s">
        <v>483</v>
      </c>
      <c r="C2145" s="93" t="s">
        <v>487</v>
      </c>
      <c r="D2145" s="93" t="s">
        <v>1522</v>
      </c>
      <c r="E2145" s="93">
        <v>1986</v>
      </c>
      <c r="F2145" s="93">
        <v>3</v>
      </c>
      <c r="G2145" s="449">
        <v>5</v>
      </c>
      <c r="H2145" s="93">
        <v>0.01</v>
      </c>
      <c r="I2145" s="93">
        <v>1.98</v>
      </c>
      <c r="J2145" s="93">
        <v>0.01</v>
      </c>
      <c r="K2145" s="93">
        <v>0</v>
      </c>
      <c r="L2145" s="93">
        <v>0.01</v>
      </c>
      <c r="M2145" s="93">
        <v>1.97</v>
      </c>
      <c r="N2145" s="93">
        <v>0.02</v>
      </c>
      <c r="O2145" s="93">
        <v>0.08</v>
      </c>
      <c r="P2145" s="450">
        <v>373.30796386564646</v>
      </c>
    </row>
    <row r="2146" spans="1:16" x14ac:dyDescent="0.2">
      <c r="A2146" s="93" t="s">
        <v>471</v>
      </c>
      <c r="B2146" s="93" t="s">
        <v>483</v>
      </c>
      <c r="C2146" s="93" t="s">
        <v>487</v>
      </c>
      <c r="D2146" s="93" t="s">
        <v>1522</v>
      </c>
      <c r="E2146" s="93">
        <v>1990</v>
      </c>
      <c r="F2146" s="93">
        <v>3</v>
      </c>
      <c r="G2146" s="449">
        <v>13</v>
      </c>
      <c r="H2146" s="93">
        <v>0.02</v>
      </c>
      <c r="I2146" s="93">
        <v>4.58</v>
      </c>
      <c r="J2146" s="93">
        <v>0.02</v>
      </c>
      <c r="K2146" s="93">
        <v>0.01</v>
      </c>
      <c r="L2146" s="93">
        <v>0.03</v>
      </c>
      <c r="M2146" s="93">
        <v>4.54</v>
      </c>
      <c r="N2146" s="93">
        <v>0.05</v>
      </c>
      <c r="O2146" s="93">
        <v>0.17</v>
      </c>
      <c r="P2146" s="450">
        <v>363.60842725079362</v>
      </c>
    </row>
    <row r="2147" spans="1:16" x14ac:dyDescent="0.2">
      <c r="A2147" s="93" t="s">
        <v>471</v>
      </c>
      <c r="B2147" s="93" t="s">
        <v>483</v>
      </c>
      <c r="C2147" s="93" t="s">
        <v>487</v>
      </c>
      <c r="D2147" s="93" t="s">
        <v>1522</v>
      </c>
      <c r="E2147" s="93">
        <v>1992</v>
      </c>
      <c r="F2147" s="93">
        <v>3</v>
      </c>
      <c r="G2147" s="449">
        <v>53</v>
      </c>
      <c r="H2147" s="93">
        <v>0</v>
      </c>
      <c r="I2147" s="93">
        <v>15.09</v>
      </c>
      <c r="J2147" s="93">
        <v>0</v>
      </c>
      <c r="K2147" s="93">
        <v>0</v>
      </c>
      <c r="L2147" s="93">
        <v>0</v>
      </c>
      <c r="M2147" s="93">
        <v>15.09</v>
      </c>
      <c r="N2147" s="93">
        <v>0.03</v>
      </c>
      <c r="O2147" s="93">
        <v>0.28000000000000003</v>
      </c>
      <c r="P2147" s="450">
        <v>283.33323720369435</v>
      </c>
    </row>
    <row r="2148" spans="1:16" x14ac:dyDescent="0.2">
      <c r="A2148" s="93" t="s">
        <v>471</v>
      </c>
      <c r="B2148" s="93" t="s">
        <v>483</v>
      </c>
      <c r="C2148" s="93" t="s">
        <v>487</v>
      </c>
      <c r="D2148" s="93" t="s">
        <v>1522</v>
      </c>
      <c r="E2148" s="93">
        <v>1994</v>
      </c>
      <c r="F2148" s="93">
        <v>3</v>
      </c>
      <c r="G2148" s="449">
        <v>28</v>
      </c>
      <c r="H2148" s="93">
        <v>0.04</v>
      </c>
      <c r="I2148" s="93">
        <v>11.879999999999999</v>
      </c>
      <c r="J2148" s="93">
        <v>0.04</v>
      </c>
      <c r="K2148" s="93">
        <v>0.02</v>
      </c>
      <c r="L2148" s="93">
        <v>7.0000000000000007E-2</v>
      </c>
      <c r="M2148" s="93">
        <v>11.79</v>
      </c>
      <c r="N2148" s="93">
        <v>0.1</v>
      </c>
      <c r="O2148" s="93">
        <v>0.4</v>
      </c>
      <c r="P2148" s="450">
        <v>423.1696217362537</v>
      </c>
    </row>
    <row r="2149" spans="1:16" x14ac:dyDescent="0.2">
      <c r="A2149" s="93" t="s">
        <v>471</v>
      </c>
      <c r="B2149" s="93" t="s">
        <v>483</v>
      </c>
      <c r="C2149" s="93" t="s">
        <v>487</v>
      </c>
      <c r="D2149" s="93" t="s">
        <v>1522</v>
      </c>
      <c r="E2149" s="93">
        <v>1995</v>
      </c>
      <c r="F2149" s="93">
        <v>3</v>
      </c>
      <c r="G2149" s="449">
        <v>8</v>
      </c>
      <c r="H2149" s="93">
        <v>0.01</v>
      </c>
      <c r="I2149" s="93">
        <v>2.2699999999999996</v>
      </c>
      <c r="J2149" s="93">
        <v>0.01</v>
      </c>
      <c r="K2149" s="93">
        <v>0</v>
      </c>
      <c r="L2149" s="93">
        <v>0.01</v>
      </c>
      <c r="M2149" s="93">
        <v>2.2599999999999998</v>
      </c>
      <c r="N2149" s="93">
        <v>0.02</v>
      </c>
      <c r="O2149" s="93">
        <v>7.0000000000000007E-2</v>
      </c>
      <c r="P2149" s="450">
        <v>293.26313180867987</v>
      </c>
    </row>
    <row r="2150" spans="1:16" x14ac:dyDescent="0.2">
      <c r="A2150" s="93" t="s">
        <v>471</v>
      </c>
      <c r="B2150" s="93" t="s">
        <v>483</v>
      </c>
      <c r="C2150" s="93" t="s">
        <v>487</v>
      </c>
      <c r="D2150" s="93" t="s">
        <v>1522</v>
      </c>
      <c r="E2150" s="93">
        <v>1996</v>
      </c>
      <c r="F2150" s="93">
        <v>3</v>
      </c>
      <c r="G2150" s="449">
        <v>7</v>
      </c>
      <c r="H2150" s="93">
        <v>0.01</v>
      </c>
      <c r="I2150" s="93">
        <v>2.31</v>
      </c>
      <c r="J2150" s="93">
        <v>0.01</v>
      </c>
      <c r="K2150" s="93">
        <v>0</v>
      </c>
      <c r="L2150" s="93">
        <v>0.02</v>
      </c>
      <c r="M2150" s="93">
        <v>2.29</v>
      </c>
      <c r="N2150" s="93">
        <v>0.02</v>
      </c>
      <c r="O2150" s="93">
        <v>0.09</v>
      </c>
      <c r="P2150" s="450">
        <v>327.09324060631678</v>
      </c>
    </row>
    <row r="2151" spans="1:16" x14ac:dyDescent="0.2">
      <c r="A2151" s="93" t="s">
        <v>471</v>
      </c>
      <c r="B2151" s="93" t="s">
        <v>483</v>
      </c>
      <c r="C2151" s="93" t="s">
        <v>487</v>
      </c>
      <c r="D2151" s="93" t="s">
        <v>1522</v>
      </c>
      <c r="E2151" s="93">
        <v>1997</v>
      </c>
      <c r="F2151" s="93">
        <v>3</v>
      </c>
      <c r="G2151" s="449">
        <v>5</v>
      </c>
      <c r="H2151" s="93">
        <v>0.01</v>
      </c>
      <c r="I2151" s="93">
        <v>1.8800000000000001</v>
      </c>
      <c r="J2151" s="93">
        <v>0.01</v>
      </c>
      <c r="K2151" s="93">
        <v>0</v>
      </c>
      <c r="L2151" s="93">
        <v>0.01</v>
      </c>
      <c r="M2151" s="93">
        <v>1.87</v>
      </c>
      <c r="N2151" s="93">
        <v>0.02</v>
      </c>
      <c r="O2151" s="93">
        <v>7.0000000000000007E-2</v>
      </c>
      <c r="P2151" s="450">
        <v>353.32321867242263</v>
      </c>
    </row>
    <row r="2152" spans="1:16" x14ac:dyDescent="0.2">
      <c r="A2152" s="93" t="s">
        <v>471</v>
      </c>
      <c r="B2152" s="93" t="s">
        <v>483</v>
      </c>
      <c r="C2152" s="93" t="s">
        <v>487</v>
      </c>
      <c r="D2152" s="93" t="s">
        <v>1522</v>
      </c>
      <c r="E2152" s="93">
        <v>1999</v>
      </c>
      <c r="F2152" s="93">
        <v>3</v>
      </c>
      <c r="G2152" s="449">
        <v>29</v>
      </c>
      <c r="H2152" s="93">
        <v>7.0000000000000007E-2</v>
      </c>
      <c r="I2152" s="93">
        <v>14.540000000000001</v>
      </c>
      <c r="J2152" s="93">
        <v>7.0000000000000007E-2</v>
      </c>
      <c r="K2152" s="93">
        <v>0.03</v>
      </c>
      <c r="L2152" s="93">
        <v>0.11</v>
      </c>
      <c r="M2152" s="93">
        <v>14.4</v>
      </c>
      <c r="N2152" s="93">
        <v>0.15</v>
      </c>
      <c r="O2152" s="93">
        <v>0.55000000000000004</v>
      </c>
      <c r="P2152" s="450">
        <v>499.48179773570325</v>
      </c>
    </row>
    <row r="2153" spans="1:16" x14ac:dyDescent="0.2">
      <c r="A2153" s="93" t="s">
        <v>471</v>
      </c>
      <c r="B2153" s="93" t="s">
        <v>483</v>
      </c>
      <c r="C2153" s="93" t="s">
        <v>487</v>
      </c>
      <c r="D2153" s="93" t="s">
        <v>1522</v>
      </c>
      <c r="E2153" s="93">
        <v>2003</v>
      </c>
      <c r="F2153" s="93">
        <v>3</v>
      </c>
      <c r="G2153" s="449">
        <v>5</v>
      </c>
      <c r="H2153" s="93">
        <v>0.01</v>
      </c>
      <c r="I2153" s="93">
        <v>1.84</v>
      </c>
      <c r="J2153" s="93">
        <v>0.01</v>
      </c>
      <c r="K2153" s="93">
        <v>0</v>
      </c>
      <c r="L2153" s="93">
        <v>0.01</v>
      </c>
      <c r="M2153" s="93">
        <v>1.83</v>
      </c>
      <c r="N2153" s="93">
        <v>0.02</v>
      </c>
      <c r="O2153" s="93">
        <v>7.0000000000000007E-2</v>
      </c>
      <c r="P2153" s="450">
        <v>372.29446246990284</v>
      </c>
    </row>
    <row r="2154" spans="1:16" x14ac:dyDescent="0.2">
      <c r="A2154" s="93" t="s">
        <v>471</v>
      </c>
      <c r="B2154" s="93" t="s">
        <v>483</v>
      </c>
      <c r="C2154" s="93" t="s">
        <v>487</v>
      </c>
      <c r="D2154" s="93" t="s">
        <v>1522</v>
      </c>
      <c r="E2154" s="93">
        <v>2004</v>
      </c>
      <c r="F2154" s="93">
        <v>3</v>
      </c>
      <c r="G2154" s="449">
        <v>3</v>
      </c>
      <c r="H2154" s="93">
        <v>0.01</v>
      </c>
      <c r="I2154" s="93">
        <v>1.39</v>
      </c>
      <c r="J2154" s="93">
        <v>0.01</v>
      </c>
      <c r="K2154" s="93">
        <v>0</v>
      </c>
      <c r="L2154" s="93">
        <v>0.01</v>
      </c>
      <c r="M2154" s="93">
        <v>1.38</v>
      </c>
      <c r="N2154" s="93">
        <v>0.01</v>
      </c>
      <c r="O2154" s="93">
        <v>0.05</v>
      </c>
      <c r="P2154" s="450">
        <v>440.33491061784696</v>
      </c>
    </row>
    <row r="2155" spans="1:16" x14ac:dyDescent="0.2">
      <c r="A2155" s="93" t="s">
        <v>471</v>
      </c>
      <c r="B2155" s="93" t="s">
        <v>483</v>
      </c>
      <c r="C2155" s="93" t="s">
        <v>487</v>
      </c>
      <c r="D2155" s="93" t="s">
        <v>1522</v>
      </c>
      <c r="E2155" s="93">
        <v>2005</v>
      </c>
      <c r="F2155" s="93">
        <v>3</v>
      </c>
      <c r="G2155" s="449">
        <v>32</v>
      </c>
      <c r="H2155" s="93">
        <v>0.1</v>
      </c>
      <c r="I2155" s="93">
        <v>21.11</v>
      </c>
      <c r="J2155" s="93">
        <v>0.1</v>
      </c>
      <c r="K2155" s="93">
        <v>0.04</v>
      </c>
      <c r="L2155" s="93">
        <v>0.16</v>
      </c>
      <c r="M2155" s="93">
        <v>20.91</v>
      </c>
      <c r="N2155" s="93">
        <v>0.22</v>
      </c>
      <c r="O2155" s="93">
        <v>0.8</v>
      </c>
      <c r="P2155" s="450">
        <v>654.06572773350172</v>
      </c>
    </row>
    <row r="2156" spans="1:16" x14ac:dyDescent="0.2">
      <c r="A2156" s="93" t="s">
        <v>471</v>
      </c>
      <c r="B2156" s="93" t="s">
        <v>483</v>
      </c>
      <c r="C2156" s="93" t="s">
        <v>487</v>
      </c>
      <c r="D2156" s="93" t="s">
        <v>1522</v>
      </c>
      <c r="E2156" s="93">
        <v>2006</v>
      </c>
      <c r="F2156" s="93">
        <v>3</v>
      </c>
      <c r="G2156" s="449">
        <v>24</v>
      </c>
      <c r="H2156" s="93">
        <v>0.06</v>
      </c>
      <c r="I2156" s="93">
        <v>13.91</v>
      </c>
      <c r="J2156" s="93">
        <v>0.06</v>
      </c>
      <c r="K2156" s="93">
        <v>0.03</v>
      </c>
      <c r="L2156" s="93">
        <v>0.1</v>
      </c>
      <c r="M2156" s="93">
        <v>13.78</v>
      </c>
      <c r="N2156" s="93">
        <v>0.15</v>
      </c>
      <c r="O2156" s="93">
        <v>0.53</v>
      </c>
      <c r="P2156" s="450">
        <v>576.68783025357106</v>
      </c>
    </row>
    <row r="2157" spans="1:16" x14ac:dyDescent="0.2">
      <c r="A2157" s="93" t="s">
        <v>471</v>
      </c>
      <c r="B2157" s="93" t="s">
        <v>483</v>
      </c>
      <c r="C2157" s="93" t="s">
        <v>487</v>
      </c>
      <c r="D2157" s="93" t="s">
        <v>1522</v>
      </c>
      <c r="E2157" s="93">
        <v>2007</v>
      </c>
      <c r="F2157" s="93">
        <v>3</v>
      </c>
      <c r="G2157" s="449">
        <v>57</v>
      </c>
      <c r="H2157" s="93">
        <v>0.15</v>
      </c>
      <c r="I2157" s="93">
        <v>32.75</v>
      </c>
      <c r="J2157" s="93">
        <v>0.15</v>
      </c>
      <c r="K2157" s="93">
        <v>0.06</v>
      </c>
      <c r="L2157" s="93">
        <v>0.24</v>
      </c>
      <c r="M2157" s="93">
        <v>32.450000000000003</v>
      </c>
      <c r="N2157" s="93">
        <v>0.34</v>
      </c>
      <c r="O2157" s="93">
        <v>1.25</v>
      </c>
      <c r="P2157" s="450">
        <v>572.31327062160301</v>
      </c>
    </row>
    <row r="2158" spans="1:16" x14ac:dyDescent="0.2">
      <c r="A2158" s="93" t="s">
        <v>471</v>
      </c>
      <c r="B2158" s="93" t="s">
        <v>483</v>
      </c>
      <c r="C2158" s="93" t="s">
        <v>487</v>
      </c>
      <c r="D2158" s="93" t="s">
        <v>1522</v>
      </c>
      <c r="E2158" s="93">
        <v>2008</v>
      </c>
      <c r="F2158" s="93">
        <v>2</v>
      </c>
      <c r="G2158" s="449">
        <v>192</v>
      </c>
      <c r="H2158" s="93">
        <v>1.04</v>
      </c>
      <c r="I2158" s="93">
        <v>104.29</v>
      </c>
      <c r="J2158" s="93">
        <v>1.04</v>
      </c>
      <c r="K2158" s="93">
        <v>0.65</v>
      </c>
      <c r="L2158" s="93">
        <v>103.64</v>
      </c>
      <c r="M2158" s="93">
        <v>0</v>
      </c>
      <c r="N2158" s="93">
        <v>0.09</v>
      </c>
      <c r="O2158" s="93">
        <v>2.82</v>
      </c>
      <c r="P2158" s="450">
        <v>548.48794343542943</v>
      </c>
    </row>
    <row r="2159" spans="1:16" x14ac:dyDescent="0.2">
      <c r="A2159" s="93" t="s">
        <v>471</v>
      </c>
      <c r="B2159" s="93" t="s">
        <v>483</v>
      </c>
      <c r="C2159" s="93" t="s">
        <v>487</v>
      </c>
      <c r="D2159" s="93" t="s">
        <v>1522</v>
      </c>
      <c r="E2159" s="93">
        <v>2009</v>
      </c>
      <c r="F2159" s="93">
        <v>2</v>
      </c>
      <c r="G2159" s="449">
        <v>39</v>
      </c>
      <c r="H2159" s="93">
        <v>0.24</v>
      </c>
      <c r="I2159" s="93">
        <v>21.27</v>
      </c>
      <c r="J2159" s="93">
        <v>0.24</v>
      </c>
      <c r="K2159" s="93">
        <v>0.15</v>
      </c>
      <c r="L2159" s="93">
        <v>21.12</v>
      </c>
      <c r="M2159" s="93">
        <v>0</v>
      </c>
      <c r="N2159" s="93">
        <v>0.02</v>
      </c>
      <c r="O2159" s="93">
        <v>0.62</v>
      </c>
      <c r="P2159" s="450">
        <v>546.10207882851421</v>
      </c>
    </row>
    <row r="2160" spans="1:16" x14ac:dyDescent="0.2">
      <c r="A2160" s="93" t="s">
        <v>471</v>
      </c>
      <c r="B2160" s="93" t="s">
        <v>483</v>
      </c>
      <c r="C2160" s="93" t="s">
        <v>487</v>
      </c>
      <c r="D2160" s="93" t="s">
        <v>1522</v>
      </c>
      <c r="E2160" s="93">
        <v>2010</v>
      </c>
      <c r="F2160" s="93">
        <v>2</v>
      </c>
      <c r="G2160" s="449">
        <v>106</v>
      </c>
      <c r="H2160" s="93">
        <v>0.42</v>
      </c>
      <c r="I2160" s="93">
        <v>64.95</v>
      </c>
      <c r="J2160" s="93">
        <v>0.42</v>
      </c>
      <c r="K2160" s="93">
        <v>0.26</v>
      </c>
      <c r="L2160" s="93">
        <v>64.69</v>
      </c>
      <c r="M2160" s="93">
        <v>0</v>
      </c>
      <c r="N2160" s="93">
        <v>0.08</v>
      </c>
      <c r="O2160" s="93">
        <v>1.46</v>
      </c>
      <c r="P2160" s="450">
        <v>614.62566245801963</v>
      </c>
    </row>
    <row r="2161" spans="1:16" x14ac:dyDescent="0.2">
      <c r="A2161" s="93" t="s">
        <v>471</v>
      </c>
      <c r="B2161" s="93" t="s">
        <v>483</v>
      </c>
      <c r="C2161" s="93" t="s">
        <v>487</v>
      </c>
      <c r="D2161" s="93" t="s">
        <v>1522</v>
      </c>
      <c r="E2161" s="93">
        <v>2011</v>
      </c>
      <c r="F2161" s="93">
        <v>2</v>
      </c>
      <c r="G2161" s="449">
        <v>35</v>
      </c>
      <c r="H2161" s="93">
        <v>0.23</v>
      </c>
      <c r="I2161" s="93">
        <v>19.88</v>
      </c>
      <c r="J2161" s="93">
        <v>0.23</v>
      </c>
      <c r="K2161" s="93">
        <v>0.14000000000000001</v>
      </c>
      <c r="L2161" s="93">
        <v>19.739999999999998</v>
      </c>
      <c r="M2161" s="93">
        <v>0</v>
      </c>
      <c r="N2161" s="93">
        <v>0.01</v>
      </c>
      <c r="O2161" s="93">
        <v>0.57999999999999996</v>
      </c>
      <c r="P2161" s="450">
        <v>580.41401528399513</v>
      </c>
    </row>
    <row r="2162" spans="1:16" x14ac:dyDescent="0.2">
      <c r="A2162" s="93" t="s">
        <v>471</v>
      </c>
      <c r="B2162" s="93" t="s">
        <v>483</v>
      </c>
      <c r="C2162" s="93" t="s">
        <v>487</v>
      </c>
      <c r="D2162" s="93" t="s">
        <v>1522</v>
      </c>
      <c r="E2162" s="93">
        <v>2012</v>
      </c>
      <c r="F2162" s="93">
        <v>2</v>
      </c>
      <c r="G2162" s="449">
        <v>139</v>
      </c>
      <c r="H2162" s="93">
        <v>0.89</v>
      </c>
      <c r="I2162" s="93">
        <v>77.679999999999993</v>
      </c>
      <c r="J2162" s="93">
        <v>0.89</v>
      </c>
      <c r="K2162" s="93">
        <v>0.55000000000000004</v>
      </c>
      <c r="L2162" s="93">
        <v>77.13</v>
      </c>
      <c r="M2162" s="93">
        <v>0</v>
      </c>
      <c r="N2162" s="93">
        <v>0.06</v>
      </c>
      <c r="O2162" s="93">
        <v>2.25</v>
      </c>
      <c r="P2162" s="450">
        <v>563.64533337155058</v>
      </c>
    </row>
    <row r="2163" spans="1:16" x14ac:dyDescent="0.2">
      <c r="A2163" s="93" t="s">
        <v>471</v>
      </c>
      <c r="B2163" s="93" t="s">
        <v>483</v>
      </c>
      <c r="C2163" s="93" t="s">
        <v>487</v>
      </c>
      <c r="D2163" s="93" t="s">
        <v>1522</v>
      </c>
      <c r="E2163" s="93">
        <v>2013</v>
      </c>
      <c r="F2163" s="93">
        <v>1</v>
      </c>
      <c r="G2163" s="449">
        <v>4</v>
      </c>
      <c r="H2163" s="93">
        <v>0.09</v>
      </c>
      <c r="I2163" s="93">
        <v>2.48</v>
      </c>
      <c r="J2163" s="93">
        <v>0.09</v>
      </c>
      <c r="K2163" s="93">
        <v>2.48</v>
      </c>
      <c r="L2163" s="93">
        <v>0</v>
      </c>
      <c r="M2163" s="93">
        <v>0</v>
      </c>
      <c r="N2163" s="93">
        <v>0</v>
      </c>
      <c r="O2163" s="93">
        <v>0.03</v>
      </c>
      <c r="P2163" s="450">
        <v>615.40989100366926</v>
      </c>
    </row>
    <row r="2164" spans="1:16" x14ac:dyDescent="0.2">
      <c r="A2164" s="93" t="s">
        <v>471</v>
      </c>
      <c r="B2164" s="93" t="s">
        <v>483</v>
      </c>
      <c r="C2164" s="93" t="s">
        <v>487</v>
      </c>
      <c r="D2164" s="93" t="s">
        <v>1522</v>
      </c>
      <c r="E2164" s="93">
        <v>2016</v>
      </c>
      <c r="F2164" s="93">
        <v>0</v>
      </c>
      <c r="G2164" s="449">
        <v>24</v>
      </c>
      <c r="H2164" s="93">
        <v>19.149999999999999</v>
      </c>
      <c r="I2164" s="93">
        <v>0</v>
      </c>
      <c r="J2164" s="93">
        <v>19.149999999999999</v>
      </c>
      <c r="K2164" s="93">
        <v>0</v>
      </c>
      <c r="L2164" s="93">
        <v>0</v>
      </c>
      <c r="M2164" s="93">
        <v>0</v>
      </c>
      <c r="N2164" s="93">
        <v>0.01</v>
      </c>
      <c r="O2164" s="93">
        <v>0</v>
      </c>
      <c r="P2164" s="450">
        <v>807.9715411937492</v>
      </c>
    </row>
    <row r="2165" spans="1:16" x14ac:dyDescent="0.2">
      <c r="A2165" s="93" t="s">
        <v>471</v>
      </c>
      <c r="B2165" s="93" t="s">
        <v>483</v>
      </c>
      <c r="C2165" s="93" t="s">
        <v>487</v>
      </c>
      <c r="D2165" s="93" t="s">
        <v>1522</v>
      </c>
      <c r="E2165" s="93">
        <v>2017</v>
      </c>
      <c r="F2165" s="93">
        <v>0</v>
      </c>
      <c r="G2165" s="449">
        <v>34</v>
      </c>
      <c r="H2165" s="93">
        <v>23.67</v>
      </c>
      <c r="I2165" s="93">
        <v>0</v>
      </c>
      <c r="J2165" s="93">
        <v>23.67</v>
      </c>
      <c r="K2165" s="93">
        <v>0</v>
      </c>
      <c r="L2165" s="93">
        <v>0</v>
      </c>
      <c r="M2165" s="93">
        <v>0</v>
      </c>
      <c r="N2165" s="93">
        <v>0.01</v>
      </c>
      <c r="O2165" s="93">
        <v>0</v>
      </c>
      <c r="P2165" s="450">
        <v>690.80665147774528</v>
      </c>
    </row>
    <row r="2166" spans="1:16" x14ac:dyDescent="0.2">
      <c r="A2166" s="93" t="s">
        <v>471</v>
      </c>
      <c r="B2166" s="93" t="s">
        <v>483</v>
      </c>
      <c r="C2166" s="93" t="s">
        <v>488</v>
      </c>
      <c r="D2166" s="93" t="s">
        <v>9</v>
      </c>
      <c r="E2166" s="93">
        <v>1985</v>
      </c>
      <c r="F2166" s="93">
        <v>3</v>
      </c>
      <c r="G2166" s="449">
        <v>17</v>
      </c>
      <c r="H2166" s="93">
        <v>0</v>
      </c>
      <c r="I2166" s="93">
        <v>5.0599999999999996</v>
      </c>
      <c r="J2166" s="93">
        <v>0</v>
      </c>
      <c r="K2166" s="93">
        <v>0</v>
      </c>
      <c r="L2166" s="93">
        <v>0.02</v>
      </c>
      <c r="M2166" s="93">
        <v>5.04</v>
      </c>
      <c r="N2166" s="93">
        <v>0.03</v>
      </c>
      <c r="O2166" s="93">
        <v>0.11</v>
      </c>
      <c r="P2166" s="450">
        <v>290.696604403148</v>
      </c>
    </row>
    <row r="2167" spans="1:16" x14ac:dyDescent="0.2">
      <c r="A2167" s="93" t="s">
        <v>471</v>
      </c>
      <c r="B2167" s="93" t="s">
        <v>483</v>
      </c>
      <c r="C2167" s="93" t="s">
        <v>488</v>
      </c>
      <c r="D2167" s="93" t="s">
        <v>9</v>
      </c>
      <c r="E2167" s="93">
        <v>1986</v>
      </c>
      <c r="F2167" s="93">
        <v>3</v>
      </c>
      <c r="G2167" s="449">
        <v>19</v>
      </c>
      <c r="H2167" s="93">
        <v>0</v>
      </c>
      <c r="I2167" s="93">
        <v>5.42</v>
      </c>
      <c r="J2167" s="93">
        <v>0</v>
      </c>
      <c r="K2167" s="93">
        <v>0</v>
      </c>
      <c r="L2167" s="93">
        <v>0.02</v>
      </c>
      <c r="M2167" s="93">
        <v>5.4</v>
      </c>
      <c r="N2167" s="93">
        <v>0.03</v>
      </c>
      <c r="O2167" s="93">
        <v>0.12</v>
      </c>
      <c r="P2167" s="450">
        <v>292.28666084385236</v>
      </c>
    </row>
    <row r="2168" spans="1:16" x14ac:dyDescent="0.2">
      <c r="A2168" s="93" t="s">
        <v>471</v>
      </c>
      <c r="B2168" s="93" t="s">
        <v>483</v>
      </c>
      <c r="C2168" s="93" t="s">
        <v>488</v>
      </c>
      <c r="D2168" s="93" t="s">
        <v>9</v>
      </c>
      <c r="E2168" s="93">
        <v>1987</v>
      </c>
      <c r="F2168" s="93">
        <v>3</v>
      </c>
      <c r="G2168" s="449">
        <v>45</v>
      </c>
      <c r="H2168" s="93">
        <v>0</v>
      </c>
      <c r="I2168" s="93">
        <v>11.629999999999999</v>
      </c>
      <c r="J2168" s="93">
        <v>0</v>
      </c>
      <c r="K2168" s="93">
        <v>0</v>
      </c>
      <c r="L2168" s="93">
        <v>0.04</v>
      </c>
      <c r="M2168" s="93">
        <v>11.59</v>
      </c>
      <c r="N2168" s="93">
        <v>0.06</v>
      </c>
      <c r="O2168" s="93">
        <v>0.25</v>
      </c>
      <c r="P2168" s="450">
        <v>259.42102859613067</v>
      </c>
    </row>
    <row r="2169" spans="1:16" x14ac:dyDescent="0.2">
      <c r="A2169" s="93" t="s">
        <v>471</v>
      </c>
      <c r="B2169" s="93" t="s">
        <v>483</v>
      </c>
      <c r="C2169" s="93" t="s">
        <v>488</v>
      </c>
      <c r="D2169" s="93" t="s">
        <v>9</v>
      </c>
      <c r="E2169" s="93">
        <v>1989</v>
      </c>
      <c r="F2169" s="93">
        <v>3</v>
      </c>
      <c r="G2169" s="449">
        <v>26</v>
      </c>
      <c r="H2169" s="93">
        <v>0</v>
      </c>
      <c r="I2169" s="93">
        <v>6.92</v>
      </c>
      <c r="J2169" s="93">
        <v>0</v>
      </c>
      <c r="K2169" s="93">
        <v>0</v>
      </c>
      <c r="L2169" s="93">
        <v>0.02</v>
      </c>
      <c r="M2169" s="93">
        <v>6.9</v>
      </c>
      <c r="N2169" s="93">
        <v>0.09</v>
      </c>
      <c r="O2169" s="93">
        <v>0.32</v>
      </c>
      <c r="P2169" s="450">
        <v>266.0317540095657</v>
      </c>
    </row>
    <row r="2170" spans="1:16" x14ac:dyDescent="0.2">
      <c r="A2170" s="93" t="s">
        <v>471</v>
      </c>
      <c r="B2170" s="93" t="s">
        <v>483</v>
      </c>
      <c r="C2170" s="93" t="s">
        <v>488</v>
      </c>
      <c r="D2170" s="93" t="s">
        <v>9</v>
      </c>
      <c r="E2170" s="93">
        <v>1990</v>
      </c>
      <c r="F2170" s="93">
        <v>3</v>
      </c>
      <c r="G2170" s="449">
        <v>26</v>
      </c>
      <c r="H2170" s="93">
        <v>0</v>
      </c>
      <c r="I2170" s="93">
        <v>8.6399999999999988</v>
      </c>
      <c r="J2170" s="93">
        <v>0</v>
      </c>
      <c r="K2170" s="93">
        <v>0</v>
      </c>
      <c r="L2170" s="93">
        <v>0.03</v>
      </c>
      <c r="M2170" s="93">
        <v>8.61</v>
      </c>
      <c r="N2170" s="93">
        <v>0.04</v>
      </c>
      <c r="O2170" s="93">
        <v>0.19</v>
      </c>
      <c r="P2170" s="450">
        <v>329.09358119685999</v>
      </c>
    </row>
    <row r="2171" spans="1:16" x14ac:dyDescent="0.2">
      <c r="A2171" s="93" t="s">
        <v>471</v>
      </c>
      <c r="B2171" s="93" t="s">
        <v>483</v>
      </c>
      <c r="C2171" s="93" t="s">
        <v>488</v>
      </c>
      <c r="D2171" s="93" t="s">
        <v>9</v>
      </c>
      <c r="E2171" s="93">
        <v>1991</v>
      </c>
      <c r="F2171" s="93">
        <v>3</v>
      </c>
      <c r="G2171" s="449">
        <v>181</v>
      </c>
      <c r="H2171" s="93">
        <v>0</v>
      </c>
      <c r="I2171" s="93">
        <v>46.83</v>
      </c>
      <c r="J2171" s="93">
        <v>0</v>
      </c>
      <c r="K2171" s="93">
        <v>0</v>
      </c>
      <c r="L2171" s="93">
        <v>0</v>
      </c>
      <c r="M2171" s="93">
        <v>46.83</v>
      </c>
      <c r="N2171" s="93">
        <v>1.37</v>
      </c>
      <c r="O2171" s="93">
        <v>4.62</v>
      </c>
      <c r="P2171" s="450">
        <v>259.33770456325288</v>
      </c>
    </row>
    <row r="2172" spans="1:16" x14ac:dyDescent="0.2">
      <c r="A2172" s="93" t="s">
        <v>471</v>
      </c>
      <c r="B2172" s="93" t="s">
        <v>483</v>
      </c>
      <c r="C2172" s="93" t="s">
        <v>488</v>
      </c>
      <c r="D2172" s="93" t="s">
        <v>9</v>
      </c>
      <c r="E2172" s="93">
        <v>1992</v>
      </c>
      <c r="F2172" s="93">
        <v>3</v>
      </c>
      <c r="G2172" s="449">
        <v>121</v>
      </c>
      <c r="H2172" s="93">
        <v>0</v>
      </c>
      <c r="I2172" s="93">
        <v>40.800000000000004</v>
      </c>
      <c r="J2172" s="93">
        <v>0</v>
      </c>
      <c r="K2172" s="93">
        <v>0</v>
      </c>
      <c r="L2172" s="93">
        <v>0.03</v>
      </c>
      <c r="M2172" s="93">
        <v>40.770000000000003</v>
      </c>
      <c r="N2172" s="93">
        <v>0.77</v>
      </c>
      <c r="O2172" s="93">
        <v>2.63</v>
      </c>
      <c r="P2172" s="450">
        <v>337.30830782787262</v>
      </c>
    </row>
    <row r="2173" spans="1:16" x14ac:dyDescent="0.2">
      <c r="A2173" s="93" t="s">
        <v>471</v>
      </c>
      <c r="B2173" s="93" t="s">
        <v>483</v>
      </c>
      <c r="C2173" s="93" t="s">
        <v>488</v>
      </c>
      <c r="D2173" s="93" t="s">
        <v>9</v>
      </c>
      <c r="E2173" s="93">
        <v>1993</v>
      </c>
      <c r="F2173" s="93">
        <v>3</v>
      </c>
      <c r="G2173" s="449">
        <v>77</v>
      </c>
      <c r="H2173" s="93">
        <v>0</v>
      </c>
      <c r="I2173" s="93">
        <v>24.849999999999998</v>
      </c>
      <c r="J2173" s="93">
        <v>0</v>
      </c>
      <c r="K2173" s="93">
        <v>0</v>
      </c>
      <c r="L2173" s="93">
        <v>0.08</v>
      </c>
      <c r="M2173" s="93">
        <v>24.77</v>
      </c>
      <c r="N2173" s="93">
        <v>0.18</v>
      </c>
      <c r="O2173" s="93">
        <v>0.7</v>
      </c>
      <c r="P2173" s="450">
        <v>320.69737165552363</v>
      </c>
    </row>
    <row r="2174" spans="1:16" x14ac:dyDescent="0.2">
      <c r="A2174" s="93" t="s">
        <v>471</v>
      </c>
      <c r="B2174" s="93" t="s">
        <v>483</v>
      </c>
      <c r="C2174" s="93" t="s">
        <v>488</v>
      </c>
      <c r="D2174" s="93" t="s">
        <v>9</v>
      </c>
      <c r="E2174" s="93">
        <v>1995</v>
      </c>
      <c r="F2174" s="93">
        <v>3</v>
      </c>
      <c r="G2174" s="449">
        <v>45</v>
      </c>
      <c r="H2174" s="93">
        <v>0</v>
      </c>
      <c r="I2174" s="93">
        <v>15.16</v>
      </c>
      <c r="J2174" s="93">
        <v>0</v>
      </c>
      <c r="K2174" s="93">
        <v>0</v>
      </c>
      <c r="L2174" s="93">
        <v>0.06</v>
      </c>
      <c r="M2174" s="93">
        <v>15.1</v>
      </c>
      <c r="N2174" s="93">
        <v>0.08</v>
      </c>
      <c r="O2174" s="93">
        <v>0.33</v>
      </c>
      <c r="P2174" s="450">
        <v>339.80458856028736</v>
      </c>
    </row>
    <row r="2175" spans="1:16" x14ac:dyDescent="0.2">
      <c r="A2175" s="93" t="s">
        <v>471</v>
      </c>
      <c r="B2175" s="93" t="s">
        <v>483</v>
      </c>
      <c r="C2175" s="93" t="s">
        <v>488</v>
      </c>
      <c r="D2175" s="93" t="s">
        <v>9</v>
      </c>
      <c r="E2175" s="93">
        <v>1996</v>
      </c>
      <c r="F2175" s="93">
        <v>3</v>
      </c>
      <c r="G2175" s="449">
        <v>48</v>
      </c>
      <c r="H2175" s="93">
        <v>0</v>
      </c>
      <c r="I2175" s="93">
        <v>15.59</v>
      </c>
      <c r="J2175" s="93">
        <v>0</v>
      </c>
      <c r="K2175" s="93">
        <v>0</v>
      </c>
      <c r="L2175" s="93">
        <v>0.06</v>
      </c>
      <c r="M2175" s="93">
        <v>15.53</v>
      </c>
      <c r="N2175" s="93">
        <v>0.08</v>
      </c>
      <c r="O2175" s="93">
        <v>0.34</v>
      </c>
      <c r="P2175" s="450">
        <v>323.79196874178831</v>
      </c>
    </row>
    <row r="2176" spans="1:16" x14ac:dyDescent="0.2">
      <c r="A2176" s="93" t="s">
        <v>471</v>
      </c>
      <c r="B2176" s="93" t="s">
        <v>483</v>
      </c>
      <c r="C2176" s="93" t="s">
        <v>488</v>
      </c>
      <c r="D2176" s="93" t="s">
        <v>9</v>
      </c>
      <c r="E2176" s="93">
        <v>1998</v>
      </c>
      <c r="F2176" s="93">
        <v>3</v>
      </c>
      <c r="G2176" s="449">
        <v>17</v>
      </c>
      <c r="H2176" s="93">
        <v>0</v>
      </c>
      <c r="I2176" s="93">
        <v>6.6899999999999995</v>
      </c>
      <c r="J2176" s="93">
        <v>0</v>
      </c>
      <c r="K2176" s="93">
        <v>0</v>
      </c>
      <c r="L2176" s="93">
        <v>0.02</v>
      </c>
      <c r="M2176" s="93">
        <v>6.67</v>
      </c>
      <c r="N2176" s="93">
        <v>0.03</v>
      </c>
      <c r="O2176" s="93">
        <v>0.15</v>
      </c>
      <c r="P2176" s="450">
        <v>385.08550199497978</v>
      </c>
    </row>
    <row r="2177" spans="1:16" x14ac:dyDescent="0.2">
      <c r="A2177" s="93" t="s">
        <v>471</v>
      </c>
      <c r="B2177" s="93" t="s">
        <v>483</v>
      </c>
      <c r="C2177" s="93" t="s">
        <v>488</v>
      </c>
      <c r="D2177" s="93" t="s">
        <v>9</v>
      </c>
      <c r="E2177" s="93">
        <v>1999</v>
      </c>
      <c r="F2177" s="93">
        <v>3</v>
      </c>
      <c r="G2177" s="449">
        <v>5</v>
      </c>
      <c r="H2177" s="93">
        <v>0</v>
      </c>
      <c r="I2177" s="93">
        <v>2</v>
      </c>
      <c r="J2177" s="93">
        <v>0</v>
      </c>
      <c r="K2177" s="93">
        <v>0</v>
      </c>
      <c r="L2177" s="93">
        <v>0.01</v>
      </c>
      <c r="M2177" s="93">
        <v>1.99</v>
      </c>
      <c r="N2177" s="93">
        <v>0.01</v>
      </c>
      <c r="O2177" s="93">
        <v>0.04</v>
      </c>
      <c r="P2177" s="450">
        <v>385.08550199497989</v>
      </c>
    </row>
    <row r="2178" spans="1:16" x14ac:dyDescent="0.2">
      <c r="A2178" s="93" t="s">
        <v>471</v>
      </c>
      <c r="B2178" s="93" t="s">
        <v>483</v>
      </c>
      <c r="C2178" s="93" t="s">
        <v>488</v>
      </c>
      <c r="D2178" s="93" t="s">
        <v>9</v>
      </c>
      <c r="E2178" s="93">
        <v>2000</v>
      </c>
      <c r="F2178" s="93">
        <v>3</v>
      </c>
      <c r="G2178" s="449">
        <v>41</v>
      </c>
      <c r="H2178" s="93">
        <v>0</v>
      </c>
      <c r="I2178" s="93">
        <v>19.82</v>
      </c>
      <c r="J2178" s="93">
        <v>0</v>
      </c>
      <c r="K2178" s="93">
        <v>0</v>
      </c>
      <c r="L2178" s="93">
        <v>0.04</v>
      </c>
      <c r="M2178" s="93">
        <v>19.78</v>
      </c>
      <c r="N2178" s="93">
        <v>0.32</v>
      </c>
      <c r="O2178" s="93">
        <v>1.1299999999999999</v>
      </c>
      <c r="P2178" s="450">
        <v>477.77887359259023</v>
      </c>
    </row>
    <row r="2179" spans="1:16" x14ac:dyDescent="0.2">
      <c r="A2179" s="93" t="s">
        <v>471</v>
      </c>
      <c r="B2179" s="93" t="s">
        <v>483</v>
      </c>
      <c r="C2179" s="93" t="s">
        <v>488</v>
      </c>
      <c r="D2179" s="93" t="s">
        <v>9</v>
      </c>
      <c r="E2179" s="93">
        <v>2001</v>
      </c>
      <c r="F2179" s="93">
        <v>3</v>
      </c>
      <c r="G2179" s="449">
        <v>59</v>
      </c>
      <c r="H2179" s="93">
        <v>0</v>
      </c>
      <c r="I2179" s="93">
        <v>32.54</v>
      </c>
      <c r="J2179" s="93">
        <v>0</v>
      </c>
      <c r="K2179" s="93">
        <v>0.46</v>
      </c>
      <c r="L2179" s="93">
        <v>0.05</v>
      </c>
      <c r="M2179" s="93">
        <v>32.03</v>
      </c>
      <c r="N2179" s="93">
        <v>0.49</v>
      </c>
      <c r="O2179" s="93">
        <v>1.72</v>
      </c>
      <c r="P2179" s="450">
        <v>550.94563773126697</v>
      </c>
    </row>
    <row r="2180" spans="1:16" x14ac:dyDescent="0.2">
      <c r="A2180" s="93" t="s">
        <v>471</v>
      </c>
      <c r="B2180" s="93" t="s">
        <v>483</v>
      </c>
      <c r="C2180" s="93" t="s">
        <v>488</v>
      </c>
      <c r="D2180" s="93" t="s">
        <v>9</v>
      </c>
      <c r="E2180" s="93">
        <v>2002</v>
      </c>
      <c r="F2180" s="93">
        <v>3</v>
      </c>
      <c r="G2180" s="449">
        <v>40</v>
      </c>
      <c r="H2180" s="93">
        <v>0</v>
      </c>
      <c r="I2180" s="93">
        <v>15.53</v>
      </c>
      <c r="J2180" s="93">
        <v>0</v>
      </c>
      <c r="K2180" s="93">
        <v>0</v>
      </c>
      <c r="L2180" s="93">
        <v>0.04</v>
      </c>
      <c r="M2180" s="93">
        <v>15.49</v>
      </c>
      <c r="N2180" s="93">
        <v>0.18</v>
      </c>
      <c r="O2180" s="93">
        <v>0.64</v>
      </c>
      <c r="P2180" s="450">
        <v>384.15101888065766</v>
      </c>
    </row>
    <row r="2181" spans="1:16" x14ac:dyDescent="0.2">
      <c r="A2181" s="93" t="s">
        <v>471</v>
      </c>
      <c r="B2181" s="93" t="s">
        <v>483</v>
      </c>
      <c r="C2181" s="93" t="s">
        <v>488</v>
      </c>
      <c r="D2181" s="93" t="s">
        <v>9</v>
      </c>
      <c r="E2181" s="93">
        <v>2003</v>
      </c>
      <c r="F2181" s="93">
        <v>3</v>
      </c>
      <c r="G2181" s="449">
        <v>213</v>
      </c>
      <c r="H2181" s="93">
        <v>0</v>
      </c>
      <c r="I2181" s="93">
        <v>95.660000000000011</v>
      </c>
      <c r="J2181" s="93">
        <v>0</v>
      </c>
      <c r="K2181" s="93">
        <v>0</v>
      </c>
      <c r="L2181" s="93">
        <v>0.15</v>
      </c>
      <c r="M2181" s="93">
        <v>95.51</v>
      </c>
      <c r="N2181" s="93">
        <v>1.68</v>
      </c>
      <c r="O2181" s="93">
        <v>5.88</v>
      </c>
      <c r="P2181" s="450">
        <v>448.87269842024079</v>
      </c>
    </row>
    <row r="2182" spans="1:16" x14ac:dyDescent="0.2">
      <c r="A2182" s="93" t="s">
        <v>471</v>
      </c>
      <c r="B2182" s="93" t="s">
        <v>483</v>
      </c>
      <c r="C2182" s="93" t="s">
        <v>488</v>
      </c>
      <c r="D2182" s="93" t="s">
        <v>9</v>
      </c>
      <c r="E2182" s="93">
        <v>2004</v>
      </c>
      <c r="F2182" s="93">
        <v>3</v>
      </c>
      <c r="G2182" s="449">
        <v>486</v>
      </c>
      <c r="H2182" s="93">
        <v>0</v>
      </c>
      <c r="I2182" s="93">
        <v>253.28</v>
      </c>
      <c r="J2182" s="93">
        <v>0</v>
      </c>
      <c r="K2182" s="93">
        <v>0</v>
      </c>
      <c r="L2182" s="93">
        <v>0.37</v>
      </c>
      <c r="M2182" s="93">
        <v>252.91</v>
      </c>
      <c r="N2182" s="93">
        <v>4.49</v>
      </c>
      <c r="O2182" s="93">
        <v>15.65</v>
      </c>
      <c r="P2182" s="450">
        <v>521.1579977481706</v>
      </c>
    </row>
    <row r="2183" spans="1:16" x14ac:dyDescent="0.2">
      <c r="A2183" s="93" t="s">
        <v>471</v>
      </c>
      <c r="B2183" s="93" t="s">
        <v>483</v>
      </c>
      <c r="C2183" s="93" t="s">
        <v>488</v>
      </c>
      <c r="D2183" s="93" t="s">
        <v>9</v>
      </c>
      <c r="E2183" s="93">
        <v>2005</v>
      </c>
      <c r="F2183" s="93">
        <v>3</v>
      </c>
      <c r="G2183" s="449">
        <v>217</v>
      </c>
      <c r="H2183" s="93">
        <v>0</v>
      </c>
      <c r="I2183" s="93">
        <v>121.9</v>
      </c>
      <c r="J2183" s="93">
        <v>0</v>
      </c>
      <c r="K2183" s="93">
        <v>0</v>
      </c>
      <c r="L2183" s="93">
        <v>0.18</v>
      </c>
      <c r="M2183" s="93">
        <v>121.72</v>
      </c>
      <c r="N2183" s="93">
        <v>2.2400000000000002</v>
      </c>
      <c r="O2183" s="93">
        <v>7.81</v>
      </c>
      <c r="P2183" s="450">
        <v>562.34769171340292</v>
      </c>
    </row>
    <row r="2184" spans="1:16" x14ac:dyDescent="0.2">
      <c r="A2184" s="93" t="s">
        <v>471</v>
      </c>
      <c r="B2184" s="93" t="s">
        <v>483</v>
      </c>
      <c r="C2184" s="93" t="s">
        <v>488</v>
      </c>
      <c r="D2184" s="93" t="s">
        <v>9</v>
      </c>
      <c r="E2184" s="93">
        <v>2006</v>
      </c>
      <c r="F2184" s="93">
        <v>3</v>
      </c>
      <c r="G2184" s="449">
        <v>216</v>
      </c>
      <c r="H2184" s="93">
        <v>0</v>
      </c>
      <c r="I2184" s="93">
        <v>84.34</v>
      </c>
      <c r="J2184" s="93">
        <v>0</v>
      </c>
      <c r="K2184" s="93">
        <v>0</v>
      </c>
      <c r="L2184" s="93">
        <v>0.31</v>
      </c>
      <c r="M2184" s="93">
        <v>84.03</v>
      </c>
      <c r="N2184" s="93">
        <v>0.43</v>
      </c>
      <c r="O2184" s="93">
        <v>1.83</v>
      </c>
      <c r="P2184" s="450">
        <v>390.70403926305238</v>
      </c>
    </row>
    <row r="2185" spans="1:16" x14ac:dyDescent="0.2">
      <c r="A2185" s="93" t="s">
        <v>471</v>
      </c>
      <c r="B2185" s="93" t="s">
        <v>483</v>
      </c>
      <c r="C2185" s="93" t="s">
        <v>488</v>
      </c>
      <c r="D2185" s="93" t="s">
        <v>9</v>
      </c>
      <c r="E2185" s="93">
        <v>2007</v>
      </c>
      <c r="F2185" s="93">
        <v>3</v>
      </c>
      <c r="G2185" s="449">
        <v>677</v>
      </c>
      <c r="H2185" s="93">
        <v>0</v>
      </c>
      <c r="I2185" s="93">
        <v>326.04999999999995</v>
      </c>
      <c r="J2185" s="93">
        <v>0</v>
      </c>
      <c r="K2185" s="93">
        <v>0</v>
      </c>
      <c r="L2185" s="93">
        <v>0.9</v>
      </c>
      <c r="M2185" s="93">
        <v>325.14999999999998</v>
      </c>
      <c r="N2185" s="93">
        <v>3.54</v>
      </c>
      <c r="O2185" s="93">
        <v>13.11</v>
      </c>
      <c r="P2185" s="450">
        <v>481.74932354437027</v>
      </c>
    </row>
    <row r="2186" spans="1:16" x14ac:dyDescent="0.2">
      <c r="A2186" s="93" t="s">
        <v>471</v>
      </c>
      <c r="B2186" s="93" t="s">
        <v>483</v>
      </c>
      <c r="C2186" s="93" t="s">
        <v>488</v>
      </c>
      <c r="D2186" s="93" t="s">
        <v>9</v>
      </c>
      <c r="E2186" s="93">
        <v>2008</v>
      </c>
      <c r="F2186" s="93">
        <v>2</v>
      </c>
      <c r="G2186" s="449">
        <v>511</v>
      </c>
      <c r="H2186" s="93">
        <v>2</v>
      </c>
      <c r="I2186" s="93">
        <v>322.92</v>
      </c>
      <c r="J2186" s="93">
        <v>2</v>
      </c>
      <c r="K2186" s="93">
        <v>2.0699999999999998</v>
      </c>
      <c r="L2186" s="93">
        <v>320.85000000000002</v>
      </c>
      <c r="M2186" s="93">
        <v>0</v>
      </c>
      <c r="N2186" s="93">
        <v>8.1999999999999993</v>
      </c>
      <c r="O2186" s="93">
        <v>4.0199999999999996</v>
      </c>
      <c r="P2186" s="450">
        <v>635.3524710380575</v>
      </c>
    </row>
    <row r="2187" spans="1:16" x14ac:dyDescent="0.2">
      <c r="A2187" s="93" t="s">
        <v>471</v>
      </c>
      <c r="B2187" s="93" t="s">
        <v>483</v>
      </c>
      <c r="C2187" s="93" t="s">
        <v>488</v>
      </c>
      <c r="D2187" s="93" t="s">
        <v>9</v>
      </c>
      <c r="E2187" s="93">
        <v>2009</v>
      </c>
      <c r="F2187" s="93">
        <v>2</v>
      </c>
      <c r="G2187" s="449">
        <v>161</v>
      </c>
      <c r="H2187" s="93">
        <v>0.86</v>
      </c>
      <c r="I2187" s="93">
        <v>80.77</v>
      </c>
      <c r="J2187" s="93">
        <v>0.86</v>
      </c>
      <c r="K2187" s="93">
        <v>0.89</v>
      </c>
      <c r="L2187" s="93">
        <v>79.88</v>
      </c>
      <c r="M2187" s="93">
        <v>0</v>
      </c>
      <c r="N2187" s="93">
        <v>3.42</v>
      </c>
      <c r="O2187" s="93">
        <v>1.18</v>
      </c>
      <c r="P2187" s="450">
        <v>508.46557142980254</v>
      </c>
    </row>
    <row r="2188" spans="1:16" x14ac:dyDescent="0.2">
      <c r="A2188" s="93" t="s">
        <v>471</v>
      </c>
      <c r="B2188" s="93" t="s">
        <v>483</v>
      </c>
      <c r="C2188" s="93" t="s">
        <v>488</v>
      </c>
      <c r="D2188" s="93" t="s">
        <v>9</v>
      </c>
      <c r="E2188" s="93">
        <v>2010</v>
      </c>
      <c r="F2188" s="93">
        <v>2</v>
      </c>
      <c r="G2188" s="449">
        <v>133</v>
      </c>
      <c r="H2188" s="93">
        <v>0.71</v>
      </c>
      <c r="I2188" s="93">
        <v>67.42</v>
      </c>
      <c r="J2188" s="93">
        <v>0.71</v>
      </c>
      <c r="K2188" s="93">
        <v>0.74</v>
      </c>
      <c r="L2188" s="93">
        <v>66.680000000000007</v>
      </c>
      <c r="M2188" s="93">
        <v>0</v>
      </c>
      <c r="N2188" s="93">
        <v>2.86</v>
      </c>
      <c r="O2188" s="93">
        <v>0.98</v>
      </c>
      <c r="P2188" s="450">
        <v>510.63996335997871</v>
      </c>
    </row>
    <row r="2189" spans="1:16" x14ac:dyDescent="0.2">
      <c r="A2189" s="93" t="s">
        <v>471</v>
      </c>
      <c r="B2189" s="93" t="s">
        <v>483</v>
      </c>
      <c r="C2189" s="93" t="s">
        <v>488</v>
      </c>
      <c r="D2189" s="93" t="s">
        <v>9</v>
      </c>
      <c r="E2189" s="93">
        <v>2011</v>
      </c>
      <c r="F2189" s="93">
        <v>2</v>
      </c>
      <c r="G2189" s="449">
        <v>84</v>
      </c>
      <c r="H2189" s="93">
        <v>0.41</v>
      </c>
      <c r="I2189" s="93">
        <v>48.03</v>
      </c>
      <c r="J2189" s="93">
        <v>0.41</v>
      </c>
      <c r="K2189" s="93">
        <v>0.42</v>
      </c>
      <c r="L2189" s="93">
        <v>47.61</v>
      </c>
      <c r="M2189" s="93">
        <v>0</v>
      </c>
      <c r="N2189" s="93">
        <v>1.63</v>
      </c>
      <c r="O2189" s="93">
        <v>0.64</v>
      </c>
      <c r="P2189" s="450">
        <v>574.27918280827055</v>
      </c>
    </row>
    <row r="2190" spans="1:16" x14ac:dyDescent="0.2">
      <c r="A2190" s="93" t="s">
        <v>471</v>
      </c>
      <c r="B2190" s="93" t="s">
        <v>483</v>
      </c>
      <c r="C2190" s="93" t="s">
        <v>488</v>
      </c>
      <c r="D2190" s="93" t="s">
        <v>9</v>
      </c>
      <c r="E2190" s="93">
        <v>2012</v>
      </c>
      <c r="F2190" s="93">
        <v>2</v>
      </c>
      <c r="G2190" s="449">
        <v>97</v>
      </c>
      <c r="H2190" s="93">
        <v>0.43</v>
      </c>
      <c r="I2190" s="93">
        <v>58.87</v>
      </c>
      <c r="J2190" s="93">
        <v>0.43</v>
      </c>
      <c r="K2190" s="93">
        <v>0.44</v>
      </c>
      <c r="L2190" s="93">
        <v>58.43</v>
      </c>
      <c r="M2190" s="93">
        <v>0</v>
      </c>
      <c r="N2190" s="93">
        <v>1.74</v>
      </c>
      <c r="O2190" s="93">
        <v>0.75</v>
      </c>
      <c r="P2190" s="450">
        <v>613.51383971189955</v>
      </c>
    </row>
    <row r="2191" spans="1:16" x14ac:dyDescent="0.2">
      <c r="A2191" s="93" t="s">
        <v>471</v>
      </c>
      <c r="B2191" s="93" t="s">
        <v>483</v>
      </c>
      <c r="C2191" s="93" t="s">
        <v>488</v>
      </c>
      <c r="D2191" s="93" t="s">
        <v>9</v>
      </c>
      <c r="E2191" s="93">
        <v>2013</v>
      </c>
      <c r="F2191" s="93">
        <v>1</v>
      </c>
      <c r="G2191" s="449">
        <v>99</v>
      </c>
      <c r="H2191" s="93">
        <v>3.99</v>
      </c>
      <c r="I2191" s="93">
        <v>59.47</v>
      </c>
      <c r="J2191" s="93">
        <v>3.99</v>
      </c>
      <c r="K2191" s="93">
        <v>59.47</v>
      </c>
      <c r="L2191" s="93">
        <v>0</v>
      </c>
      <c r="M2191" s="93">
        <v>0</v>
      </c>
      <c r="N2191" s="93">
        <v>0.08</v>
      </c>
      <c r="O2191" s="93">
        <v>1.1299999999999999</v>
      </c>
      <c r="P2191" s="450">
        <v>638.2659330482212</v>
      </c>
    </row>
    <row r="2192" spans="1:16" x14ac:dyDescent="0.2">
      <c r="A2192" s="93" t="s">
        <v>471</v>
      </c>
      <c r="B2192" s="93" t="s">
        <v>483</v>
      </c>
      <c r="C2192" s="93" t="s">
        <v>488</v>
      </c>
      <c r="D2192" s="93" t="s">
        <v>9</v>
      </c>
      <c r="E2192" s="93">
        <v>2014</v>
      </c>
      <c r="F2192" s="93">
        <v>1</v>
      </c>
      <c r="G2192" s="449">
        <v>28</v>
      </c>
      <c r="H2192" s="93">
        <v>1</v>
      </c>
      <c r="I2192" s="93">
        <v>14.86</v>
      </c>
      <c r="J2192" s="93">
        <v>1</v>
      </c>
      <c r="K2192" s="93">
        <v>14.86</v>
      </c>
      <c r="L2192" s="93">
        <v>0</v>
      </c>
      <c r="M2192" s="93">
        <v>0</v>
      </c>
      <c r="N2192" s="93">
        <v>0.02</v>
      </c>
      <c r="O2192" s="93">
        <v>0.28000000000000003</v>
      </c>
      <c r="P2192" s="450">
        <v>567.29152839582332</v>
      </c>
    </row>
    <row r="2193" spans="1:16" x14ac:dyDescent="0.2">
      <c r="A2193" s="93" t="s">
        <v>471</v>
      </c>
      <c r="B2193" s="93" t="s">
        <v>483</v>
      </c>
      <c r="C2193" s="93" t="s">
        <v>488</v>
      </c>
      <c r="D2193" s="93" t="s">
        <v>9</v>
      </c>
      <c r="E2193" s="93">
        <v>2015</v>
      </c>
      <c r="F2193" s="93">
        <v>1</v>
      </c>
      <c r="G2193" s="449">
        <v>117</v>
      </c>
      <c r="H2193" s="93">
        <v>5.63</v>
      </c>
      <c r="I2193" s="93">
        <v>83.95</v>
      </c>
      <c r="J2193" s="93">
        <v>5.63</v>
      </c>
      <c r="K2193" s="93">
        <v>83.95</v>
      </c>
      <c r="L2193" s="93">
        <v>0</v>
      </c>
      <c r="M2193" s="93">
        <v>0</v>
      </c>
      <c r="N2193" s="93">
        <v>0.11</v>
      </c>
      <c r="O2193" s="93">
        <v>1.59</v>
      </c>
      <c r="P2193" s="450">
        <v>765.66358432055677</v>
      </c>
    </row>
    <row r="2194" spans="1:16" x14ac:dyDescent="0.2">
      <c r="A2194" s="93" t="s">
        <v>471</v>
      </c>
      <c r="B2194" s="93" t="s">
        <v>483</v>
      </c>
      <c r="C2194" s="93" t="s">
        <v>488</v>
      </c>
      <c r="D2194" s="93" t="s">
        <v>9</v>
      </c>
      <c r="E2194" s="93">
        <v>2016</v>
      </c>
      <c r="F2194" s="93">
        <v>0</v>
      </c>
      <c r="G2194" s="449">
        <v>67</v>
      </c>
      <c r="H2194" s="93">
        <v>45.58</v>
      </c>
      <c r="I2194" s="93">
        <v>0</v>
      </c>
      <c r="J2194" s="93">
        <v>45.58</v>
      </c>
      <c r="K2194" s="93">
        <v>0</v>
      </c>
      <c r="L2194" s="93">
        <v>0</v>
      </c>
      <c r="M2194" s="93">
        <v>0</v>
      </c>
      <c r="N2194" s="93">
        <v>0.03</v>
      </c>
      <c r="O2194" s="93">
        <v>0.08</v>
      </c>
      <c r="P2194" s="450">
        <v>685.24652260740925</v>
      </c>
    </row>
    <row r="2195" spans="1:16" ht="12" thickBot="1" x14ac:dyDescent="0.25">
      <c r="A2195" s="93" t="s">
        <v>471</v>
      </c>
      <c r="B2195" s="93" t="s">
        <v>483</v>
      </c>
      <c r="C2195" s="93" t="s">
        <v>488</v>
      </c>
      <c r="D2195" s="93" t="s">
        <v>9</v>
      </c>
      <c r="E2195" s="93">
        <v>2017</v>
      </c>
      <c r="F2195" s="93">
        <v>0</v>
      </c>
      <c r="G2195" s="449">
        <v>220</v>
      </c>
      <c r="H2195" s="93">
        <v>167.27</v>
      </c>
      <c r="I2195" s="93">
        <v>0</v>
      </c>
      <c r="J2195" s="93">
        <v>167.27</v>
      </c>
      <c r="K2195" s="93">
        <v>0</v>
      </c>
      <c r="L2195" s="93">
        <v>0</v>
      </c>
      <c r="M2195" s="93">
        <v>0</v>
      </c>
      <c r="N2195" s="93">
        <v>0.05</v>
      </c>
      <c r="O2195" s="93">
        <v>0.76</v>
      </c>
      <c r="P2195" s="450">
        <v>759.22722946833858</v>
      </c>
    </row>
    <row r="2196" spans="1:16" ht="12" thickBot="1" x14ac:dyDescent="0.25">
      <c r="A2196" s="354" t="s">
        <v>27</v>
      </c>
      <c r="B2196" s="350"/>
      <c r="C2196" s="350"/>
      <c r="D2196" s="350"/>
      <c r="E2196" s="350"/>
      <c r="F2196" s="350"/>
      <c r="G2196" s="352">
        <f t="shared" ref="G2196:O2196" si="0">SUM(G2:G2195)</f>
        <v>401470</v>
      </c>
      <c r="H2196" s="352">
        <f t="shared" si="0"/>
        <v>19135.820000000032</v>
      </c>
      <c r="I2196" s="352">
        <f t="shared" si="0"/>
        <v>175269.44000000006</v>
      </c>
      <c r="J2196" s="352">
        <f t="shared" si="0"/>
        <v>19135.820000000032</v>
      </c>
      <c r="K2196" s="352">
        <f t="shared" si="0"/>
        <v>28138.05</v>
      </c>
      <c r="L2196" s="352">
        <f t="shared" si="0"/>
        <v>67735.399999999994</v>
      </c>
      <c r="M2196" s="352">
        <f t="shared" si="0"/>
        <v>79395.990000000049</v>
      </c>
      <c r="N2196" s="352">
        <f t="shared" si="0"/>
        <v>2846.4800000000014</v>
      </c>
      <c r="O2196" s="352">
        <f t="shared" si="0"/>
        <v>9282.23</v>
      </c>
      <c r="P2196" s="451">
        <v>484.23359155105004</v>
      </c>
    </row>
  </sheetData>
  <pageMargins left="0.511811024" right="0.511811024" top="0.78740157499999996" bottom="0.78740157499999996" header="0.31496062000000002" footer="0.31496062000000002"/>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519AB-678C-438C-950F-1C3FFB1B074F}">
  <sheetPr>
    <tabColor theme="9" tint="-0.499984740745262"/>
  </sheetPr>
  <dimension ref="A1:G26"/>
  <sheetViews>
    <sheetView showGridLines="0" zoomScaleNormal="100" workbookViewId="0">
      <selection sqref="A1:F1"/>
    </sheetView>
  </sheetViews>
  <sheetFormatPr defaultRowHeight="15" x14ac:dyDescent="0.25"/>
  <cols>
    <col min="1" max="1" width="26" customWidth="1"/>
    <col min="2" max="2" width="11.42578125" customWidth="1"/>
    <col min="3" max="3" width="10.42578125" customWidth="1"/>
    <col min="4" max="4" width="10.5703125" customWidth="1"/>
    <col min="5" max="5" width="10.85546875" customWidth="1"/>
    <col min="6" max="6" width="10.140625" customWidth="1"/>
  </cols>
  <sheetData>
    <row r="1" spans="1:6" ht="24" customHeight="1" thickBot="1" x14ac:dyDescent="0.3">
      <c r="A1" s="467" t="s">
        <v>166</v>
      </c>
      <c r="B1" s="467"/>
      <c r="C1" s="467"/>
      <c r="D1" s="467"/>
      <c r="E1" s="467"/>
      <c r="F1" s="467"/>
    </row>
    <row r="2" spans="1:6" ht="16.5" thickBot="1" x14ac:dyDescent="0.3">
      <c r="A2" s="63" t="s">
        <v>611</v>
      </c>
      <c r="B2" s="465" t="s">
        <v>612</v>
      </c>
      <c r="C2" s="468"/>
      <c r="D2" s="468"/>
      <c r="E2" s="466"/>
      <c r="F2" s="463" t="s">
        <v>29</v>
      </c>
    </row>
    <row r="3" spans="1:6" ht="26.25" thickBot="1" x14ac:dyDescent="0.3">
      <c r="A3" s="64" t="s">
        <v>167</v>
      </c>
      <c r="B3" s="62" t="s">
        <v>127</v>
      </c>
      <c r="C3" s="62" t="s">
        <v>128</v>
      </c>
      <c r="D3" s="62" t="s">
        <v>129</v>
      </c>
      <c r="E3" s="62" t="s">
        <v>130</v>
      </c>
      <c r="F3" s="464"/>
    </row>
    <row r="4" spans="1:6" ht="25.5" x14ac:dyDescent="0.25">
      <c r="A4" s="84"/>
      <c r="B4" s="68" t="s">
        <v>69</v>
      </c>
      <c r="C4" s="68" t="s">
        <v>69</v>
      </c>
      <c r="D4" s="68" t="s">
        <v>69</v>
      </c>
      <c r="E4" s="68" t="s">
        <v>69</v>
      </c>
      <c r="F4" s="68" t="s">
        <v>69</v>
      </c>
    </row>
    <row r="5" spans="1:6" x14ac:dyDescent="0.25">
      <c r="A5" s="84" t="s">
        <v>119</v>
      </c>
      <c r="B5" s="16"/>
      <c r="C5" s="16"/>
      <c r="D5" s="16"/>
      <c r="E5" s="16"/>
      <c r="F5" s="16"/>
    </row>
    <row r="6" spans="1:6" x14ac:dyDescent="0.25">
      <c r="A6" s="134" t="s">
        <v>153</v>
      </c>
      <c r="B6" s="16">
        <v>226.32</v>
      </c>
      <c r="C6" s="16" t="s">
        <v>613</v>
      </c>
      <c r="D6" s="16" t="s">
        <v>613</v>
      </c>
      <c r="E6" s="16" t="s">
        <v>613</v>
      </c>
      <c r="F6" s="16">
        <v>226.32</v>
      </c>
    </row>
    <row r="7" spans="1:6" x14ac:dyDescent="0.25">
      <c r="A7" s="134" t="s">
        <v>154</v>
      </c>
      <c r="B7" s="16">
        <v>14.22</v>
      </c>
      <c r="C7" s="16">
        <v>162.87</v>
      </c>
      <c r="D7" s="16" t="s">
        <v>613</v>
      </c>
      <c r="E7" s="16" t="s">
        <v>613</v>
      </c>
      <c r="F7" s="16">
        <v>177.09</v>
      </c>
    </row>
    <row r="8" spans="1:6" x14ac:dyDescent="0.25">
      <c r="A8" s="134" t="s">
        <v>155</v>
      </c>
      <c r="B8" s="16">
        <v>2.75</v>
      </c>
      <c r="C8" s="16">
        <v>51.67</v>
      </c>
      <c r="D8" s="16">
        <v>943.53</v>
      </c>
      <c r="E8" s="16" t="s">
        <v>613</v>
      </c>
      <c r="F8" s="16">
        <v>997.95</v>
      </c>
    </row>
    <row r="9" spans="1:6" x14ac:dyDescent="0.25">
      <c r="A9" s="134" t="s">
        <v>156</v>
      </c>
      <c r="B9" s="16">
        <v>15.16</v>
      </c>
      <c r="C9" s="16">
        <v>102.42</v>
      </c>
      <c r="D9" s="16">
        <v>155.06</v>
      </c>
      <c r="E9" s="16">
        <v>926.57</v>
      </c>
      <c r="F9" s="20">
        <v>1199.21</v>
      </c>
    </row>
    <row r="10" spans="1:6" x14ac:dyDescent="0.25">
      <c r="A10" s="133" t="s">
        <v>157</v>
      </c>
      <c r="B10" s="4">
        <v>258.45</v>
      </c>
      <c r="C10" s="4">
        <v>316.95999999999998</v>
      </c>
      <c r="D10" s="21">
        <v>1098.5899999999999</v>
      </c>
      <c r="E10" s="4">
        <v>926.57</v>
      </c>
      <c r="F10" s="21">
        <v>2600.5700000000002</v>
      </c>
    </row>
    <row r="11" spans="1:6" x14ac:dyDescent="0.25">
      <c r="A11" s="84" t="s">
        <v>120</v>
      </c>
      <c r="B11" s="16"/>
      <c r="C11" s="16"/>
      <c r="D11" s="16"/>
      <c r="E11" s="16"/>
      <c r="F11" s="16"/>
    </row>
    <row r="12" spans="1:6" x14ac:dyDescent="0.25">
      <c r="A12" s="134" t="s">
        <v>153</v>
      </c>
      <c r="B12" s="16">
        <v>159.51</v>
      </c>
      <c r="C12" s="16" t="s">
        <v>613</v>
      </c>
      <c r="D12" s="16" t="s">
        <v>613</v>
      </c>
      <c r="E12" s="16" t="s">
        <v>613</v>
      </c>
      <c r="F12" s="16">
        <v>159.51</v>
      </c>
    </row>
    <row r="13" spans="1:6" x14ac:dyDescent="0.25">
      <c r="A13" s="134" t="s">
        <v>154</v>
      </c>
      <c r="B13" s="16">
        <v>10.09</v>
      </c>
      <c r="C13" s="16">
        <v>145.41999999999999</v>
      </c>
      <c r="D13" s="16" t="s">
        <v>613</v>
      </c>
      <c r="E13" s="16" t="s">
        <v>613</v>
      </c>
      <c r="F13" s="16">
        <v>155.51</v>
      </c>
    </row>
    <row r="14" spans="1:6" x14ac:dyDescent="0.25">
      <c r="A14" s="134" t="s">
        <v>155</v>
      </c>
      <c r="B14" s="16">
        <v>18.190000000000001</v>
      </c>
      <c r="C14" s="16">
        <v>20.58</v>
      </c>
      <c r="D14" s="16">
        <v>752.42</v>
      </c>
      <c r="E14" s="16" t="s">
        <v>613</v>
      </c>
      <c r="F14" s="16">
        <v>791.19</v>
      </c>
    </row>
    <row r="15" spans="1:6" x14ac:dyDescent="0.25">
      <c r="A15" s="134" t="s">
        <v>156</v>
      </c>
      <c r="B15" s="16">
        <v>69.63</v>
      </c>
      <c r="C15" s="16">
        <v>61.16</v>
      </c>
      <c r="D15" s="16">
        <v>164.51</v>
      </c>
      <c r="E15" s="20">
        <v>1436.72</v>
      </c>
      <c r="F15" s="20">
        <v>1732.02</v>
      </c>
    </row>
    <row r="16" spans="1:6" x14ac:dyDescent="0.25">
      <c r="A16" s="133" t="s">
        <v>157</v>
      </c>
      <c r="B16" s="4">
        <v>257.42</v>
      </c>
      <c r="C16" s="4">
        <v>227.16</v>
      </c>
      <c r="D16" s="4">
        <v>916.93</v>
      </c>
      <c r="E16" s="21">
        <v>1436.72</v>
      </c>
      <c r="F16" s="21">
        <v>2838.23</v>
      </c>
    </row>
    <row r="17" spans="1:7" x14ac:dyDescent="0.25">
      <c r="A17" s="84" t="s">
        <v>56</v>
      </c>
      <c r="B17" s="16"/>
      <c r="C17" s="16"/>
      <c r="D17" s="16"/>
      <c r="E17" s="16"/>
      <c r="F17" s="16"/>
    </row>
    <row r="18" spans="1:7" x14ac:dyDescent="0.25">
      <c r="A18" s="104" t="s">
        <v>158</v>
      </c>
      <c r="B18" s="16">
        <v>385.83</v>
      </c>
      <c r="C18" s="16" t="s">
        <v>613</v>
      </c>
      <c r="D18" s="16" t="s">
        <v>613</v>
      </c>
      <c r="E18" s="16" t="s">
        <v>613</v>
      </c>
      <c r="F18" s="16">
        <v>385.83</v>
      </c>
    </row>
    <row r="19" spans="1:7" x14ac:dyDescent="0.25">
      <c r="A19" s="104" t="s">
        <v>159</v>
      </c>
      <c r="B19" s="16">
        <v>24.31</v>
      </c>
      <c r="C19" s="16">
        <v>308.29000000000002</v>
      </c>
      <c r="D19" s="16" t="s">
        <v>613</v>
      </c>
      <c r="E19" s="16" t="s">
        <v>613</v>
      </c>
      <c r="F19" s="16">
        <v>332.6</v>
      </c>
    </row>
    <row r="20" spans="1:7" x14ac:dyDescent="0.25">
      <c r="A20" s="104" t="s">
        <v>160</v>
      </c>
      <c r="B20" s="16">
        <v>20.94</v>
      </c>
      <c r="C20" s="16">
        <v>72.25</v>
      </c>
      <c r="D20" s="20">
        <v>1695.95</v>
      </c>
      <c r="E20" s="16" t="s">
        <v>613</v>
      </c>
      <c r="F20" s="20">
        <v>1789.14</v>
      </c>
    </row>
    <row r="21" spans="1:7" x14ac:dyDescent="0.25">
      <c r="A21" s="104" t="s">
        <v>161</v>
      </c>
      <c r="B21" s="16">
        <v>84.79</v>
      </c>
      <c r="C21" s="16">
        <v>163.58000000000001</v>
      </c>
      <c r="D21" s="16">
        <v>319.57</v>
      </c>
      <c r="E21" s="20">
        <v>2363.29</v>
      </c>
      <c r="F21" s="20">
        <v>2931.23</v>
      </c>
    </row>
    <row r="22" spans="1:7" ht="15.75" thickBot="1" x14ac:dyDescent="0.3">
      <c r="A22" s="106" t="s">
        <v>98</v>
      </c>
      <c r="B22" s="12">
        <v>515.87</v>
      </c>
      <c r="C22" s="12">
        <v>544.12</v>
      </c>
      <c r="D22" s="48">
        <v>2015.52</v>
      </c>
      <c r="E22" s="48">
        <v>2363.29</v>
      </c>
      <c r="F22" s="48">
        <v>5438.8</v>
      </c>
    </row>
    <row r="23" spans="1:7" ht="21.75" customHeight="1" x14ac:dyDescent="0.25">
      <c r="A23" s="493" t="s">
        <v>614</v>
      </c>
      <c r="B23" s="493"/>
      <c r="C23" s="493"/>
      <c r="D23" s="493"/>
      <c r="E23" s="493"/>
      <c r="F23" s="493"/>
      <c r="G23" s="135"/>
    </row>
    <row r="24" spans="1:7" x14ac:dyDescent="0.25">
      <c r="A24" s="132" t="s">
        <v>615</v>
      </c>
    </row>
    <row r="25" spans="1:7" x14ac:dyDescent="0.25">
      <c r="A25" s="495" t="s">
        <v>616</v>
      </c>
      <c r="B25" s="495"/>
      <c r="C25" s="495"/>
      <c r="D25" s="495"/>
      <c r="E25" s="495"/>
      <c r="F25" s="495"/>
      <c r="G25" s="495"/>
    </row>
    <row r="26" spans="1:7" ht="21.75" customHeight="1" x14ac:dyDescent="0.25">
      <c r="A26" s="494" t="s">
        <v>617</v>
      </c>
      <c r="B26" s="494"/>
      <c r="C26" s="494"/>
      <c r="D26" s="494"/>
      <c r="E26" s="494"/>
      <c r="F26" s="494"/>
      <c r="G26" s="136"/>
    </row>
  </sheetData>
  <mergeCells count="6">
    <mergeCell ref="B2:E2"/>
    <mergeCell ref="F2:F3"/>
    <mergeCell ref="A1:F1"/>
    <mergeCell ref="A23:F23"/>
    <mergeCell ref="A25:G25"/>
    <mergeCell ref="A26:F26"/>
  </mergeCells>
  <pageMargins left="0.511811024" right="0.511811024" top="0.78740157499999996" bottom="0.78740157499999996" header="0.31496062000000002" footer="0.31496062000000002"/>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0A66C-3D90-4668-A2CF-69A6A7CE3FF6}">
  <sheetPr>
    <tabColor theme="9" tint="-0.499984740745262"/>
  </sheetPr>
  <dimension ref="A1:G26"/>
  <sheetViews>
    <sheetView showGridLines="0" zoomScaleNormal="100" workbookViewId="0">
      <selection sqref="A1:F1"/>
    </sheetView>
  </sheetViews>
  <sheetFormatPr defaultRowHeight="15" x14ac:dyDescent="0.25"/>
  <cols>
    <col min="1" max="1" width="22.85546875" customWidth="1"/>
    <col min="2" max="2" width="10.7109375" customWidth="1"/>
    <col min="3" max="3" width="10" customWidth="1"/>
    <col min="4" max="6" width="10.42578125" customWidth="1"/>
  </cols>
  <sheetData>
    <row r="1" spans="1:6" ht="24.75" customHeight="1" thickBot="1" x14ac:dyDescent="0.3">
      <c r="A1" s="467" t="s">
        <v>168</v>
      </c>
      <c r="B1" s="467"/>
      <c r="C1" s="467"/>
      <c r="D1" s="467"/>
      <c r="E1" s="467"/>
      <c r="F1" s="467"/>
    </row>
    <row r="2" spans="1:6" ht="16.5" thickBot="1" x14ac:dyDescent="0.3">
      <c r="A2" s="63" t="s">
        <v>611</v>
      </c>
      <c r="B2" s="465" t="s">
        <v>612</v>
      </c>
      <c r="C2" s="468"/>
      <c r="D2" s="468"/>
      <c r="E2" s="466"/>
      <c r="F2" s="463" t="s">
        <v>29</v>
      </c>
    </row>
    <row r="3" spans="1:6" ht="26.25" thickBot="1" x14ac:dyDescent="0.3">
      <c r="A3" s="64" t="s">
        <v>169</v>
      </c>
      <c r="B3" s="62" t="s">
        <v>127</v>
      </c>
      <c r="C3" s="62" t="s">
        <v>128</v>
      </c>
      <c r="D3" s="62" t="s">
        <v>129</v>
      </c>
      <c r="E3" s="62" t="s">
        <v>130</v>
      </c>
      <c r="F3" s="464"/>
    </row>
    <row r="4" spans="1:6" ht="25.5" x14ac:dyDescent="0.25">
      <c r="A4" s="84"/>
      <c r="B4" s="68" t="s">
        <v>69</v>
      </c>
      <c r="C4" s="68" t="s">
        <v>69</v>
      </c>
      <c r="D4" s="68" t="s">
        <v>69</v>
      </c>
      <c r="E4" s="68" t="s">
        <v>69</v>
      </c>
      <c r="F4" s="68" t="s">
        <v>69</v>
      </c>
    </row>
    <row r="5" spans="1:6" x14ac:dyDescent="0.25">
      <c r="A5" s="84" t="s">
        <v>121</v>
      </c>
      <c r="B5" s="16"/>
      <c r="C5" s="16"/>
      <c r="D5" s="16"/>
      <c r="E5" s="16"/>
      <c r="F5" s="16"/>
    </row>
    <row r="6" spans="1:6" x14ac:dyDescent="0.25">
      <c r="A6" s="134" t="s">
        <v>153</v>
      </c>
      <c r="B6" s="16">
        <v>85.33</v>
      </c>
      <c r="C6" s="16" t="s">
        <v>613</v>
      </c>
      <c r="D6" s="16" t="s">
        <v>613</v>
      </c>
      <c r="E6" s="16" t="s">
        <v>613</v>
      </c>
      <c r="F6" s="16">
        <v>85.33</v>
      </c>
    </row>
    <row r="7" spans="1:6" x14ac:dyDescent="0.25">
      <c r="A7" s="134" t="s">
        <v>154</v>
      </c>
      <c r="B7" s="16">
        <v>2.1800000000000002</v>
      </c>
      <c r="C7" s="16">
        <v>128.88999999999999</v>
      </c>
      <c r="D7" s="16" t="s">
        <v>613</v>
      </c>
      <c r="E7" s="16" t="s">
        <v>613</v>
      </c>
      <c r="F7" s="16">
        <v>131.07</v>
      </c>
    </row>
    <row r="8" spans="1:6" x14ac:dyDescent="0.25">
      <c r="A8" s="134" t="s">
        <v>155</v>
      </c>
      <c r="B8" s="16">
        <v>103.04</v>
      </c>
      <c r="C8" s="16">
        <v>58.26</v>
      </c>
      <c r="D8" s="16">
        <v>984.65</v>
      </c>
      <c r="E8" s="16" t="s">
        <v>613</v>
      </c>
      <c r="F8" s="20">
        <v>1145.95</v>
      </c>
    </row>
    <row r="9" spans="1:6" x14ac:dyDescent="0.25">
      <c r="A9" s="134" t="s">
        <v>156</v>
      </c>
      <c r="B9" s="16">
        <v>88.13</v>
      </c>
      <c r="C9" s="16">
        <v>133.24</v>
      </c>
      <c r="D9" s="16">
        <v>128.96</v>
      </c>
      <c r="E9" s="20">
        <v>2751.79</v>
      </c>
      <c r="F9" s="20">
        <v>3102.12</v>
      </c>
    </row>
    <row r="10" spans="1:6" x14ac:dyDescent="0.25">
      <c r="A10" s="133" t="s">
        <v>157</v>
      </c>
      <c r="B10" s="4">
        <v>278.68</v>
      </c>
      <c r="C10" s="4">
        <v>320.39</v>
      </c>
      <c r="D10" s="21">
        <v>1113.6099999999999</v>
      </c>
      <c r="E10" s="21">
        <v>2751.79</v>
      </c>
      <c r="F10" s="21">
        <v>4464.47</v>
      </c>
    </row>
    <row r="11" spans="1:6" x14ac:dyDescent="0.25">
      <c r="A11" s="84" t="s">
        <v>122</v>
      </c>
      <c r="B11" s="16"/>
      <c r="C11" s="16"/>
      <c r="D11" s="16"/>
      <c r="E11" s="16"/>
      <c r="F11" s="16"/>
    </row>
    <row r="12" spans="1:6" x14ac:dyDescent="0.25">
      <c r="A12" s="134" t="s">
        <v>153</v>
      </c>
      <c r="B12" s="16">
        <v>385.46</v>
      </c>
      <c r="C12" s="16" t="s">
        <v>613</v>
      </c>
      <c r="D12" s="16" t="s">
        <v>613</v>
      </c>
      <c r="E12" s="16" t="s">
        <v>613</v>
      </c>
      <c r="F12" s="16">
        <v>385.46</v>
      </c>
    </row>
    <row r="13" spans="1:6" x14ac:dyDescent="0.25">
      <c r="A13" s="134" t="s">
        <v>154</v>
      </c>
      <c r="B13" s="16">
        <v>0.15</v>
      </c>
      <c r="C13" s="16">
        <v>48.3</v>
      </c>
      <c r="D13" s="16" t="s">
        <v>613</v>
      </c>
      <c r="E13" s="16" t="s">
        <v>613</v>
      </c>
      <c r="F13" s="16">
        <v>48.45</v>
      </c>
    </row>
    <row r="14" spans="1:6" x14ac:dyDescent="0.25">
      <c r="A14" s="134" t="s">
        <v>155</v>
      </c>
      <c r="B14" s="16">
        <v>41.37</v>
      </c>
      <c r="C14" s="16">
        <v>0.66</v>
      </c>
      <c r="D14" s="16">
        <v>286.31</v>
      </c>
      <c r="E14" s="16" t="s">
        <v>613</v>
      </c>
      <c r="F14" s="16">
        <v>328.34</v>
      </c>
    </row>
    <row r="15" spans="1:6" x14ac:dyDescent="0.25">
      <c r="A15" s="134" t="s">
        <v>156</v>
      </c>
      <c r="B15" s="16" t="s">
        <v>613</v>
      </c>
      <c r="C15" s="16">
        <v>1.21</v>
      </c>
      <c r="D15" s="16">
        <v>25.46</v>
      </c>
      <c r="E15" s="16">
        <v>435.93</v>
      </c>
      <c r="F15" s="16">
        <v>462.6</v>
      </c>
    </row>
    <row r="16" spans="1:6" x14ac:dyDescent="0.25">
      <c r="A16" s="133" t="s">
        <v>157</v>
      </c>
      <c r="B16" s="4">
        <v>426.98</v>
      </c>
      <c r="C16" s="4">
        <v>50.17</v>
      </c>
      <c r="D16" s="4">
        <v>311.77</v>
      </c>
      <c r="E16" s="4">
        <v>435.93</v>
      </c>
      <c r="F16" s="21">
        <v>1224.8499999999999</v>
      </c>
    </row>
    <row r="17" spans="1:7" x14ac:dyDescent="0.25">
      <c r="A17" s="84" t="s">
        <v>57</v>
      </c>
      <c r="B17" s="16"/>
      <c r="C17" s="16"/>
      <c r="D17" s="16"/>
      <c r="E17" s="16"/>
      <c r="F17" s="16"/>
    </row>
    <row r="18" spans="1:7" x14ac:dyDescent="0.25">
      <c r="A18" s="104" t="s">
        <v>158</v>
      </c>
      <c r="B18" s="16">
        <v>470.79</v>
      </c>
      <c r="C18" s="16" t="s">
        <v>613</v>
      </c>
      <c r="D18" s="16" t="s">
        <v>613</v>
      </c>
      <c r="E18" s="16" t="s">
        <v>613</v>
      </c>
      <c r="F18" s="16">
        <v>470.79</v>
      </c>
    </row>
    <row r="19" spans="1:7" x14ac:dyDescent="0.25">
      <c r="A19" s="104" t="s">
        <v>159</v>
      </c>
      <c r="B19" s="16">
        <v>2.33</v>
      </c>
      <c r="C19" s="16">
        <v>177.19</v>
      </c>
      <c r="D19" s="16" t="s">
        <v>613</v>
      </c>
      <c r="E19" s="16" t="s">
        <v>613</v>
      </c>
      <c r="F19" s="16">
        <v>179.52</v>
      </c>
    </row>
    <row r="20" spans="1:7" x14ac:dyDescent="0.25">
      <c r="A20" s="104" t="s">
        <v>160</v>
      </c>
      <c r="B20" s="16">
        <v>144.41</v>
      </c>
      <c r="C20" s="16">
        <v>58.92</v>
      </c>
      <c r="D20" s="20">
        <v>1270.96</v>
      </c>
      <c r="E20" s="16" t="s">
        <v>613</v>
      </c>
      <c r="F20" s="20">
        <v>1474.29</v>
      </c>
    </row>
    <row r="21" spans="1:7" x14ac:dyDescent="0.25">
      <c r="A21" s="104" t="s">
        <v>161</v>
      </c>
      <c r="B21" s="16">
        <v>88.13</v>
      </c>
      <c r="C21" s="16">
        <v>134.44999999999999</v>
      </c>
      <c r="D21" s="16">
        <v>154.41999999999999</v>
      </c>
      <c r="E21" s="20">
        <v>3187.72</v>
      </c>
      <c r="F21" s="20">
        <v>3564.72</v>
      </c>
    </row>
    <row r="22" spans="1:7" ht="15.75" thickBot="1" x14ac:dyDescent="0.3">
      <c r="A22" s="106" t="s">
        <v>150</v>
      </c>
      <c r="B22" s="12">
        <v>705.66</v>
      </c>
      <c r="C22" s="12">
        <v>370.56</v>
      </c>
      <c r="D22" s="48">
        <v>1425.38</v>
      </c>
      <c r="E22" s="48">
        <v>3187.72</v>
      </c>
      <c r="F22" s="48">
        <v>5689.32</v>
      </c>
    </row>
    <row r="23" spans="1:7" ht="25.5" customHeight="1" x14ac:dyDescent="0.25">
      <c r="A23" s="493" t="s">
        <v>614</v>
      </c>
      <c r="B23" s="493"/>
      <c r="C23" s="493"/>
      <c r="D23" s="493"/>
      <c r="E23" s="493"/>
      <c r="F23" s="493"/>
      <c r="G23" s="135"/>
    </row>
    <row r="24" spans="1:7" x14ac:dyDescent="0.25">
      <c r="A24" s="132" t="s">
        <v>615</v>
      </c>
    </row>
    <row r="25" spans="1:7" x14ac:dyDescent="0.25">
      <c r="A25" s="495" t="s">
        <v>616</v>
      </c>
      <c r="B25" s="495"/>
      <c r="C25" s="495"/>
      <c r="D25" s="495"/>
      <c r="E25" s="495"/>
      <c r="F25" s="495"/>
      <c r="G25" s="495"/>
    </row>
    <row r="26" spans="1:7" ht="34.5" customHeight="1" x14ac:dyDescent="0.25">
      <c r="A26" s="494" t="s">
        <v>617</v>
      </c>
      <c r="B26" s="494"/>
      <c r="C26" s="494"/>
      <c r="D26" s="494"/>
      <c r="E26" s="494"/>
      <c r="F26" s="494"/>
      <c r="G26" s="136"/>
    </row>
  </sheetData>
  <mergeCells count="6">
    <mergeCell ref="B2:E2"/>
    <mergeCell ref="F2:F3"/>
    <mergeCell ref="A1:F1"/>
    <mergeCell ref="A23:F23"/>
    <mergeCell ref="A25:G25"/>
    <mergeCell ref="A26:F26"/>
  </mergeCells>
  <pageMargins left="0.511811024" right="0.511811024" top="0.78740157499999996" bottom="0.78740157499999996" header="0.31496062000000002" footer="0.31496062000000002"/>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40B46-FF7E-4ABC-A0BE-24FE93F94517}">
  <sheetPr>
    <tabColor theme="9" tint="-0.499984740745262"/>
  </sheetPr>
  <dimension ref="A1:G33"/>
  <sheetViews>
    <sheetView showGridLines="0" zoomScaleNormal="100" workbookViewId="0">
      <selection sqref="A1:F1"/>
    </sheetView>
  </sheetViews>
  <sheetFormatPr defaultRowHeight="15" x14ac:dyDescent="0.25"/>
  <cols>
    <col min="1" max="1" width="25.42578125" customWidth="1"/>
    <col min="2" max="2" width="10.85546875" customWidth="1"/>
    <col min="3" max="3" width="10.28515625" customWidth="1"/>
    <col min="4" max="4" width="10.42578125" customWidth="1"/>
    <col min="5" max="5" width="10.28515625" customWidth="1"/>
    <col min="6" max="6" width="10" customWidth="1"/>
  </cols>
  <sheetData>
    <row r="1" spans="1:6" ht="29.25" customHeight="1" thickBot="1" x14ac:dyDescent="0.3">
      <c r="A1" s="467" t="s">
        <v>621</v>
      </c>
      <c r="B1" s="467"/>
      <c r="C1" s="467"/>
      <c r="D1" s="467"/>
      <c r="E1" s="467"/>
      <c r="F1" s="467"/>
    </row>
    <row r="2" spans="1:6" ht="16.5" thickBot="1" x14ac:dyDescent="0.3">
      <c r="A2" s="63" t="s">
        <v>622</v>
      </c>
      <c r="B2" s="465" t="s">
        <v>623</v>
      </c>
      <c r="C2" s="468"/>
      <c r="D2" s="468"/>
      <c r="E2" s="466"/>
      <c r="F2" s="463" t="s">
        <v>29</v>
      </c>
    </row>
    <row r="3" spans="1:6" ht="26.25" thickBot="1" x14ac:dyDescent="0.3">
      <c r="A3" s="64" t="s">
        <v>152</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107</v>
      </c>
      <c r="B5" s="16"/>
      <c r="C5" s="16"/>
      <c r="D5" s="16"/>
      <c r="E5" s="16"/>
      <c r="F5" s="16"/>
    </row>
    <row r="6" spans="1:6" x14ac:dyDescent="0.25">
      <c r="A6" s="44" t="s">
        <v>153</v>
      </c>
      <c r="B6" s="16">
        <v>7.71</v>
      </c>
      <c r="C6" s="16" t="s">
        <v>613</v>
      </c>
      <c r="D6" s="16" t="s">
        <v>613</v>
      </c>
      <c r="E6" s="16" t="s">
        <v>613</v>
      </c>
      <c r="F6" s="16">
        <v>7.71</v>
      </c>
    </row>
    <row r="7" spans="1:6" x14ac:dyDescent="0.25">
      <c r="A7" s="44" t="s">
        <v>154</v>
      </c>
      <c r="B7" s="16">
        <v>0.03</v>
      </c>
      <c r="C7" s="16">
        <v>1.73</v>
      </c>
      <c r="D7" s="16" t="s">
        <v>613</v>
      </c>
      <c r="E7" s="16" t="s">
        <v>613</v>
      </c>
      <c r="F7" s="16">
        <v>1.76</v>
      </c>
    </row>
    <row r="8" spans="1:6" x14ac:dyDescent="0.25">
      <c r="A8" s="44" t="s">
        <v>155</v>
      </c>
      <c r="B8" s="16">
        <v>0.04</v>
      </c>
      <c r="C8" s="16">
        <v>0.69</v>
      </c>
      <c r="D8" s="16">
        <v>89.26</v>
      </c>
      <c r="E8" s="16" t="s">
        <v>613</v>
      </c>
      <c r="F8" s="16">
        <v>89.99</v>
      </c>
    </row>
    <row r="9" spans="1:6" x14ac:dyDescent="0.25">
      <c r="A9" s="44" t="s">
        <v>156</v>
      </c>
      <c r="B9" s="16" t="s">
        <v>613</v>
      </c>
      <c r="C9" s="16">
        <v>0.06</v>
      </c>
      <c r="D9" s="16">
        <v>0.23</v>
      </c>
      <c r="E9" s="16">
        <v>47.07</v>
      </c>
      <c r="F9" s="16">
        <v>47.36</v>
      </c>
    </row>
    <row r="10" spans="1:6" x14ac:dyDescent="0.25">
      <c r="A10" s="97" t="s">
        <v>157</v>
      </c>
      <c r="B10" s="4">
        <v>7.78</v>
      </c>
      <c r="C10" s="4">
        <v>2.48</v>
      </c>
      <c r="D10" s="4">
        <v>89.49</v>
      </c>
      <c r="E10" s="4">
        <v>47.07</v>
      </c>
      <c r="F10" s="4">
        <v>146.82</v>
      </c>
    </row>
    <row r="11" spans="1:6" x14ac:dyDescent="0.25">
      <c r="A11" s="97" t="s">
        <v>112</v>
      </c>
      <c r="B11" s="16"/>
      <c r="C11" s="16"/>
      <c r="D11" s="16"/>
      <c r="E11" s="16"/>
      <c r="F11" s="16"/>
    </row>
    <row r="12" spans="1:6" x14ac:dyDescent="0.25">
      <c r="A12" s="44" t="s">
        <v>153</v>
      </c>
      <c r="B12" s="16">
        <v>54.94</v>
      </c>
      <c r="C12" s="16" t="s">
        <v>613</v>
      </c>
      <c r="D12" s="16" t="s">
        <v>613</v>
      </c>
      <c r="E12" s="16" t="s">
        <v>613</v>
      </c>
      <c r="F12" s="16">
        <v>54.94</v>
      </c>
    </row>
    <row r="13" spans="1:6" x14ac:dyDescent="0.25">
      <c r="A13" s="44" t="s">
        <v>154</v>
      </c>
      <c r="B13" s="16">
        <v>1.51</v>
      </c>
      <c r="C13" s="16">
        <v>93.55</v>
      </c>
      <c r="D13" s="16" t="s">
        <v>613</v>
      </c>
      <c r="E13" s="16" t="s">
        <v>613</v>
      </c>
      <c r="F13" s="16">
        <v>95.06</v>
      </c>
    </row>
    <row r="14" spans="1:6" x14ac:dyDescent="0.25">
      <c r="A14" s="44" t="s">
        <v>155</v>
      </c>
      <c r="B14" s="16">
        <v>26.67</v>
      </c>
      <c r="C14" s="16">
        <v>33.39</v>
      </c>
      <c r="D14" s="16">
        <v>928.29</v>
      </c>
      <c r="E14" s="16" t="s">
        <v>613</v>
      </c>
      <c r="F14" s="16">
        <v>988.35</v>
      </c>
    </row>
    <row r="15" spans="1:6" x14ac:dyDescent="0.25">
      <c r="A15" s="44" t="s">
        <v>156</v>
      </c>
      <c r="B15" s="16">
        <v>30.47</v>
      </c>
      <c r="C15" s="16">
        <v>19.600000000000001</v>
      </c>
      <c r="D15" s="16">
        <v>56.1</v>
      </c>
      <c r="E15" s="16">
        <v>613.5</v>
      </c>
      <c r="F15" s="16">
        <v>719.67</v>
      </c>
    </row>
    <row r="16" spans="1:6" x14ac:dyDescent="0.25">
      <c r="A16" s="97" t="s">
        <v>157</v>
      </c>
      <c r="B16" s="4">
        <v>113.59</v>
      </c>
      <c r="C16" s="4">
        <v>146.54</v>
      </c>
      <c r="D16" s="4">
        <v>984.39</v>
      </c>
      <c r="E16" s="4">
        <v>613.5</v>
      </c>
      <c r="F16" s="21">
        <v>1858.02</v>
      </c>
    </row>
    <row r="17" spans="1:7" x14ac:dyDescent="0.25">
      <c r="A17" s="97" t="s">
        <v>113</v>
      </c>
      <c r="B17" s="16"/>
      <c r="C17" s="16"/>
      <c r="D17" s="16"/>
      <c r="E17" s="16"/>
      <c r="F17" s="16"/>
    </row>
    <row r="18" spans="1:7" x14ac:dyDescent="0.25">
      <c r="A18" s="44" t="s">
        <v>153</v>
      </c>
      <c r="B18" s="16" t="s">
        <v>613</v>
      </c>
      <c r="C18" s="16" t="s">
        <v>613</v>
      </c>
      <c r="D18" s="16" t="s">
        <v>613</v>
      </c>
      <c r="E18" s="16" t="s">
        <v>613</v>
      </c>
      <c r="F18" s="16" t="s">
        <v>613</v>
      </c>
    </row>
    <row r="19" spans="1:7" x14ac:dyDescent="0.25">
      <c r="A19" s="44" t="s">
        <v>154</v>
      </c>
      <c r="B19" s="16" t="s">
        <v>613</v>
      </c>
      <c r="C19" s="16" t="s">
        <v>613</v>
      </c>
      <c r="D19" s="16" t="s">
        <v>613</v>
      </c>
      <c r="E19" s="16" t="s">
        <v>613</v>
      </c>
      <c r="F19" s="16" t="s">
        <v>613</v>
      </c>
    </row>
    <row r="20" spans="1:7" x14ac:dyDescent="0.25">
      <c r="A20" s="44" t="s">
        <v>155</v>
      </c>
      <c r="B20" s="16">
        <v>2.84</v>
      </c>
      <c r="C20" s="16">
        <v>4.53</v>
      </c>
      <c r="D20" s="16">
        <v>66.510000000000005</v>
      </c>
      <c r="E20" s="16" t="s">
        <v>613</v>
      </c>
      <c r="F20" s="16">
        <v>73.88</v>
      </c>
    </row>
    <row r="21" spans="1:7" x14ac:dyDescent="0.25">
      <c r="A21" s="44" t="s">
        <v>156</v>
      </c>
      <c r="B21" s="16">
        <v>6.02</v>
      </c>
      <c r="C21" s="16">
        <v>6.22</v>
      </c>
      <c r="D21" s="16">
        <v>7.7</v>
      </c>
      <c r="E21" s="16">
        <v>45.5</v>
      </c>
      <c r="F21" s="16">
        <v>65.44</v>
      </c>
    </row>
    <row r="22" spans="1:7" x14ac:dyDescent="0.25">
      <c r="A22" s="97" t="s">
        <v>157</v>
      </c>
      <c r="B22" s="4">
        <v>8.86</v>
      </c>
      <c r="C22" s="4">
        <v>10.75</v>
      </c>
      <c r="D22" s="4">
        <v>74.209999999999994</v>
      </c>
      <c r="E22" s="4">
        <v>45.5</v>
      </c>
      <c r="F22" s="4">
        <v>139.32</v>
      </c>
    </row>
    <row r="23" spans="1:7" x14ac:dyDescent="0.25">
      <c r="A23" s="97" t="s">
        <v>53</v>
      </c>
      <c r="B23" s="16"/>
      <c r="C23" s="16"/>
      <c r="D23" s="16"/>
      <c r="E23" s="16"/>
      <c r="F23" s="16"/>
    </row>
    <row r="24" spans="1:7" x14ac:dyDescent="0.25">
      <c r="A24" s="44" t="s">
        <v>170</v>
      </c>
      <c r="B24" s="16">
        <v>62.65</v>
      </c>
      <c r="C24" s="16" t="s">
        <v>613</v>
      </c>
      <c r="D24" s="16" t="s">
        <v>613</v>
      </c>
      <c r="E24" s="16" t="s">
        <v>613</v>
      </c>
      <c r="F24" s="16">
        <v>62.65</v>
      </c>
    </row>
    <row r="25" spans="1:7" x14ac:dyDescent="0.25">
      <c r="A25" s="44" t="s">
        <v>171</v>
      </c>
      <c r="B25" s="16">
        <v>1.54</v>
      </c>
      <c r="C25" s="16">
        <v>95.28</v>
      </c>
      <c r="D25" s="16" t="s">
        <v>613</v>
      </c>
      <c r="E25" s="16" t="s">
        <v>613</v>
      </c>
      <c r="F25" s="16">
        <v>96.82</v>
      </c>
    </row>
    <row r="26" spans="1:7" x14ac:dyDescent="0.25">
      <c r="A26" s="44" t="s">
        <v>172</v>
      </c>
      <c r="B26" s="16">
        <v>29.55</v>
      </c>
      <c r="C26" s="16">
        <v>38.61</v>
      </c>
      <c r="D26" s="20">
        <v>1084.06</v>
      </c>
      <c r="E26" s="16" t="s">
        <v>613</v>
      </c>
      <c r="F26" s="20">
        <v>1152.22</v>
      </c>
    </row>
    <row r="27" spans="1:7" x14ac:dyDescent="0.25">
      <c r="A27" s="44" t="s">
        <v>161</v>
      </c>
      <c r="B27" s="16">
        <v>36.49</v>
      </c>
      <c r="C27" s="16">
        <v>25.88</v>
      </c>
      <c r="D27" s="16">
        <v>64.03</v>
      </c>
      <c r="E27" s="16">
        <v>706.07</v>
      </c>
      <c r="F27" s="16">
        <v>832.47</v>
      </c>
    </row>
    <row r="28" spans="1:7" ht="15.75" thickBot="1" x14ac:dyDescent="0.3">
      <c r="A28" s="100" t="s">
        <v>98</v>
      </c>
      <c r="B28" s="12">
        <v>130.22999999999999</v>
      </c>
      <c r="C28" s="12">
        <v>159.77000000000001</v>
      </c>
      <c r="D28" s="48">
        <v>1148.0899999999999</v>
      </c>
      <c r="E28" s="12">
        <v>706.07</v>
      </c>
      <c r="F28" s="48">
        <v>2144.16</v>
      </c>
    </row>
    <row r="29" spans="1:7" ht="21.75" customHeight="1" x14ac:dyDescent="0.25">
      <c r="A29" s="493" t="s">
        <v>614</v>
      </c>
      <c r="B29" s="493"/>
      <c r="C29" s="493"/>
      <c r="D29" s="493"/>
      <c r="E29" s="493"/>
      <c r="F29" s="493"/>
      <c r="G29" s="135"/>
    </row>
    <row r="30" spans="1:7" x14ac:dyDescent="0.25">
      <c r="A30" s="132" t="s">
        <v>615</v>
      </c>
    </row>
    <row r="31" spans="1:7" x14ac:dyDescent="0.25">
      <c r="A31" s="96" t="s">
        <v>609</v>
      </c>
    </row>
    <row r="32" spans="1:7" ht="21.75" customHeight="1" x14ac:dyDescent="0.25">
      <c r="A32" s="495" t="s">
        <v>625</v>
      </c>
      <c r="B32" s="495"/>
      <c r="C32" s="495"/>
      <c r="D32" s="495"/>
      <c r="E32" s="495"/>
      <c r="F32" s="495"/>
      <c r="G32" s="495"/>
    </row>
    <row r="33" spans="1:7" ht="21.75" customHeight="1" x14ac:dyDescent="0.25">
      <c r="A33" s="494" t="s">
        <v>626</v>
      </c>
      <c r="B33" s="494"/>
      <c r="C33" s="494"/>
      <c r="D33" s="494"/>
      <c r="E33" s="494"/>
      <c r="F33" s="494"/>
      <c r="G33" s="136"/>
    </row>
  </sheetData>
  <mergeCells count="6">
    <mergeCell ref="A33:F33"/>
    <mergeCell ref="B2:E2"/>
    <mergeCell ref="F2:F3"/>
    <mergeCell ref="A1:F1"/>
    <mergeCell ref="A29:F29"/>
    <mergeCell ref="A32:G32"/>
  </mergeCells>
  <pageMargins left="0.511811024" right="0.511811024" top="0.78740157499999996" bottom="0.78740157499999996" header="0.31496062000000002" footer="0.31496062000000002"/>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23F13-6431-4BD9-9E77-16AE000D82F3}">
  <sheetPr>
    <tabColor theme="9" tint="-0.499984740745262"/>
  </sheetPr>
  <dimension ref="A1:G27"/>
  <sheetViews>
    <sheetView showGridLines="0" zoomScaleNormal="100" workbookViewId="0">
      <selection sqref="A1:F1"/>
    </sheetView>
  </sheetViews>
  <sheetFormatPr defaultRowHeight="15" x14ac:dyDescent="0.25"/>
  <cols>
    <col min="1" max="1" width="23" customWidth="1"/>
    <col min="2" max="2" width="10.85546875" customWidth="1"/>
    <col min="3" max="3" width="10.5703125" customWidth="1"/>
    <col min="4" max="4" width="11.85546875" customWidth="1"/>
    <col min="5" max="5" width="10.42578125" customWidth="1"/>
  </cols>
  <sheetData>
    <row r="1" spans="1:6" ht="27.75" customHeight="1" thickBot="1" x14ac:dyDescent="0.3">
      <c r="A1" s="467" t="s">
        <v>624</v>
      </c>
      <c r="B1" s="467"/>
      <c r="C1" s="467"/>
      <c r="D1" s="467"/>
      <c r="E1" s="467"/>
      <c r="F1" s="467"/>
    </row>
    <row r="2" spans="1:6" ht="16.5" thickBot="1" x14ac:dyDescent="0.3">
      <c r="A2" s="63" t="s">
        <v>622</v>
      </c>
      <c r="B2" s="465" t="s">
        <v>623</v>
      </c>
      <c r="C2" s="468"/>
      <c r="D2" s="468"/>
      <c r="E2" s="466"/>
      <c r="F2" s="463" t="s">
        <v>29</v>
      </c>
    </row>
    <row r="3" spans="1:6" ht="26.25" thickBot="1" x14ac:dyDescent="0.3">
      <c r="A3" s="64" t="s">
        <v>163</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114</v>
      </c>
      <c r="B5" s="16"/>
      <c r="C5" s="16"/>
      <c r="D5" s="16"/>
      <c r="E5" s="16"/>
      <c r="F5" s="16"/>
    </row>
    <row r="6" spans="1:6" x14ac:dyDescent="0.25">
      <c r="A6" s="44" t="s">
        <v>153</v>
      </c>
      <c r="B6" s="16" t="s">
        <v>613</v>
      </c>
      <c r="C6" s="16" t="s">
        <v>613</v>
      </c>
      <c r="D6" s="16" t="s">
        <v>613</v>
      </c>
      <c r="E6" s="16" t="s">
        <v>613</v>
      </c>
      <c r="F6" s="16" t="s">
        <v>613</v>
      </c>
    </row>
    <row r="7" spans="1:6" x14ac:dyDescent="0.25">
      <c r="A7" s="44" t="s">
        <v>154</v>
      </c>
      <c r="B7" s="16" t="s">
        <v>613</v>
      </c>
      <c r="C7" s="16">
        <v>9.92</v>
      </c>
      <c r="D7" s="16" t="s">
        <v>613</v>
      </c>
      <c r="E7" s="16" t="s">
        <v>613</v>
      </c>
      <c r="F7" s="16">
        <v>9.92</v>
      </c>
    </row>
    <row r="8" spans="1:6" x14ac:dyDescent="0.25">
      <c r="A8" s="44" t="s">
        <v>155</v>
      </c>
      <c r="B8" s="16">
        <v>8.0299999999999994</v>
      </c>
      <c r="C8" s="16">
        <v>3.92</v>
      </c>
      <c r="D8" s="16">
        <v>110.69</v>
      </c>
      <c r="E8" s="16" t="s">
        <v>613</v>
      </c>
      <c r="F8" s="16">
        <v>122.64</v>
      </c>
    </row>
    <row r="9" spans="1:6" x14ac:dyDescent="0.25">
      <c r="A9" s="44" t="s">
        <v>156</v>
      </c>
      <c r="B9" s="16" t="s">
        <v>613</v>
      </c>
      <c r="C9" s="16" t="s">
        <v>613</v>
      </c>
      <c r="D9" s="16">
        <v>0.19</v>
      </c>
      <c r="E9" s="16">
        <v>38.1</v>
      </c>
      <c r="F9" s="16">
        <v>38.29</v>
      </c>
    </row>
    <row r="10" spans="1:6" x14ac:dyDescent="0.25">
      <c r="A10" s="97" t="s">
        <v>157</v>
      </c>
      <c r="B10" s="4">
        <v>8.0299999999999994</v>
      </c>
      <c r="C10" s="4">
        <v>13.84</v>
      </c>
      <c r="D10" s="4">
        <v>110.88</v>
      </c>
      <c r="E10" s="4">
        <v>38.1</v>
      </c>
      <c r="F10" s="4">
        <v>170.85</v>
      </c>
    </row>
    <row r="11" spans="1:6" x14ac:dyDescent="0.25">
      <c r="A11" s="97" t="s">
        <v>115</v>
      </c>
      <c r="B11" s="16"/>
      <c r="C11" s="16"/>
      <c r="D11" s="16"/>
      <c r="E11" s="16"/>
      <c r="F11" s="16"/>
    </row>
    <row r="12" spans="1:6" x14ac:dyDescent="0.25">
      <c r="A12" s="44" t="s">
        <v>153</v>
      </c>
      <c r="B12" s="16">
        <v>50.17</v>
      </c>
      <c r="C12" s="16" t="s">
        <v>613</v>
      </c>
      <c r="D12" s="16" t="s">
        <v>613</v>
      </c>
      <c r="E12" s="16" t="s">
        <v>613</v>
      </c>
      <c r="F12" s="16">
        <v>50.17</v>
      </c>
    </row>
    <row r="13" spans="1:6" x14ac:dyDescent="0.25">
      <c r="A13" s="44" t="s">
        <v>154</v>
      </c>
      <c r="B13" s="16">
        <v>1.58</v>
      </c>
      <c r="C13" s="16">
        <v>35.21</v>
      </c>
      <c r="D13" s="16" t="s">
        <v>613</v>
      </c>
      <c r="E13" s="16" t="s">
        <v>613</v>
      </c>
      <c r="F13" s="16">
        <v>36.79</v>
      </c>
    </row>
    <row r="14" spans="1:6" x14ac:dyDescent="0.25">
      <c r="A14" s="44" t="s">
        <v>155</v>
      </c>
      <c r="B14" s="16">
        <v>5.1100000000000003</v>
      </c>
      <c r="C14" s="16">
        <v>16.760000000000002</v>
      </c>
      <c r="D14" s="16">
        <v>782.41</v>
      </c>
      <c r="E14" s="16" t="s">
        <v>613</v>
      </c>
      <c r="F14" s="16">
        <v>804.28</v>
      </c>
    </row>
    <row r="15" spans="1:6" x14ac:dyDescent="0.25">
      <c r="A15" s="44" t="s">
        <v>156</v>
      </c>
      <c r="B15" s="16">
        <v>19.420000000000002</v>
      </c>
      <c r="C15" s="16">
        <v>3.19</v>
      </c>
      <c r="D15" s="16">
        <v>2.0099999999999998</v>
      </c>
      <c r="E15" s="16">
        <v>300.74</v>
      </c>
      <c r="F15" s="16">
        <v>325.36</v>
      </c>
    </row>
    <row r="16" spans="1:6" x14ac:dyDescent="0.25">
      <c r="A16" s="97" t="s">
        <v>157</v>
      </c>
      <c r="B16" s="4">
        <v>76.28</v>
      </c>
      <c r="C16" s="4">
        <v>55.16</v>
      </c>
      <c r="D16" s="4">
        <v>784.42</v>
      </c>
      <c r="E16" s="4">
        <v>300.74</v>
      </c>
      <c r="F16" s="21">
        <v>1216.5999999999999</v>
      </c>
    </row>
    <row r="17" spans="1:7" x14ac:dyDescent="0.25">
      <c r="A17" s="97" t="s">
        <v>54</v>
      </c>
      <c r="B17" s="16"/>
      <c r="C17" s="16"/>
      <c r="D17" s="16"/>
      <c r="E17" s="16"/>
      <c r="F17" s="16"/>
    </row>
    <row r="18" spans="1:7" x14ac:dyDescent="0.25">
      <c r="A18" s="44" t="s">
        <v>170</v>
      </c>
      <c r="B18" s="16">
        <v>50.17</v>
      </c>
      <c r="C18" s="16" t="s">
        <v>613</v>
      </c>
      <c r="D18" s="16" t="s">
        <v>613</v>
      </c>
      <c r="E18" s="16" t="s">
        <v>613</v>
      </c>
      <c r="F18" s="16">
        <v>50.17</v>
      </c>
    </row>
    <row r="19" spans="1:7" x14ac:dyDescent="0.25">
      <c r="A19" s="44" t="s">
        <v>171</v>
      </c>
      <c r="B19" s="16">
        <v>1.58</v>
      </c>
      <c r="C19" s="16">
        <v>45.13</v>
      </c>
      <c r="D19" s="16" t="s">
        <v>613</v>
      </c>
      <c r="E19" s="16" t="s">
        <v>613</v>
      </c>
      <c r="F19" s="16">
        <v>46.71</v>
      </c>
    </row>
    <row r="20" spans="1:7" x14ac:dyDescent="0.25">
      <c r="A20" s="44" t="s">
        <v>172</v>
      </c>
      <c r="B20" s="16">
        <v>13.14</v>
      </c>
      <c r="C20" s="16">
        <v>20.68</v>
      </c>
      <c r="D20" s="16">
        <v>893.1</v>
      </c>
      <c r="E20" s="16" t="s">
        <v>613</v>
      </c>
      <c r="F20" s="16">
        <v>926.92</v>
      </c>
    </row>
    <row r="21" spans="1:7" x14ac:dyDescent="0.25">
      <c r="A21" s="44" t="s">
        <v>161</v>
      </c>
      <c r="B21" s="16">
        <v>19.420000000000002</v>
      </c>
      <c r="C21" s="16">
        <v>3.19</v>
      </c>
      <c r="D21" s="16">
        <v>2.2000000000000002</v>
      </c>
      <c r="E21" s="16">
        <v>338.84</v>
      </c>
      <c r="F21" s="16">
        <v>363.65</v>
      </c>
    </row>
    <row r="22" spans="1:7" ht="15.75" thickBot="1" x14ac:dyDescent="0.3">
      <c r="A22" s="106" t="s">
        <v>98</v>
      </c>
      <c r="B22" s="12">
        <v>84.31</v>
      </c>
      <c r="C22" s="12">
        <v>69</v>
      </c>
      <c r="D22" s="12">
        <v>895.3</v>
      </c>
      <c r="E22" s="12">
        <v>338.84</v>
      </c>
      <c r="F22" s="48">
        <v>1387.45</v>
      </c>
    </row>
    <row r="23" spans="1:7" ht="21" customHeight="1" x14ac:dyDescent="0.25">
      <c r="A23" s="493" t="s">
        <v>614</v>
      </c>
      <c r="B23" s="493"/>
      <c r="C23" s="493"/>
      <c r="D23" s="493"/>
      <c r="E23" s="493"/>
      <c r="F23" s="493"/>
      <c r="G23" s="135"/>
    </row>
    <row r="24" spans="1:7" x14ac:dyDescent="0.25">
      <c r="A24" s="132" t="s">
        <v>615</v>
      </c>
    </row>
    <row r="25" spans="1:7" x14ac:dyDescent="0.25">
      <c r="A25" s="96" t="s">
        <v>609</v>
      </c>
    </row>
    <row r="26" spans="1:7" x14ac:dyDescent="0.25">
      <c r="A26" s="495" t="s">
        <v>625</v>
      </c>
      <c r="B26" s="495"/>
      <c r="C26" s="495"/>
      <c r="D26" s="495"/>
      <c r="E26" s="495"/>
      <c r="F26" s="495"/>
      <c r="G26" s="495"/>
    </row>
    <row r="27" spans="1:7" ht="24.75" customHeight="1" x14ac:dyDescent="0.25">
      <c r="A27" s="494" t="s">
        <v>626</v>
      </c>
      <c r="B27" s="494"/>
      <c r="C27" s="494"/>
      <c r="D27" s="494"/>
      <c r="E27" s="494"/>
      <c r="F27" s="494"/>
      <c r="G27" s="136"/>
    </row>
  </sheetData>
  <mergeCells count="6">
    <mergeCell ref="B2:E2"/>
    <mergeCell ref="F2:F3"/>
    <mergeCell ref="A1:F1"/>
    <mergeCell ref="A23:F23"/>
    <mergeCell ref="A26:G26"/>
    <mergeCell ref="A27:F27"/>
  </mergeCells>
  <pageMargins left="0.511811024" right="0.511811024" top="0.78740157499999996" bottom="0.78740157499999996" header="0.31496062000000002" footer="0.31496062000000002"/>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1435C-A1B4-4908-8596-C1D77D51BDCF}">
  <sheetPr>
    <tabColor theme="9" tint="-0.499984740745262"/>
  </sheetPr>
  <dimension ref="A1:G33"/>
  <sheetViews>
    <sheetView showGridLines="0" zoomScaleNormal="100" workbookViewId="0">
      <selection sqref="A1:F1"/>
    </sheetView>
  </sheetViews>
  <sheetFormatPr defaultRowHeight="15" x14ac:dyDescent="0.25"/>
  <cols>
    <col min="1" max="1" width="25.5703125" customWidth="1"/>
    <col min="2" max="2" width="10.5703125" customWidth="1"/>
    <col min="3" max="3" width="11.140625" customWidth="1"/>
    <col min="4" max="4" width="11.42578125" customWidth="1"/>
    <col min="5" max="5" width="10.140625" customWidth="1"/>
    <col min="6" max="6" width="10.42578125" customWidth="1"/>
  </cols>
  <sheetData>
    <row r="1" spans="1:6" ht="29.25" customHeight="1" thickBot="1" x14ac:dyDescent="0.3">
      <c r="A1" s="467" t="s">
        <v>627</v>
      </c>
      <c r="B1" s="467"/>
      <c r="C1" s="467"/>
      <c r="D1" s="467"/>
      <c r="E1" s="467"/>
      <c r="F1" s="467"/>
    </row>
    <row r="2" spans="1:6" ht="16.5" thickBot="1" x14ac:dyDescent="0.3">
      <c r="A2" s="63" t="s">
        <v>622</v>
      </c>
      <c r="B2" s="465" t="s">
        <v>623</v>
      </c>
      <c r="C2" s="468"/>
      <c r="D2" s="468"/>
      <c r="E2" s="466"/>
      <c r="F2" s="463" t="s">
        <v>29</v>
      </c>
    </row>
    <row r="3" spans="1:6" ht="26.25" thickBot="1" x14ac:dyDescent="0.3">
      <c r="A3" s="64" t="s">
        <v>165</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116</v>
      </c>
      <c r="B5" s="16"/>
      <c r="C5" s="16"/>
      <c r="D5" s="16"/>
      <c r="E5" s="16"/>
      <c r="F5" s="16"/>
    </row>
    <row r="6" spans="1:6" x14ac:dyDescent="0.25">
      <c r="A6" s="44" t="s">
        <v>153</v>
      </c>
      <c r="B6" s="16">
        <v>322.45999999999998</v>
      </c>
      <c r="C6" s="16" t="s">
        <v>613</v>
      </c>
      <c r="D6" s="16" t="s">
        <v>613</v>
      </c>
      <c r="E6" s="16" t="s">
        <v>613</v>
      </c>
      <c r="F6" s="16">
        <v>322.45999999999998</v>
      </c>
    </row>
    <row r="7" spans="1:6" x14ac:dyDescent="0.25">
      <c r="A7" s="44" t="s">
        <v>154</v>
      </c>
      <c r="B7" s="16">
        <v>0.85</v>
      </c>
      <c r="C7" s="16">
        <v>127.71</v>
      </c>
      <c r="D7" s="16" t="s">
        <v>613</v>
      </c>
      <c r="E7" s="16" t="s">
        <v>613</v>
      </c>
      <c r="F7" s="16">
        <v>128.56</v>
      </c>
    </row>
    <row r="8" spans="1:6" x14ac:dyDescent="0.25">
      <c r="A8" s="44" t="s">
        <v>155</v>
      </c>
      <c r="B8" s="16">
        <v>9.0399999999999991</v>
      </c>
      <c r="C8" s="16">
        <v>15.28</v>
      </c>
      <c r="D8" s="16">
        <v>646.1</v>
      </c>
      <c r="E8" s="16" t="s">
        <v>613</v>
      </c>
      <c r="F8" s="16">
        <v>670.42</v>
      </c>
    </row>
    <row r="9" spans="1:6" x14ac:dyDescent="0.25">
      <c r="A9" s="44" t="s">
        <v>156</v>
      </c>
      <c r="B9" s="16">
        <v>28.72</v>
      </c>
      <c r="C9" s="16">
        <v>36.65</v>
      </c>
      <c r="D9" s="16">
        <v>11.26</v>
      </c>
      <c r="E9" s="16">
        <v>778.26</v>
      </c>
      <c r="F9" s="16">
        <v>854.89</v>
      </c>
    </row>
    <row r="10" spans="1:6" x14ac:dyDescent="0.25">
      <c r="A10" s="97" t="s">
        <v>157</v>
      </c>
      <c r="B10" s="4">
        <v>361.07</v>
      </c>
      <c r="C10" s="4">
        <v>179.64</v>
      </c>
      <c r="D10" s="4">
        <v>657.36</v>
      </c>
      <c r="E10" s="4">
        <v>778.26</v>
      </c>
      <c r="F10" s="21">
        <v>1976.33</v>
      </c>
    </row>
    <row r="11" spans="1:6" x14ac:dyDescent="0.25">
      <c r="A11" s="97" t="s">
        <v>117</v>
      </c>
      <c r="B11" s="16"/>
      <c r="C11" s="16"/>
      <c r="D11" s="16"/>
      <c r="E11" s="16"/>
      <c r="F11" s="16"/>
    </row>
    <row r="12" spans="1:6" x14ac:dyDescent="0.25">
      <c r="A12" s="44" t="s">
        <v>153</v>
      </c>
      <c r="B12" s="16">
        <v>263.2</v>
      </c>
      <c r="C12" s="16" t="s">
        <v>613</v>
      </c>
      <c r="D12" s="16" t="s">
        <v>613</v>
      </c>
      <c r="E12" s="16" t="s">
        <v>613</v>
      </c>
      <c r="F12" s="16">
        <v>263.2</v>
      </c>
    </row>
    <row r="13" spans="1:6" x14ac:dyDescent="0.25">
      <c r="A13" s="44" t="s">
        <v>154</v>
      </c>
      <c r="B13" s="16">
        <v>17.920000000000002</v>
      </c>
      <c r="C13" s="16">
        <v>276.07</v>
      </c>
      <c r="D13" s="16" t="s">
        <v>613</v>
      </c>
      <c r="E13" s="16" t="s">
        <v>613</v>
      </c>
      <c r="F13" s="16">
        <v>293.99</v>
      </c>
    </row>
    <row r="14" spans="1:6" x14ac:dyDescent="0.25">
      <c r="A14" s="44" t="s">
        <v>155</v>
      </c>
      <c r="B14" s="16">
        <v>16.23</v>
      </c>
      <c r="C14" s="16">
        <v>6.58</v>
      </c>
      <c r="D14" s="16">
        <v>377.18</v>
      </c>
      <c r="E14" s="16" t="s">
        <v>613</v>
      </c>
      <c r="F14" s="16">
        <v>399.99</v>
      </c>
    </row>
    <row r="15" spans="1:6" x14ac:dyDescent="0.25">
      <c r="A15" s="44" t="s">
        <v>156</v>
      </c>
      <c r="B15" s="16">
        <v>7.58</v>
      </c>
      <c r="C15" s="16">
        <v>8.14</v>
      </c>
      <c r="D15" s="16">
        <v>19.239999999999998</v>
      </c>
      <c r="E15" s="16">
        <v>372.44</v>
      </c>
      <c r="F15" s="16">
        <v>407.4</v>
      </c>
    </row>
    <row r="16" spans="1:6" x14ac:dyDescent="0.25">
      <c r="A16" s="97" t="s">
        <v>157</v>
      </c>
      <c r="B16" s="4">
        <v>304.93</v>
      </c>
      <c r="C16" s="4">
        <v>290.79000000000002</v>
      </c>
      <c r="D16" s="4">
        <v>396.42</v>
      </c>
      <c r="E16" s="4">
        <v>372.44</v>
      </c>
      <c r="F16" s="21">
        <v>1364.58</v>
      </c>
    </row>
    <row r="17" spans="1:7" x14ac:dyDescent="0.25">
      <c r="A17" s="97" t="s">
        <v>118</v>
      </c>
      <c r="B17" s="16"/>
      <c r="C17" s="16"/>
      <c r="D17" s="16"/>
      <c r="E17" s="16"/>
      <c r="F17" s="16"/>
    </row>
    <row r="18" spans="1:7" x14ac:dyDescent="0.25">
      <c r="A18" s="44" t="s">
        <v>153</v>
      </c>
      <c r="B18" s="16">
        <v>17.57</v>
      </c>
      <c r="C18" s="16" t="s">
        <v>613</v>
      </c>
      <c r="D18" s="16" t="s">
        <v>613</v>
      </c>
      <c r="E18" s="16" t="s">
        <v>613</v>
      </c>
      <c r="F18" s="16">
        <v>17.57</v>
      </c>
    </row>
    <row r="19" spans="1:7" x14ac:dyDescent="0.25">
      <c r="A19" s="44" t="s">
        <v>154</v>
      </c>
      <c r="B19" s="16">
        <v>2.1</v>
      </c>
      <c r="C19" s="16">
        <v>98.44</v>
      </c>
      <c r="D19" s="16" t="s">
        <v>613</v>
      </c>
      <c r="E19" s="16" t="s">
        <v>613</v>
      </c>
      <c r="F19" s="16">
        <v>100.54</v>
      </c>
    </row>
    <row r="20" spans="1:7" x14ac:dyDescent="0.25">
      <c r="A20" s="44" t="s">
        <v>155</v>
      </c>
      <c r="B20" s="16">
        <v>4.32</v>
      </c>
      <c r="C20" s="16">
        <v>2.2999999999999998</v>
      </c>
      <c r="D20" s="16">
        <v>69.099999999999994</v>
      </c>
      <c r="E20" s="16" t="s">
        <v>613</v>
      </c>
      <c r="F20" s="16">
        <v>75.72</v>
      </c>
    </row>
    <row r="21" spans="1:7" x14ac:dyDescent="0.25">
      <c r="A21" s="44" t="s">
        <v>156</v>
      </c>
      <c r="B21" s="16">
        <v>0.4</v>
      </c>
      <c r="C21" s="16">
        <v>3.51</v>
      </c>
      <c r="D21" s="16">
        <v>18.03</v>
      </c>
      <c r="E21" s="16">
        <v>72.12</v>
      </c>
      <c r="F21" s="16">
        <v>94.06</v>
      </c>
    </row>
    <row r="22" spans="1:7" x14ac:dyDescent="0.25">
      <c r="A22" s="97" t="s">
        <v>157</v>
      </c>
      <c r="B22" s="4">
        <v>24.39</v>
      </c>
      <c r="C22" s="4">
        <v>104.25</v>
      </c>
      <c r="D22" s="4">
        <v>87.13</v>
      </c>
      <c r="E22" s="4">
        <v>72.12</v>
      </c>
      <c r="F22" s="4">
        <v>287.89</v>
      </c>
    </row>
    <row r="23" spans="1:7" x14ac:dyDescent="0.25">
      <c r="A23" s="97" t="s">
        <v>55</v>
      </c>
      <c r="B23" s="16"/>
      <c r="C23" s="16"/>
      <c r="D23" s="16"/>
      <c r="E23" s="16"/>
      <c r="F23" s="16"/>
    </row>
    <row r="24" spans="1:7" x14ac:dyDescent="0.25">
      <c r="A24" s="44" t="s">
        <v>170</v>
      </c>
      <c r="B24" s="16">
        <v>603.23</v>
      </c>
      <c r="C24" s="16" t="s">
        <v>613</v>
      </c>
      <c r="D24" s="16" t="s">
        <v>613</v>
      </c>
      <c r="E24" s="16" t="s">
        <v>613</v>
      </c>
      <c r="F24" s="16">
        <v>603.23</v>
      </c>
    </row>
    <row r="25" spans="1:7" x14ac:dyDescent="0.25">
      <c r="A25" s="44" t="s">
        <v>171</v>
      </c>
      <c r="B25" s="16">
        <v>20.87</v>
      </c>
      <c r="C25" s="16">
        <v>502.22</v>
      </c>
      <c r="D25" s="16" t="s">
        <v>613</v>
      </c>
      <c r="E25" s="16" t="s">
        <v>613</v>
      </c>
      <c r="F25" s="16">
        <v>523.09</v>
      </c>
    </row>
    <row r="26" spans="1:7" x14ac:dyDescent="0.25">
      <c r="A26" s="44" t="s">
        <v>172</v>
      </c>
      <c r="B26" s="16">
        <v>29.59</v>
      </c>
      <c r="C26" s="16">
        <v>24.16</v>
      </c>
      <c r="D26" s="20">
        <v>1092.3800000000001</v>
      </c>
      <c r="E26" s="16" t="s">
        <v>613</v>
      </c>
      <c r="F26" s="20">
        <v>1146.1300000000001</v>
      </c>
    </row>
    <row r="27" spans="1:7" x14ac:dyDescent="0.25">
      <c r="A27" s="44" t="s">
        <v>161</v>
      </c>
      <c r="B27" s="16">
        <v>36.700000000000003</v>
      </c>
      <c r="C27" s="16">
        <v>48.3</v>
      </c>
      <c r="D27" s="16">
        <v>48.53</v>
      </c>
      <c r="E27" s="20">
        <v>1222.82</v>
      </c>
      <c r="F27" s="20">
        <v>1356.35</v>
      </c>
    </row>
    <row r="28" spans="1:7" ht="15.75" thickBot="1" x14ac:dyDescent="0.3">
      <c r="A28" s="100" t="s">
        <v>98</v>
      </c>
      <c r="B28" s="12">
        <v>690.39</v>
      </c>
      <c r="C28" s="12">
        <v>574.67999999999995</v>
      </c>
      <c r="D28" s="48">
        <v>1140.9100000000001</v>
      </c>
      <c r="E28" s="48">
        <v>1222.82</v>
      </c>
      <c r="F28" s="48">
        <v>3628.8</v>
      </c>
    </row>
    <row r="29" spans="1:7" ht="28.5" customHeight="1" x14ac:dyDescent="0.25">
      <c r="A29" s="493" t="s">
        <v>614</v>
      </c>
      <c r="B29" s="493"/>
      <c r="C29" s="493"/>
      <c r="D29" s="493"/>
      <c r="E29" s="493"/>
      <c r="F29" s="493"/>
      <c r="G29" s="135"/>
    </row>
    <row r="30" spans="1:7" x14ac:dyDescent="0.25">
      <c r="A30" s="132" t="s">
        <v>615</v>
      </c>
    </row>
    <row r="31" spans="1:7" x14ac:dyDescent="0.25">
      <c r="A31" s="96" t="s">
        <v>609</v>
      </c>
    </row>
    <row r="32" spans="1:7" x14ac:dyDescent="0.25">
      <c r="A32" s="495" t="s">
        <v>625</v>
      </c>
      <c r="B32" s="495"/>
      <c r="C32" s="495"/>
      <c r="D32" s="495"/>
      <c r="E32" s="495"/>
      <c r="F32" s="495"/>
      <c r="G32" s="495"/>
    </row>
    <row r="33" spans="1:7" ht="23.25" customHeight="1" x14ac:dyDescent="0.25">
      <c r="A33" s="494" t="s">
        <v>626</v>
      </c>
      <c r="B33" s="494"/>
      <c r="C33" s="494"/>
      <c r="D33" s="494"/>
      <c r="E33" s="494"/>
      <c r="F33" s="494"/>
      <c r="G33" s="136"/>
    </row>
  </sheetData>
  <mergeCells count="6">
    <mergeCell ref="B2:E2"/>
    <mergeCell ref="F2:F3"/>
    <mergeCell ref="A1:F1"/>
    <mergeCell ref="A29:F29"/>
    <mergeCell ref="A32:G32"/>
    <mergeCell ref="A33:F33"/>
  </mergeCells>
  <pageMargins left="0.511811024" right="0.511811024" top="0.78740157499999996" bottom="0.78740157499999996" header="0.31496062000000002" footer="0.31496062000000002"/>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9B41D-8771-4D47-A6D9-15FC406F68C0}">
  <sheetPr>
    <tabColor theme="9" tint="-0.499984740745262"/>
  </sheetPr>
  <dimension ref="A1:G27"/>
  <sheetViews>
    <sheetView showGridLines="0" zoomScaleNormal="100" workbookViewId="0">
      <selection sqref="A1:F1"/>
    </sheetView>
  </sheetViews>
  <sheetFormatPr defaultRowHeight="15" x14ac:dyDescent="0.25"/>
  <cols>
    <col min="1" max="1" width="25.28515625" customWidth="1"/>
    <col min="2" max="3" width="10.42578125" customWidth="1"/>
    <col min="4" max="4" width="11.5703125" customWidth="1"/>
    <col min="5" max="5" width="10.85546875" customWidth="1"/>
    <col min="6" max="6" width="11" customWidth="1"/>
  </cols>
  <sheetData>
    <row r="1" spans="1:6" ht="30" customHeight="1" thickBot="1" x14ac:dyDescent="0.3">
      <c r="A1" s="467" t="s">
        <v>628</v>
      </c>
      <c r="B1" s="467"/>
      <c r="C1" s="467"/>
      <c r="D1" s="467"/>
      <c r="E1" s="467"/>
      <c r="F1" s="467"/>
    </row>
    <row r="2" spans="1:6" ht="16.5" thickBot="1" x14ac:dyDescent="0.3">
      <c r="A2" s="63" t="s">
        <v>622</v>
      </c>
      <c r="B2" s="465" t="s">
        <v>623</v>
      </c>
      <c r="C2" s="468"/>
      <c r="D2" s="468"/>
      <c r="E2" s="466"/>
      <c r="F2" s="463" t="s">
        <v>29</v>
      </c>
    </row>
    <row r="3" spans="1:6" ht="26.25" thickBot="1" x14ac:dyDescent="0.3">
      <c r="A3" s="64" t="s">
        <v>167</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119</v>
      </c>
      <c r="B5" s="16"/>
      <c r="C5" s="16"/>
      <c r="D5" s="16"/>
      <c r="E5" s="16"/>
      <c r="F5" s="16"/>
    </row>
    <row r="6" spans="1:6" x14ac:dyDescent="0.25">
      <c r="A6" s="44" t="s">
        <v>153</v>
      </c>
      <c r="B6" s="16">
        <v>1.1599999999999999</v>
      </c>
      <c r="C6" s="16" t="s">
        <v>613</v>
      </c>
      <c r="D6" s="16" t="s">
        <v>613</v>
      </c>
      <c r="E6" s="16" t="s">
        <v>613</v>
      </c>
      <c r="F6" s="16">
        <v>1.1599999999999999</v>
      </c>
    </row>
    <row r="7" spans="1:6" x14ac:dyDescent="0.25">
      <c r="A7" s="44" t="s">
        <v>154</v>
      </c>
      <c r="B7" s="16">
        <v>0.26</v>
      </c>
      <c r="C7" s="16">
        <v>8.0399999999999991</v>
      </c>
      <c r="D7" s="16" t="s">
        <v>613</v>
      </c>
      <c r="E7" s="16" t="s">
        <v>613</v>
      </c>
      <c r="F7" s="16">
        <v>8.3000000000000007</v>
      </c>
    </row>
    <row r="8" spans="1:6" x14ac:dyDescent="0.25">
      <c r="A8" s="44" t="s">
        <v>155</v>
      </c>
      <c r="B8" s="16">
        <v>0.18</v>
      </c>
      <c r="C8" s="16">
        <v>9.93</v>
      </c>
      <c r="D8" s="16">
        <v>111.29</v>
      </c>
      <c r="E8" s="16" t="s">
        <v>613</v>
      </c>
      <c r="F8" s="16">
        <v>121.4</v>
      </c>
    </row>
    <row r="9" spans="1:6" x14ac:dyDescent="0.25">
      <c r="A9" s="44" t="s">
        <v>156</v>
      </c>
      <c r="B9" s="16">
        <v>1.97</v>
      </c>
      <c r="C9" s="16">
        <v>8.48</v>
      </c>
      <c r="D9" s="16">
        <v>21.66</v>
      </c>
      <c r="E9" s="16">
        <v>189.31</v>
      </c>
      <c r="F9" s="16">
        <v>221.42</v>
      </c>
    </row>
    <row r="10" spans="1:6" x14ac:dyDescent="0.25">
      <c r="A10" s="97" t="s">
        <v>157</v>
      </c>
      <c r="B10" s="4">
        <v>3.57</v>
      </c>
      <c r="C10" s="4">
        <v>26.45</v>
      </c>
      <c r="D10" s="4">
        <v>132.94999999999999</v>
      </c>
      <c r="E10" s="4">
        <v>189.31</v>
      </c>
      <c r="F10" s="4">
        <v>352.28</v>
      </c>
    </row>
    <row r="11" spans="1:6" x14ac:dyDescent="0.25">
      <c r="A11" s="97" t="s">
        <v>120</v>
      </c>
      <c r="B11" s="16"/>
      <c r="C11" s="16"/>
      <c r="D11" s="16"/>
      <c r="E11" s="16"/>
      <c r="F11" s="16"/>
    </row>
    <row r="12" spans="1:6" x14ac:dyDescent="0.25">
      <c r="A12" s="44" t="s">
        <v>153</v>
      </c>
      <c r="B12" s="16">
        <v>3.61</v>
      </c>
      <c r="C12" s="16" t="s">
        <v>613</v>
      </c>
      <c r="D12" s="16" t="s">
        <v>613</v>
      </c>
      <c r="E12" s="16" t="s">
        <v>613</v>
      </c>
      <c r="F12" s="16">
        <v>3.61</v>
      </c>
    </row>
    <row r="13" spans="1:6" x14ac:dyDescent="0.25">
      <c r="A13" s="44" t="s">
        <v>154</v>
      </c>
      <c r="B13" s="16">
        <v>7.0000000000000007E-2</v>
      </c>
      <c r="C13" s="16">
        <v>2.0299999999999998</v>
      </c>
      <c r="D13" s="16" t="s">
        <v>613</v>
      </c>
      <c r="E13" s="16" t="s">
        <v>613</v>
      </c>
      <c r="F13" s="16">
        <v>2.1</v>
      </c>
    </row>
    <row r="14" spans="1:6" x14ac:dyDescent="0.25">
      <c r="A14" s="44" t="s">
        <v>155</v>
      </c>
      <c r="B14" s="16">
        <v>0.69</v>
      </c>
      <c r="C14" s="16">
        <v>3.96</v>
      </c>
      <c r="D14" s="16">
        <v>65.319999999999993</v>
      </c>
      <c r="E14" s="16" t="s">
        <v>613</v>
      </c>
      <c r="F14" s="16">
        <v>69.97</v>
      </c>
    </row>
    <row r="15" spans="1:6" x14ac:dyDescent="0.25">
      <c r="A15" s="44" t="s">
        <v>156</v>
      </c>
      <c r="B15" s="16">
        <v>11.54</v>
      </c>
      <c r="C15" s="16">
        <v>7.45</v>
      </c>
      <c r="D15" s="16">
        <v>2.54</v>
      </c>
      <c r="E15" s="16">
        <v>119.76</v>
      </c>
      <c r="F15" s="16">
        <v>141.29</v>
      </c>
    </row>
    <row r="16" spans="1:6" x14ac:dyDescent="0.25">
      <c r="A16" s="97" t="s">
        <v>157</v>
      </c>
      <c r="B16" s="4">
        <v>15.91</v>
      </c>
      <c r="C16" s="4">
        <v>13.44</v>
      </c>
      <c r="D16" s="4">
        <v>67.86</v>
      </c>
      <c r="E16" s="4">
        <v>119.76</v>
      </c>
      <c r="F16" s="4">
        <v>216.97</v>
      </c>
    </row>
    <row r="17" spans="1:7" x14ac:dyDescent="0.25">
      <c r="A17" s="97" t="s">
        <v>56</v>
      </c>
      <c r="B17" s="16"/>
      <c r="C17" s="16"/>
      <c r="D17" s="16"/>
      <c r="E17" s="16"/>
      <c r="F17" s="16"/>
    </row>
    <row r="18" spans="1:7" x14ac:dyDescent="0.25">
      <c r="A18" s="44" t="s">
        <v>170</v>
      </c>
      <c r="B18" s="16">
        <v>4.7699999999999996</v>
      </c>
      <c r="C18" s="16" t="s">
        <v>613</v>
      </c>
      <c r="D18" s="16" t="s">
        <v>613</v>
      </c>
      <c r="E18" s="16" t="s">
        <v>613</v>
      </c>
      <c r="F18" s="16">
        <v>4.7699999999999996</v>
      </c>
    </row>
    <row r="19" spans="1:7" x14ac:dyDescent="0.25">
      <c r="A19" s="44" t="s">
        <v>171</v>
      </c>
      <c r="B19" s="16">
        <v>0.33</v>
      </c>
      <c r="C19" s="16">
        <v>10.07</v>
      </c>
      <c r="D19" s="16" t="s">
        <v>613</v>
      </c>
      <c r="E19" s="16" t="s">
        <v>613</v>
      </c>
      <c r="F19" s="16">
        <v>10.4</v>
      </c>
    </row>
    <row r="20" spans="1:7" x14ac:dyDescent="0.25">
      <c r="A20" s="44" t="s">
        <v>172</v>
      </c>
      <c r="B20" s="16">
        <v>0.87</v>
      </c>
      <c r="C20" s="16">
        <v>13.89</v>
      </c>
      <c r="D20" s="16">
        <v>176.61</v>
      </c>
      <c r="E20" s="16" t="s">
        <v>613</v>
      </c>
      <c r="F20" s="16">
        <v>191.37</v>
      </c>
    </row>
    <row r="21" spans="1:7" x14ac:dyDescent="0.25">
      <c r="A21" s="44" t="s">
        <v>173</v>
      </c>
      <c r="B21" s="16">
        <v>13.51</v>
      </c>
      <c r="C21" s="16">
        <v>15.93</v>
      </c>
      <c r="D21" s="16">
        <v>24.2</v>
      </c>
      <c r="E21" s="16">
        <v>309.07</v>
      </c>
      <c r="F21" s="16">
        <v>362.71</v>
      </c>
    </row>
    <row r="22" spans="1:7" ht="15.75" thickBot="1" x14ac:dyDescent="0.3">
      <c r="A22" s="100" t="s">
        <v>98</v>
      </c>
      <c r="B22" s="12">
        <v>19.48</v>
      </c>
      <c r="C22" s="12">
        <v>39.89</v>
      </c>
      <c r="D22" s="12">
        <v>200.81</v>
      </c>
      <c r="E22" s="12">
        <v>309.07</v>
      </c>
      <c r="F22" s="12">
        <v>569.25</v>
      </c>
    </row>
    <row r="23" spans="1:7" ht="21" customHeight="1" x14ac:dyDescent="0.25">
      <c r="A23" s="493" t="s">
        <v>614</v>
      </c>
      <c r="B23" s="493"/>
      <c r="C23" s="493"/>
      <c r="D23" s="493"/>
      <c r="E23" s="493"/>
      <c r="F23" s="493"/>
      <c r="G23" s="135"/>
    </row>
    <row r="24" spans="1:7" x14ac:dyDescent="0.25">
      <c r="A24" s="132" t="s">
        <v>615</v>
      </c>
    </row>
    <row r="25" spans="1:7" x14ac:dyDescent="0.25">
      <c r="A25" s="96" t="s">
        <v>609</v>
      </c>
    </row>
    <row r="26" spans="1:7" x14ac:dyDescent="0.25">
      <c r="A26" s="495" t="s">
        <v>625</v>
      </c>
      <c r="B26" s="495"/>
      <c r="C26" s="495"/>
      <c r="D26" s="495"/>
      <c r="E26" s="495"/>
      <c r="F26" s="495"/>
      <c r="G26" s="495"/>
    </row>
    <row r="27" spans="1:7" ht="24" customHeight="1" x14ac:dyDescent="0.25">
      <c r="A27" s="494" t="s">
        <v>626</v>
      </c>
      <c r="B27" s="494"/>
      <c r="C27" s="494"/>
      <c r="D27" s="494"/>
      <c r="E27" s="494"/>
      <c r="F27" s="494"/>
      <c r="G27" s="136"/>
    </row>
  </sheetData>
  <mergeCells count="6">
    <mergeCell ref="B2:E2"/>
    <mergeCell ref="F2:F3"/>
    <mergeCell ref="A1:F1"/>
    <mergeCell ref="A23:F23"/>
    <mergeCell ref="A26:G26"/>
    <mergeCell ref="A27:F27"/>
  </mergeCells>
  <pageMargins left="0.511811024" right="0.511811024" top="0.78740157499999996" bottom="0.78740157499999996" header="0.31496062000000002" footer="0.31496062000000002"/>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9C273-6DF2-4815-A448-F5839B0ABF07}">
  <sheetPr>
    <tabColor theme="9" tint="-0.499984740745262"/>
  </sheetPr>
  <dimension ref="A1:G27"/>
  <sheetViews>
    <sheetView showGridLines="0" zoomScaleNormal="100" workbookViewId="0">
      <selection sqref="A1:F1"/>
    </sheetView>
  </sheetViews>
  <sheetFormatPr defaultRowHeight="15" x14ac:dyDescent="0.25"/>
  <cols>
    <col min="1" max="1" width="26.28515625" customWidth="1"/>
    <col min="2" max="2" width="10.5703125" customWidth="1"/>
    <col min="3" max="3" width="11" customWidth="1"/>
    <col min="4" max="5" width="11.5703125" customWidth="1"/>
    <col min="6" max="6" width="10.7109375" customWidth="1"/>
  </cols>
  <sheetData>
    <row r="1" spans="1:6" ht="31.5" customHeight="1" thickBot="1" x14ac:dyDescent="0.3">
      <c r="A1" s="467" t="s">
        <v>629</v>
      </c>
      <c r="B1" s="467"/>
      <c r="C1" s="467"/>
      <c r="D1" s="467"/>
      <c r="E1" s="467"/>
      <c r="F1" s="467"/>
    </row>
    <row r="2" spans="1:6" ht="16.5" thickBot="1" x14ac:dyDescent="0.3">
      <c r="A2" s="63" t="s">
        <v>622</v>
      </c>
      <c r="B2" s="465" t="s">
        <v>623</v>
      </c>
      <c r="C2" s="468"/>
      <c r="D2" s="468"/>
      <c r="E2" s="466"/>
      <c r="F2" s="463" t="s">
        <v>29</v>
      </c>
    </row>
    <row r="3" spans="1:6" ht="26.25" thickBot="1" x14ac:dyDescent="0.3">
      <c r="A3" s="64" t="s">
        <v>169</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121</v>
      </c>
      <c r="B5" s="16"/>
      <c r="C5" s="16"/>
      <c r="D5" s="16"/>
      <c r="E5" s="16"/>
      <c r="F5" s="16"/>
    </row>
    <row r="6" spans="1:6" x14ac:dyDescent="0.25">
      <c r="A6" s="44" t="s">
        <v>153</v>
      </c>
      <c r="B6" s="16">
        <v>80.19</v>
      </c>
      <c r="C6" s="16" t="s">
        <v>613</v>
      </c>
      <c r="D6" s="16" t="s">
        <v>613</v>
      </c>
      <c r="E6" s="16" t="s">
        <v>613</v>
      </c>
      <c r="F6" s="16">
        <v>80.19</v>
      </c>
    </row>
    <row r="7" spans="1:6" x14ac:dyDescent="0.25">
      <c r="A7" s="44" t="s">
        <v>154</v>
      </c>
      <c r="B7" s="16">
        <v>0.01</v>
      </c>
      <c r="C7" s="16">
        <v>32.56</v>
      </c>
      <c r="D7" s="16" t="s">
        <v>613</v>
      </c>
      <c r="E7" s="16" t="s">
        <v>613</v>
      </c>
      <c r="F7" s="16">
        <v>32.57</v>
      </c>
    </row>
    <row r="8" spans="1:6" x14ac:dyDescent="0.25">
      <c r="A8" s="44" t="s">
        <v>155</v>
      </c>
      <c r="B8" s="16">
        <v>1.29</v>
      </c>
      <c r="C8" s="16">
        <v>2.98</v>
      </c>
      <c r="D8" s="16">
        <v>183.63</v>
      </c>
      <c r="E8" s="16" t="s">
        <v>613</v>
      </c>
      <c r="F8" s="16">
        <v>187.9</v>
      </c>
    </row>
    <row r="9" spans="1:6" x14ac:dyDescent="0.25">
      <c r="A9" s="44" t="s">
        <v>156</v>
      </c>
      <c r="B9" s="16">
        <v>23.49</v>
      </c>
      <c r="C9" s="16">
        <v>4.0199999999999996</v>
      </c>
      <c r="D9" s="16">
        <v>15.94</v>
      </c>
      <c r="E9" s="16">
        <v>465.27</v>
      </c>
      <c r="F9" s="16">
        <v>508.72</v>
      </c>
    </row>
    <row r="10" spans="1:6" x14ac:dyDescent="0.25">
      <c r="A10" s="97" t="s">
        <v>157</v>
      </c>
      <c r="B10" s="4">
        <v>104.98</v>
      </c>
      <c r="C10" s="4">
        <v>39.56</v>
      </c>
      <c r="D10" s="4">
        <v>199.57</v>
      </c>
      <c r="E10" s="4">
        <v>465.27</v>
      </c>
      <c r="F10" s="4">
        <v>809.38</v>
      </c>
    </row>
    <row r="11" spans="1:6" x14ac:dyDescent="0.25">
      <c r="A11" s="97" t="s">
        <v>122</v>
      </c>
      <c r="B11" s="16"/>
      <c r="C11" s="16"/>
      <c r="D11" s="16"/>
      <c r="E11" s="16"/>
      <c r="F11" s="16"/>
    </row>
    <row r="12" spans="1:6" x14ac:dyDescent="0.25">
      <c r="A12" s="44" t="s">
        <v>153</v>
      </c>
      <c r="B12" s="16">
        <v>187.86</v>
      </c>
      <c r="C12" s="16" t="s">
        <v>613</v>
      </c>
      <c r="D12" s="16" t="s">
        <v>613</v>
      </c>
      <c r="E12" s="16" t="s">
        <v>613</v>
      </c>
      <c r="F12" s="16">
        <v>187.86</v>
      </c>
    </row>
    <row r="13" spans="1:6" x14ac:dyDescent="0.25">
      <c r="A13" s="44" t="s">
        <v>154</v>
      </c>
      <c r="B13" s="16">
        <v>2.17</v>
      </c>
      <c r="C13" s="16">
        <v>92.11</v>
      </c>
      <c r="D13" s="16" t="s">
        <v>613</v>
      </c>
      <c r="E13" s="16" t="s">
        <v>613</v>
      </c>
      <c r="F13" s="16">
        <v>94.28</v>
      </c>
    </row>
    <row r="14" spans="1:6" x14ac:dyDescent="0.25">
      <c r="A14" s="44" t="s">
        <v>155</v>
      </c>
      <c r="B14" s="16" t="s">
        <v>613</v>
      </c>
      <c r="C14" s="16">
        <v>4.3</v>
      </c>
      <c r="D14" s="16">
        <v>338.67</v>
      </c>
      <c r="E14" s="16" t="s">
        <v>613</v>
      </c>
      <c r="F14" s="16">
        <v>342.97</v>
      </c>
    </row>
    <row r="15" spans="1:6" x14ac:dyDescent="0.25">
      <c r="A15" s="44" t="s">
        <v>156</v>
      </c>
      <c r="B15" s="16" t="s">
        <v>613</v>
      </c>
      <c r="C15" s="16" t="s">
        <v>613</v>
      </c>
      <c r="D15" s="16" t="s">
        <v>613</v>
      </c>
      <c r="E15" s="16">
        <v>14.57</v>
      </c>
      <c r="F15" s="16">
        <v>14.57</v>
      </c>
    </row>
    <row r="16" spans="1:6" x14ac:dyDescent="0.25">
      <c r="A16" s="97" t="s">
        <v>157</v>
      </c>
      <c r="B16" s="4">
        <v>190.03</v>
      </c>
      <c r="C16" s="4">
        <v>96.41</v>
      </c>
      <c r="D16" s="4">
        <v>338.67</v>
      </c>
      <c r="E16" s="4">
        <v>14.57</v>
      </c>
      <c r="F16" s="4">
        <v>639.67999999999995</v>
      </c>
    </row>
    <row r="17" spans="1:7" x14ac:dyDescent="0.25">
      <c r="A17" s="97" t="s">
        <v>57</v>
      </c>
      <c r="B17" s="16"/>
      <c r="C17" s="16"/>
      <c r="D17" s="16"/>
      <c r="E17" s="16"/>
      <c r="F17" s="16"/>
    </row>
    <row r="18" spans="1:7" x14ac:dyDescent="0.25">
      <c r="A18" s="44" t="s">
        <v>170</v>
      </c>
      <c r="B18" s="16">
        <v>268.05</v>
      </c>
      <c r="C18" s="16" t="s">
        <v>613</v>
      </c>
      <c r="D18" s="16" t="s">
        <v>613</v>
      </c>
      <c r="E18" s="16" t="s">
        <v>613</v>
      </c>
      <c r="F18" s="16">
        <v>268.05</v>
      </c>
    </row>
    <row r="19" spans="1:7" x14ac:dyDescent="0.25">
      <c r="A19" s="44" t="s">
        <v>171</v>
      </c>
      <c r="B19" s="16">
        <v>2.1800000000000002</v>
      </c>
      <c r="C19" s="16">
        <v>124.67</v>
      </c>
      <c r="D19" s="16" t="s">
        <v>613</v>
      </c>
      <c r="E19" s="16" t="s">
        <v>613</v>
      </c>
      <c r="F19" s="16">
        <v>126.85</v>
      </c>
    </row>
    <row r="20" spans="1:7" x14ac:dyDescent="0.25">
      <c r="A20" s="44" t="s">
        <v>172</v>
      </c>
      <c r="B20" s="16">
        <v>1.29</v>
      </c>
      <c r="C20" s="16">
        <v>7.28</v>
      </c>
      <c r="D20" s="16">
        <v>522.29999999999995</v>
      </c>
      <c r="E20" s="16" t="s">
        <v>613</v>
      </c>
      <c r="F20" s="16">
        <v>530.87</v>
      </c>
    </row>
    <row r="21" spans="1:7" x14ac:dyDescent="0.25">
      <c r="A21" s="44" t="s">
        <v>161</v>
      </c>
      <c r="B21" s="16">
        <v>23.49</v>
      </c>
      <c r="C21" s="16">
        <v>4.0199999999999996</v>
      </c>
      <c r="D21" s="16">
        <v>15.94</v>
      </c>
      <c r="E21" s="16">
        <v>479.84</v>
      </c>
      <c r="F21" s="16">
        <v>523.29</v>
      </c>
    </row>
    <row r="22" spans="1:7" ht="15.75" thickBot="1" x14ac:dyDescent="0.3">
      <c r="A22" s="100" t="s">
        <v>98</v>
      </c>
      <c r="B22" s="12">
        <v>295.01</v>
      </c>
      <c r="C22" s="12">
        <v>135.97</v>
      </c>
      <c r="D22" s="12">
        <v>538.24</v>
      </c>
      <c r="E22" s="12">
        <v>479.84</v>
      </c>
      <c r="F22" s="48">
        <v>1449.06</v>
      </c>
    </row>
    <row r="23" spans="1:7" ht="24" customHeight="1" x14ac:dyDescent="0.25">
      <c r="A23" s="493" t="s">
        <v>614</v>
      </c>
      <c r="B23" s="493"/>
      <c r="C23" s="493"/>
      <c r="D23" s="493"/>
      <c r="E23" s="493"/>
      <c r="F23" s="493"/>
      <c r="G23" s="135"/>
    </row>
    <row r="24" spans="1:7" x14ac:dyDescent="0.25">
      <c r="A24" s="132" t="s">
        <v>615</v>
      </c>
    </row>
    <row r="25" spans="1:7" x14ac:dyDescent="0.25">
      <c r="A25" s="96" t="s">
        <v>609</v>
      </c>
    </row>
    <row r="26" spans="1:7" x14ac:dyDescent="0.25">
      <c r="A26" s="495" t="s">
        <v>625</v>
      </c>
      <c r="B26" s="495"/>
      <c r="C26" s="495"/>
      <c r="D26" s="495"/>
      <c r="E26" s="495"/>
      <c r="F26" s="495"/>
      <c r="G26" s="495"/>
    </row>
    <row r="27" spans="1:7" ht="25.5" customHeight="1" x14ac:dyDescent="0.25">
      <c r="A27" s="494" t="s">
        <v>626</v>
      </c>
      <c r="B27" s="494"/>
      <c r="C27" s="494"/>
      <c r="D27" s="494"/>
      <c r="E27" s="494"/>
      <c r="F27" s="494"/>
      <c r="G27" s="136"/>
    </row>
  </sheetData>
  <mergeCells count="6">
    <mergeCell ref="B2:E2"/>
    <mergeCell ref="F2:F3"/>
    <mergeCell ref="A1:F1"/>
    <mergeCell ref="A23:F23"/>
    <mergeCell ref="A26:G26"/>
    <mergeCell ref="A27:F27"/>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5A49E-2916-4D49-B66F-05483AA0B3FA}">
  <sheetPr>
    <tabColor theme="9" tint="-0.499984740745262"/>
  </sheetPr>
  <dimension ref="A1:G32"/>
  <sheetViews>
    <sheetView showGridLines="0" zoomScaleNormal="100" workbookViewId="0">
      <selection sqref="A1:F1"/>
    </sheetView>
  </sheetViews>
  <sheetFormatPr defaultRowHeight="15" x14ac:dyDescent="0.25"/>
  <cols>
    <col min="1" max="1" width="26.140625" customWidth="1"/>
    <col min="2" max="2" width="11.28515625" customWidth="1"/>
    <col min="3" max="3" width="10.28515625" customWidth="1"/>
    <col min="4" max="4" width="11" customWidth="1"/>
    <col min="5" max="5" width="10.85546875" customWidth="1"/>
    <col min="6" max="6" width="10.5703125" customWidth="1"/>
  </cols>
  <sheetData>
    <row r="1" spans="1:6" ht="27.75" customHeight="1" thickBot="1" x14ac:dyDescent="0.3">
      <c r="A1" s="467" t="s">
        <v>174</v>
      </c>
      <c r="B1" s="467"/>
      <c r="C1" s="467"/>
      <c r="D1" s="467"/>
      <c r="E1" s="467"/>
      <c r="F1" s="467"/>
    </row>
    <row r="2" spans="1:6" ht="16.5" thickBot="1" x14ac:dyDescent="0.3">
      <c r="A2" s="63" t="s">
        <v>611</v>
      </c>
      <c r="B2" s="465" t="s">
        <v>612</v>
      </c>
      <c r="C2" s="468"/>
      <c r="D2" s="468"/>
      <c r="E2" s="466"/>
      <c r="F2" s="463" t="s">
        <v>29</v>
      </c>
    </row>
    <row r="3" spans="1:6" ht="26.25" thickBot="1" x14ac:dyDescent="0.3">
      <c r="A3" s="64" t="s">
        <v>152</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107</v>
      </c>
      <c r="B5" s="16"/>
      <c r="C5" s="16"/>
      <c r="D5" s="16"/>
      <c r="E5" s="16"/>
      <c r="F5" s="16"/>
    </row>
    <row r="6" spans="1:6" x14ac:dyDescent="0.25">
      <c r="A6" s="44" t="s">
        <v>153</v>
      </c>
      <c r="B6" s="16">
        <v>487.74</v>
      </c>
      <c r="C6" s="16" t="s">
        <v>613</v>
      </c>
      <c r="D6" s="16" t="s">
        <v>613</v>
      </c>
      <c r="E6" s="16" t="s">
        <v>613</v>
      </c>
      <c r="F6" s="16">
        <v>487.74</v>
      </c>
    </row>
    <row r="7" spans="1:6" x14ac:dyDescent="0.25">
      <c r="A7" s="44" t="s">
        <v>154</v>
      </c>
      <c r="B7" s="16">
        <v>3.84</v>
      </c>
      <c r="C7" s="16">
        <v>896.74</v>
      </c>
      <c r="D7" s="16" t="s">
        <v>613</v>
      </c>
      <c r="E7" s="16" t="s">
        <v>613</v>
      </c>
      <c r="F7" s="16">
        <v>900.58</v>
      </c>
    </row>
    <row r="8" spans="1:6" x14ac:dyDescent="0.25">
      <c r="A8" s="44" t="s">
        <v>155</v>
      </c>
      <c r="B8" s="16">
        <v>5.47</v>
      </c>
      <c r="C8" s="16">
        <v>45.24</v>
      </c>
      <c r="D8" s="20">
        <v>2352.08</v>
      </c>
      <c r="E8" s="16" t="s">
        <v>613</v>
      </c>
      <c r="F8" s="20">
        <v>2402.79</v>
      </c>
    </row>
    <row r="9" spans="1:6" x14ac:dyDescent="0.25">
      <c r="A9" s="44" t="s">
        <v>156</v>
      </c>
      <c r="B9" s="16">
        <v>0.76</v>
      </c>
      <c r="C9" s="16">
        <v>2.96</v>
      </c>
      <c r="D9" s="16">
        <v>9.59</v>
      </c>
      <c r="E9" s="16">
        <v>513.65</v>
      </c>
      <c r="F9" s="16">
        <v>526.96</v>
      </c>
    </row>
    <row r="10" spans="1:6" x14ac:dyDescent="0.25">
      <c r="A10" s="97" t="s">
        <v>157</v>
      </c>
      <c r="B10" s="4">
        <v>497.81</v>
      </c>
      <c r="C10" s="4">
        <v>944.94</v>
      </c>
      <c r="D10" s="21">
        <v>2361.67</v>
      </c>
      <c r="E10" s="4">
        <v>513.65</v>
      </c>
      <c r="F10" s="21">
        <v>4318.07</v>
      </c>
    </row>
    <row r="11" spans="1:6" x14ac:dyDescent="0.25">
      <c r="A11" s="97" t="s">
        <v>112</v>
      </c>
      <c r="B11" s="16"/>
      <c r="C11" s="16"/>
      <c r="D11" s="16"/>
      <c r="E11" s="16"/>
      <c r="F11" s="16"/>
    </row>
    <row r="12" spans="1:6" x14ac:dyDescent="0.25">
      <c r="A12" s="44" t="s">
        <v>153</v>
      </c>
      <c r="B12" s="16">
        <v>637.98</v>
      </c>
      <c r="C12" s="16" t="s">
        <v>613</v>
      </c>
      <c r="D12" s="16" t="s">
        <v>613</v>
      </c>
      <c r="E12" s="16" t="s">
        <v>613</v>
      </c>
      <c r="F12" s="16">
        <v>637.98</v>
      </c>
    </row>
    <row r="13" spans="1:6" x14ac:dyDescent="0.25">
      <c r="A13" s="44" t="s">
        <v>154</v>
      </c>
      <c r="B13" s="16">
        <v>36.17</v>
      </c>
      <c r="C13" s="20">
        <v>1860.71</v>
      </c>
      <c r="D13" s="16" t="s">
        <v>613</v>
      </c>
      <c r="E13" s="16" t="s">
        <v>613</v>
      </c>
      <c r="F13" s="20">
        <v>1896.88</v>
      </c>
    </row>
    <row r="14" spans="1:6" x14ac:dyDescent="0.25">
      <c r="A14" s="44" t="s">
        <v>155</v>
      </c>
      <c r="B14" s="16">
        <v>102.33</v>
      </c>
      <c r="C14" s="16">
        <v>244.4</v>
      </c>
      <c r="D14" s="20">
        <v>3144.64</v>
      </c>
      <c r="E14" s="16" t="s">
        <v>613</v>
      </c>
      <c r="F14" s="20">
        <v>3491.37</v>
      </c>
    </row>
    <row r="15" spans="1:6" x14ac:dyDescent="0.25">
      <c r="A15" s="44" t="s">
        <v>156</v>
      </c>
      <c r="B15" s="16">
        <v>17.079999999999998</v>
      </c>
      <c r="C15" s="16">
        <v>52.34</v>
      </c>
      <c r="D15" s="16">
        <v>88.31</v>
      </c>
      <c r="E15" s="20">
        <v>1134.04</v>
      </c>
      <c r="F15" s="20">
        <v>1291.77</v>
      </c>
    </row>
    <row r="16" spans="1:6" x14ac:dyDescent="0.25">
      <c r="A16" s="97" t="s">
        <v>157</v>
      </c>
      <c r="B16" s="4">
        <v>793.56</v>
      </c>
      <c r="C16" s="21">
        <v>2157.4499999999998</v>
      </c>
      <c r="D16" s="21">
        <v>3232.95</v>
      </c>
      <c r="E16" s="21">
        <v>1134.04</v>
      </c>
      <c r="F16" s="21">
        <v>7318</v>
      </c>
    </row>
    <row r="17" spans="1:7" x14ac:dyDescent="0.25">
      <c r="A17" s="97" t="s">
        <v>113</v>
      </c>
      <c r="B17" s="16"/>
      <c r="C17" s="16"/>
      <c r="D17" s="16"/>
      <c r="E17" s="16"/>
      <c r="F17" s="16"/>
    </row>
    <row r="18" spans="1:7" x14ac:dyDescent="0.25">
      <c r="A18" s="44" t="s">
        <v>153</v>
      </c>
      <c r="B18" s="16">
        <v>172.53</v>
      </c>
      <c r="C18" s="16" t="s">
        <v>613</v>
      </c>
      <c r="D18" s="16" t="s">
        <v>613</v>
      </c>
      <c r="E18" s="16" t="s">
        <v>613</v>
      </c>
      <c r="F18" s="16">
        <v>172.53</v>
      </c>
    </row>
    <row r="19" spans="1:7" x14ac:dyDescent="0.25">
      <c r="A19" s="44" t="s">
        <v>154</v>
      </c>
      <c r="B19" s="16">
        <v>3.35</v>
      </c>
      <c r="C19" s="16">
        <v>77.459999999999994</v>
      </c>
      <c r="D19" s="16" t="s">
        <v>613</v>
      </c>
      <c r="E19" s="16" t="s">
        <v>613</v>
      </c>
      <c r="F19" s="16">
        <v>80.81</v>
      </c>
    </row>
    <row r="20" spans="1:7" x14ac:dyDescent="0.25">
      <c r="A20" s="44" t="s">
        <v>155</v>
      </c>
      <c r="B20" s="16">
        <v>4.38</v>
      </c>
      <c r="C20" s="16">
        <v>10.61</v>
      </c>
      <c r="D20" s="16">
        <v>434.6</v>
      </c>
      <c r="E20" s="16" t="s">
        <v>613</v>
      </c>
      <c r="F20" s="16">
        <v>449.59</v>
      </c>
    </row>
    <row r="21" spans="1:7" x14ac:dyDescent="0.25">
      <c r="A21" s="44" t="s">
        <v>156</v>
      </c>
      <c r="B21" s="16">
        <v>20.53</v>
      </c>
      <c r="C21" s="16">
        <v>37.96</v>
      </c>
      <c r="D21" s="16">
        <v>129.01</v>
      </c>
      <c r="E21" s="20">
        <v>1085.5</v>
      </c>
      <c r="F21" s="20">
        <v>1273</v>
      </c>
    </row>
    <row r="22" spans="1:7" x14ac:dyDescent="0.25">
      <c r="A22" s="97" t="s">
        <v>157</v>
      </c>
      <c r="B22" s="4">
        <v>200.79</v>
      </c>
      <c r="C22" s="4">
        <v>126.03</v>
      </c>
      <c r="D22" s="4">
        <v>563.61</v>
      </c>
      <c r="E22" s="21">
        <v>1085.5</v>
      </c>
      <c r="F22" s="21">
        <v>1975.93</v>
      </c>
    </row>
    <row r="23" spans="1:7" x14ac:dyDescent="0.25">
      <c r="A23" s="97" t="s">
        <v>53</v>
      </c>
      <c r="B23" s="16"/>
      <c r="C23" s="16"/>
      <c r="D23" s="16"/>
      <c r="E23" s="16"/>
      <c r="F23" s="16"/>
    </row>
    <row r="24" spans="1:7" x14ac:dyDescent="0.25">
      <c r="A24" s="44" t="s">
        <v>170</v>
      </c>
      <c r="B24" s="20">
        <v>1298.25</v>
      </c>
      <c r="C24" s="16" t="s">
        <v>613</v>
      </c>
      <c r="D24" s="16" t="s">
        <v>613</v>
      </c>
      <c r="E24" s="16" t="s">
        <v>613</v>
      </c>
      <c r="F24" s="20">
        <v>1298.25</v>
      </c>
    </row>
    <row r="25" spans="1:7" x14ac:dyDescent="0.25">
      <c r="A25" s="44" t="s">
        <v>171</v>
      </c>
      <c r="B25" s="16">
        <v>43.36</v>
      </c>
      <c r="C25" s="20">
        <v>2834.91</v>
      </c>
      <c r="D25" s="16" t="s">
        <v>613</v>
      </c>
      <c r="E25" s="16" t="s">
        <v>613</v>
      </c>
      <c r="F25" s="20">
        <v>2878.27</v>
      </c>
    </row>
    <row r="26" spans="1:7" x14ac:dyDescent="0.25">
      <c r="A26" s="44" t="s">
        <v>172</v>
      </c>
      <c r="B26" s="16">
        <v>112.18</v>
      </c>
      <c r="C26" s="16">
        <v>300.25</v>
      </c>
      <c r="D26" s="20">
        <v>5931.32</v>
      </c>
      <c r="E26" s="16" t="s">
        <v>613</v>
      </c>
      <c r="F26" s="20">
        <v>6343.75</v>
      </c>
    </row>
    <row r="27" spans="1:7" x14ac:dyDescent="0.25">
      <c r="A27" s="44" t="s">
        <v>161</v>
      </c>
      <c r="B27" s="16">
        <v>38.369999999999997</v>
      </c>
      <c r="C27" s="16">
        <v>93.26</v>
      </c>
      <c r="D27" s="16">
        <v>226.91</v>
      </c>
      <c r="E27" s="20">
        <v>2733.19</v>
      </c>
      <c r="F27" s="20">
        <v>3091.73</v>
      </c>
    </row>
    <row r="28" spans="1:7" ht="15.75" thickBot="1" x14ac:dyDescent="0.3">
      <c r="A28" s="100" t="s">
        <v>98</v>
      </c>
      <c r="B28" s="48">
        <v>1492.16</v>
      </c>
      <c r="C28" s="48">
        <v>3228.42</v>
      </c>
      <c r="D28" s="48">
        <v>6158.23</v>
      </c>
      <c r="E28" s="48">
        <v>2733.19</v>
      </c>
      <c r="F28" s="48">
        <v>13612</v>
      </c>
    </row>
    <row r="29" spans="1:7" ht="22.5" customHeight="1" x14ac:dyDescent="0.25">
      <c r="A29" s="493" t="s">
        <v>614</v>
      </c>
      <c r="B29" s="493"/>
      <c r="C29" s="493"/>
      <c r="D29" s="493"/>
      <c r="E29" s="493"/>
      <c r="F29" s="493"/>
      <c r="G29" s="135"/>
    </row>
    <row r="30" spans="1:7" x14ac:dyDescent="0.25">
      <c r="A30" s="132" t="s">
        <v>615</v>
      </c>
    </row>
    <row r="31" spans="1:7" x14ac:dyDescent="0.25">
      <c r="A31" s="495" t="s">
        <v>616</v>
      </c>
      <c r="B31" s="495"/>
      <c r="C31" s="495"/>
      <c r="D31" s="495"/>
      <c r="E31" s="495"/>
      <c r="F31" s="495"/>
      <c r="G31" s="495"/>
    </row>
    <row r="32" spans="1:7" ht="24.75" customHeight="1" x14ac:dyDescent="0.25">
      <c r="A32" s="494" t="s">
        <v>617</v>
      </c>
      <c r="B32" s="494"/>
      <c r="C32" s="494"/>
      <c r="D32" s="494"/>
      <c r="E32" s="494"/>
      <c r="F32" s="494"/>
      <c r="G32" s="136"/>
    </row>
  </sheetData>
  <mergeCells count="6">
    <mergeCell ref="B2:E2"/>
    <mergeCell ref="F2:F3"/>
    <mergeCell ref="A1:F1"/>
    <mergeCell ref="A29:F29"/>
    <mergeCell ref="A31:G31"/>
    <mergeCell ref="A32:F32"/>
  </mergeCells>
  <pageMargins left="0.511811024" right="0.511811024" top="0.78740157499999996" bottom="0.78740157499999996" header="0.31496062000000002" footer="0.31496062000000002"/>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8FD1F-69D8-4CD2-92CA-55AAFA3F9633}">
  <sheetPr>
    <tabColor theme="9" tint="-0.499984740745262"/>
  </sheetPr>
  <dimension ref="A1:G26"/>
  <sheetViews>
    <sheetView showGridLines="0" zoomScaleNormal="100" workbookViewId="0">
      <selection sqref="A1:F1"/>
    </sheetView>
  </sheetViews>
  <sheetFormatPr defaultRowHeight="15" x14ac:dyDescent="0.25"/>
  <cols>
    <col min="1" max="1" width="23.5703125" customWidth="1"/>
    <col min="2" max="3" width="11.28515625" customWidth="1"/>
    <col min="4" max="5" width="10.7109375" customWidth="1"/>
  </cols>
  <sheetData>
    <row r="1" spans="1:6" ht="25.5" customHeight="1" thickBot="1" x14ac:dyDescent="0.3">
      <c r="A1" s="467" t="s">
        <v>175</v>
      </c>
      <c r="B1" s="467"/>
      <c r="C1" s="467"/>
      <c r="D1" s="467"/>
      <c r="E1" s="467"/>
      <c r="F1" s="467"/>
    </row>
    <row r="2" spans="1:6" ht="16.5" thickBot="1" x14ac:dyDescent="0.3">
      <c r="A2" s="63" t="s">
        <v>611</v>
      </c>
      <c r="B2" s="465" t="s">
        <v>612</v>
      </c>
      <c r="C2" s="468"/>
      <c r="D2" s="468"/>
      <c r="E2" s="466"/>
      <c r="F2" s="463" t="s">
        <v>29</v>
      </c>
    </row>
    <row r="3" spans="1:6" ht="26.25" thickBot="1" x14ac:dyDescent="0.3">
      <c r="A3" s="64" t="s">
        <v>163</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114</v>
      </c>
      <c r="B5" s="16"/>
      <c r="C5" s="16"/>
      <c r="D5" s="16"/>
      <c r="E5" s="16"/>
      <c r="F5" s="16"/>
    </row>
    <row r="6" spans="1:6" x14ac:dyDescent="0.25">
      <c r="A6" s="44" t="s">
        <v>153</v>
      </c>
      <c r="B6" s="16">
        <v>455.89</v>
      </c>
      <c r="C6" s="16" t="s">
        <v>613</v>
      </c>
      <c r="D6" s="16" t="s">
        <v>613</v>
      </c>
      <c r="E6" s="16" t="s">
        <v>613</v>
      </c>
      <c r="F6" s="16">
        <v>455.89</v>
      </c>
    </row>
    <row r="7" spans="1:6" x14ac:dyDescent="0.25">
      <c r="A7" s="44" t="s">
        <v>154</v>
      </c>
      <c r="B7" s="16">
        <v>12.28</v>
      </c>
      <c r="C7" s="16">
        <v>790.49</v>
      </c>
      <c r="D7" s="16" t="s">
        <v>613</v>
      </c>
      <c r="E7" s="16" t="s">
        <v>613</v>
      </c>
      <c r="F7" s="16">
        <v>802.77</v>
      </c>
    </row>
    <row r="8" spans="1:6" x14ac:dyDescent="0.25">
      <c r="A8" s="44" t="s">
        <v>155</v>
      </c>
      <c r="B8" s="16">
        <v>23.21</v>
      </c>
      <c r="C8" s="16">
        <v>33.68</v>
      </c>
      <c r="D8" s="20">
        <v>3811.95</v>
      </c>
      <c r="E8" s="16" t="s">
        <v>613</v>
      </c>
      <c r="F8" s="20">
        <v>3868.84</v>
      </c>
    </row>
    <row r="9" spans="1:6" x14ac:dyDescent="0.25">
      <c r="A9" s="44" t="s">
        <v>156</v>
      </c>
      <c r="B9" s="16">
        <v>7.87</v>
      </c>
      <c r="C9" s="16">
        <v>9.48</v>
      </c>
      <c r="D9" s="16">
        <v>25.31</v>
      </c>
      <c r="E9" s="20">
        <v>1631.83</v>
      </c>
      <c r="F9" s="20">
        <v>1674.49</v>
      </c>
    </row>
    <row r="10" spans="1:6" x14ac:dyDescent="0.25">
      <c r="A10" s="97" t="s">
        <v>157</v>
      </c>
      <c r="B10" s="4">
        <v>499.25</v>
      </c>
      <c r="C10" s="4">
        <v>833.65</v>
      </c>
      <c r="D10" s="21">
        <v>3837.26</v>
      </c>
      <c r="E10" s="21">
        <v>1631.83</v>
      </c>
      <c r="F10" s="21">
        <v>6801.99</v>
      </c>
    </row>
    <row r="11" spans="1:6" x14ac:dyDescent="0.25">
      <c r="A11" s="97" t="s">
        <v>115</v>
      </c>
      <c r="B11" s="16"/>
      <c r="C11" s="16"/>
      <c r="D11" s="16"/>
      <c r="E11" s="16"/>
      <c r="F11" s="16"/>
    </row>
    <row r="12" spans="1:6" x14ac:dyDescent="0.25">
      <c r="A12" s="44" t="s">
        <v>153</v>
      </c>
      <c r="B12" s="16">
        <v>351.97</v>
      </c>
      <c r="C12" s="16" t="s">
        <v>613</v>
      </c>
      <c r="D12" s="16" t="s">
        <v>613</v>
      </c>
      <c r="E12" s="16" t="s">
        <v>613</v>
      </c>
      <c r="F12" s="16">
        <v>351.97</v>
      </c>
    </row>
    <row r="13" spans="1:6" x14ac:dyDescent="0.25">
      <c r="A13" s="44" t="s">
        <v>154</v>
      </c>
      <c r="B13" s="16">
        <v>9.39</v>
      </c>
      <c r="C13" s="16">
        <v>421.18</v>
      </c>
      <c r="D13" s="16" t="s">
        <v>613</v>
      </c>
      <c r="E13" s="16" t="s">
        <v>613</v>
      </c>
      <c r="F13" s="16">
        <v>430.57</v>
      </c>
    </row>
    <row r="14" spans="1:6" x14ac:dyDescent="0.25">
      <c r="A14" s="44" t="s">
        <v>155</v>
      </c>
      <c r="B14" s="16">
        <v>13.56</v>
      </c>
      <c r="C14" s="16">
        <v>34.69</v>
      </c>
      <c r="D14" s="20">
        <v>1127.69</v>
      </c>
      <c r="E14" s="16" t="s">
        <v>613</v>
      </c>
      <c r="F14" s="20">
        <v>1175.94</v>
      </c>
    </row>
    <row r="15" spans="1:6" x14ac:dyDescent="0.25">
      <c r="A15" s="44" t="s">
        <v>156</v>
      </c>
      <c r="B15" s="16">
        <v>1.19</v>
      </c>
      <c r="C15" s="16">
        <v>26.87</v>
      </c>
      <c r="D15" s="16">
        <v>16.45</v>
      </c>
      <c r="E15" s="16">
        <v>884.62</v>
      </c>
      <c r="F15" s="16">
        <v>929.13</v>
      </c>
    </row>
    <row r="16" spans="1:6" x14ac:dyDescent="0.25">
      <c r="A16" s="97" t="s">
        <v>157</v>
      </c>
      <c r="B16" s="4">
        <v>376.11</v>
      </c>
      <c r="C16" s="4">
        <v>482.74</v>
      </c>
      <c r="D16" s="21">
        <v>1144.1400000000001</v>
      </c>
      <c r="E16" s="4">
        <v>884.62</v>
      </c>
      <c r="F16" s="21">
        <v>2887.61</v>
      </c>
    </row>
    <row r="17" spans="1:7" x14ac:dyDescent="0.25">
      <c r="A17" s="97" t="s">
        <v>54</v>
      </c>
      <c r="B17" s="16"/>
      <c r="C17" s="16"/>
      <c r="D17" s="16"/>
      <c r="E17" s="16"/>
      <c r="F17" s="16"/>
    </row>
    <row r="18" spans="1:7" x14ac:dyDescent="0.25">
      <c r="A18" s="44" t="s">
        <v>170</v>
      </c>
      <c r="B18" s="16">
        <v>807.86</v>
      </c>
      <c r="C18" s="16" t="s">
        <v>613</v>
      </c>
      <c r="D18" s="16" t="s">
        <v>613</v>
      </c>
      <c r="E18" s="16" t="s">
        <v>613</v>
      </c>
      <c r="F18" s="16">
        <v>807.86</v>
      </c>
    </row>
    <row r="19" spans="1:7" x14ac:dyDescent="0.25">
      <c r="A19" s="44" t="s">
        <v>171</v>
      </c>
      <c r="B19" s="16">
        <v>21.67</v>
      </c>
      <c r="C19" s="20">
        <v>1211.67</v>
      </c>
      <c r="D19" s="16" t="s">
        <v>613</v>
      </c>
      <c r="E19" s="16" t="s">
        <v>613</v>
      </c>
      <c r="F19" s="20">
        <v>1233.3399999999999</v>
      </c>
    </row>
    <row r="20" spans="1:7" x14ac:dyDescent="0.25">
      <c r="A20" s="44" t="s">
        <v>172</v>
      </c>
      <c r="B20" s="16">
        <v>36.770000000000003</v>
      </c>
      <c r="C20" s="16">
        <v>68.37</v>
      </c>
      <c r="D20" s="20">
        <v>4939.6400000000003</v>
      </c>
      <c r="E20" s="16" t="s">
        <v>613</v>
      </c>
      <c r="F20" s="20">
        <v>5044.78</v>
      </c>
    </row>
    <row r="21" spans="1:7" x14ac:dyDescent="0.25">
      <c r="A21" s="44" t="s">
        <v>161</v>
      </c>
      <c r="B21" s="16">
        <v>9.06</v>
      </c>
      <c r="C21" s="16">
        <v>36.35</v>
      </c>
      <c r="D21" s="16">
        <v>41.76</v>
      </c>
      <c r="E21" s="20">
        <v>2516.4499999999998</v>
      </c>
      <c r="F21" s="20">
        <v>2603.62</v>
      </c>
    </row>
    <row r="22" spans="1:7" ht="15.75" thickBot="1" x14ac:dyDescent="0.3">
      <c r="A22" s="100" t="s">
        <v>98</v>
      </c>
      <c r="B22" s="12">
        <v>875.36</v>
      </c>
      <c r="C22" s="48">
        <v>1316.39</v>
      </c>
      <c r="D22" s="48">
        <v>4981.3999999999996</v>
      </c>
      <c r="E22" s="48">
        <v>2516.4499999999998</v>
      </c>
      <c r="F22" s="48">
        <v>9689.6</v>
      </c>
    </row>
    <row r="23" spans="1:7" ht="21" customHeight="1" x14ac:dyDescent="0.25">
      <c r="A23" s="493" t="s">
        <v>614</v>
      </c>
      <c r="B23" s="493"/>
      <c r="C23" s="493"/>
      <c r="D23" s="493"/>
      <c r="E23" s="493"/>
      <c r="F23" s="493"/>
      <c r="G23" s="135"/>
    </row>
    <row r="24" spans="1:7" x14ac:dyDescent="0.25">
      <c r="A24" s="132" t="s">
        <v>615</v>
      </c>
    </row>
    <row r="25" spans="1:7" x14ac:dyDescent="0.25">
      <c r="A25" s="495" t="s">
        <v>616</v>
      </c>
      <c r="B25" s="495"/>
      <c r="C25" s="495"/>
      <c r="D25" s="495"/>
      <c r="E25" s="495"/>
      <c r="F25" s="495"/>
      <c r="G25" s="495"/>
    </row>
    <row r="26" spans="1:7" ht="25.5" customHeight="1" x14ac:dyDescent="0.25">
      <c r="A26" s="494" t="s">
        <v>617</v>
      </c>
      <c r="B26" s="494"/>
      <c r="C26" s="494"/>
      <c r="D26" s="494"/>
      <c r="E26" s="494"/>
      <c r="F26" s="494"/>
      <c r="G26" s="136"/>
    </row>
  </sheetData>
  <mergeCells count="6">
    <mergeCell ref="B2:E2"/>
    <mergeCell ref="F2:F3"/>
    <mergeCell ref="A1:F1"/>
    <mergeCell ref="A23:F23"/>
    <mergeCell ref="A25:G25"/>
    <mergeCell ref="A26:F26"/>
  </mergeCells>
  <pageMargins left="0.511811024" right="0.511811024" top="0.78740157499999996" bottom="0.78740157499999996" header="0.31496062000000002" footer="0.31496062000000002"/>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434E-7F6C-4D15-8078-5FDCA913609F}">
  <sheetPr>
    <tabColor theme="9" tint="-0.499984740745262"/>
  </sheetPr>
  <dimension ref="A1:G32"/>
  <sheetViews>
    <sheetView showGridLines="0" zoomScaleNormal="100" workbookViewId="0">
      <selection sqref="A1:F1"/>
    </sheetView>
  </sheetViews>
  <sheetFormatPr defaultRowHeight="15" x14ac:dyDescent="0.25"/>
  <cols>
    <col min="1" max="1" width="26.42578125" customWidth="1"/>
    <col min="2" max="2" width="10.42578125" customWidth="1"/>
    <col min="3" max="3" width="10.5703125" customWidth="1"/>
    <col min="4" max="4" width="11.140625" customWidth="1"/>
    <col min="5" max="5" width="10.140625" customWidth="1"/>
    <col min="6" max="6" width="10.7109375" customWidth="1"/>
  </cols>
  <sheetData>
    <row r="1" spans="1:6" ht="23.25" customHeight="1" thickBot="1" x14ac:dyDescent="0.3">
      <c r="A1" s="467" t="s">
        <v>176</v>
      </c>
      <c r="B1" s="467"/>
      <c r="C1" s="467"/>
      <c r="D1" s="467"/>
      <c r="E1" s="467"/>
      <c r="F1" s="467"/>
    </row>
    <row r="2" spans="1:6" ht="16.5" thickBot="1" x14ac:dyDescent="0.3">
      <c r="A2" s="63" t="s">
        <v>611</v>
      </c>
      <c r="B2" s="465" t="s">
        <v>612</v>
      </c>
      <c r="C2" s="468"/>
      <c r="D2" s="468"/>
      <c r="E2" s="466"/>
      <c r="F2" s="463" t="s">
        <v>29</v>
      </c>
    </row>
    <row r="3" spans="1:6" ht="26.25" thickBot="1" x14ac:dyDescent="0.3">
      <c r="A3" s="64" t="s">
        <v>165</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84" t="s">
        <v>116</v>
      </c>
      <c r="B5" s="16"/>
      <c r="C5" s="16"/>
      <c r="D5" s="16"/>
      <c r="E5" s="16"/>
      <c r="F5" s="16"/>
    </row>
    <row r="6" spans="1:6" x14ac:dyDescent="0.25">
      <c r="A6" s="134" t="s">
        <v>153</v>
      </c>
      <c r="B6" s="16">
        <v>861.04</v>
      </c>
      <c r="C6" s="16" t="s">
        <v>613</v>
      </c>
      <c r="D6" s="16" t="s">
        <v>613</v>
      </c>
      <c r="E6" s="16" t="s">
        <v>613</v>
      </c>
      <c r="F6" s="16">
        <v>861.04</v>
      </c>
    </row>
    <row r="7" spans="1:6" x14ac:dyDescent="0.25">
      <c r="A7" s="134" t="s">
        <v>154</v>
      </c>
      <c r="B7" s="16">
        <v>41.78</v>
      </c>
      <c r="C7" s="20">
        <v>2311.11</v>
      </c>
      <c r="D7" s="16" t="s">
        <v>613</v>
      </c>
      <c r="E7" s="16" t="s">
        <v>613</v>
      </c>
      <c r="F7" s="20">
        <v>2352.89</v>
      </c>
    </row>
    <row r="8" spans="1:6" x14ac:dyDescent="0.25">
      <c r="A8" s="134" t="s">
        <v>155</v>
      </c>
      <c r="B8" s="16">
        <v>54.04</v>
      </c>
      <c r="C8" s="16">
        <v>90.05</v>
      </c>
      <c r="D8" s="20">
        <v>2197.12</v>
      </c>
      <c r="E8" s="16" t="s">
        <v>613</v>
      </c>
      <c r="F8" s="20">
        <v>2341.21</v>
      </c>
    </row>
    <row r="9" spans="1:6" x14ac:dyDescent="0.25">
      <c r="A9" s="134" t="s">
        <v>156</v>
      </c>
      <c r="B9" s="16">
        <v>3.08</v>
      </c>
      <c r="C9" s="16">
        <v>20.8</v>
      </c>
      <c r="D9" s="16">
        <v>89.53</v>
      </c>
      <c r="E9" s="20">
        <v>1506.05</v>
      </c>
      <c r="F9" s="20">
        <v>1619.46</v>
      </c>
    </row>
    <row r="10" spans="1:6" x14ac:dyDescent="0.25">
      <c r="A10" s="133" t="s">
        <v>157</v>
      </c>
      <c r="B10" s="4">
        <v>959.94</v>
      </c>
      <c r="C10" s="21">
        <v>2421.96</v>
      </c>
      <c r="D10" s="21">
        <v>2286.65</v>
      </c>
      <c r="E10" s="21">
        <v>1506.05</v>
      </c>
      <c r="F10" s="21">
        <v>7174.6</v>
      </c>
    </row>
    <row r="11" spans="1:6" x14ac:dyDescent="0.25">
      <c r="A11" s="84" t="s">
        <v>117</v>
      </c>
      <c r="B11" s="16"/>
      <c r="C11" s="16"/>
      <c r="D11" s="16"/>
      <c r="E11" s="16"/>
      <c r="F11" s="16"/>
    </row>
    <row r="12" spans="1:6" x14ac:dyDescent="0.25">
      <c r="A12" s="134" t="s">
        <v>153</v>
      </c>
      <c r="B12" s="20">
        <v>1228.71</v>
      </c>
      <c r="C12" s="16" t="s">
        <v>613</v>
      </c>
      <c r="D12" s="16" t="s">
        <v>613</v>
      </c>
      <c r="E12" s="16" t="s">
        <v>613</v>
      </c>
      <c r="F12" s="20">
        <v>1228.71</v>
      </c>
    </row>
    <row r="13" spans="1:6" x14ac:dyDescent="0.25">
      <c r="A13" s="134" t="s">
        <v>154</v>
      </c>
      <c r="B13" s="16">
        <v>35.1</v>
      </c>
      <c r="C13" s="20">
        <v>1559.02</v>
      </c>
      <c r="D13" s="16" t="s">
        <v>613</v>
      </c>
      <c r="E13" s="16" t="s">
        <v>613</v>
      </c>
      <c r="F13" s="20">
        <v>1594.12</v>
      </c>
    </row>
    <row r="14" spans="1:6" x14ac:dyDescent="0.25">
      <c r="A14" s="134" t="s">
        <v>155</v>
      </c>
      <c r="B14" s="16">
        <v>90.91</v>
      </c>
      <c r="C14" s="16">
        <v>167.36</v>
      </c>
      <c r="D14" s="20">
        <v>3240.49</v>
      </c>
      <c r="E14" s="16" t="s">
        <v>613</v>
      </c>
      <c r="F14" s="20">
        <v>3498.76</v>
      </c>
    </row>
    <row r="15" spans="1:6" x14ac:dyDescent="0.25">
      <c r="A15" s="134" t="s">
        <v>156</v>
      </c>
      <c r="B15" s="16">
        <v>52.45</v>
      </c>
      <c r="C15" s="16">
        <v>101.75</v>
      </c>
      <c r="D15" s="16">
        <v>135.13</v>
      </c>
      <c r="E15" s="20">
        <v>3971.09</v>
      </c>
      <c r="F15" s="20">
        <v>4260.42</v>
      </c>
    </row>
    <row r="16" spans="1:6" x14ac:dyDescent="0.25">
      <c r="A16" s="133" t="s">
        <v>157</v>
      </c>
      <c r="B16" s="21">
        <v>1407.17</v>
      </c>
      <c r="C16" s="21">
        <v>1828.13</v>
      </c>
      <c r="D16" s="21">
        <v>3375.62</v>
      </c>
      <c r="E16" s="21">
        <v>3971.09</v>
      </c>
      <c r="F16" s="21">
        <v>10582.01</v>
      </c>
    </row>
    <row r="17" spans="1:7" x14ac:dyDescent="0.25">
      <c r="A17" s="133" t="s">
        <v>118</v>
      </c>
      <c r="B17" s="16"/>
      <c r="C17" s="16"/>
      <c r="D17" s="16"/>
      <c r="E17" s="16"/>
      <c r="F17" s="16"/>
    </row>
    <row r="18" spans="1:7" x14ac:dyDescent="0.25">
      <c r="A18" s="134" t="s">
        <v>153</v>
      </c>
      <c r="B18" s="16">
        <v>267.83</v>
      </c>
      <c r="C18" s="16" t="s">
        <v>613</v>
      </c>
      <c r="D18" s="16" t="s">
        <v>613</v>
      </c>
      <c r="E18" s="16" t="s">
        <v>613</v>
      </c>
      <c r="F18" s="16">
        <v>267.83</v>
      </c>
    </row>
    <row r="19" spans="1:7" x14ac:dyDescent="0.25">
      <c r="A19" s="134" t="s">
        <v>154</v>
      </c>
      <c r="B19" s="16">
        <v>8.26</v>
      </c>
      <c r="C19" s="16">
        <v>626.65</v>
      </c>
      <c r="D19" s="16" t="s">
        <v>613</v>
      </c>
      <c r="E19" s="16" t="s">
        <v>613</v>
      </c>
      <c r="F19" s="16">
        <v>634.91</v>
      </c>
    </row>
    <row r="20" spans="1:7" x14ac:dyDescent="0.25">
      <c r="A20" s="134" t="s">
        <v>155</v>
      </c>
      <c r="B20" s="16">
        <v>23.85</v>
      </c>
      <c r="C20" s="16">
        <v>54.22</v>
      </c>
      <c r="D20" s="16">
        <v>484.58</v>
      </c>
      <c r="E20" s="16" t="s">
        <v>613</v>
      </c>
      <c r="F20" s="16">
        <v>562.65</v>
      </c>
    </row>
    <row r="21" spans="1:7" x14ac:dyDescent="0.25">
      <c r="A21" s="134" t="s">
        <v>156</v>
      </c>
      <c r="B21" s="16">
        <v>6.34</v>
      </c>
      <c r="C21" s="16">
        <v>19.72</v>
      </c>
      <c r="D21" s="16">
        <v>195.3</v>
      </c>
      <c r="E21" s="20">
        <v>1007.48</v>
      </c>
      <c r="F21" s="20">
        <v>1228.8399999999999</v>
      </c>
    </row>
    <row r="22" spans="1:7" x14ac:dyDescent="0.25">
      <c r="A22" s="133" t="s">
        <v>157</v>
      </c>
      <c r="B22" s="4">
        <v>306.27999999999997</v>
      </c>
      <c r="C22" s="4">
        <v>700.59</v>
      </c>
      <c r="D22" s="4">
        <v>679.88</v>
      </c>
      <c r="E22" s="21">
        <v>1007.48</v>
      </c>
      <c r="F22" s="21">
        <v>2694.23</v>
      </c>
    </row>
    <row r="23" spans="1:7" x14ac:dyDescent="0.25">
      <c r="A23" s="84" t="s">
        <v>55</v>
      </c>
      <c r="B23" s="16"/>
      <c r="C23" s="16"/>
      <c r="D23" s="16"/>
      <c r="E23" s="16"/>
      <c r="F23" s="16"/>
    </row>
    <row r="24" spans="1:7" x14ac:dyDescent="0.25">
      <c r="A24" s="104" t="s">
        <v>630</v>
      </c>
      <c r="B24" s="20">
        <v>2357.58</v>
      </c>
      <c r="C24" s="16" t="s">
        <v>613</v>
      </c>
      <c r="D24" s="16" t="s">
        <v>613</v>
      </c>
      <c r="E24" s="16" t="s">
        <v>613</v>
      </c>
      <c r="F24" s="20">
        <v>2357.58</v>
      </c>
    </row>
    <row r="25" spans="1:7" x14ac:dyDescent="0.25">
      <c r="A25" s="104" t="s">
        <v>631</v>
      </c>
      <c r="B25" s="16">
        <v>85.14</v>
      </c>
      <c r="C25" s="20">
        <v>4496.78</v>
      </c>
      <c r="D25" s="16" t="s">
        <v>613</v>
      </c>
      <c r="E25" s="16" t="s">
        <v>613</v>
      </c>
      <c r="F25" s="20">
        <v>4581.92</v>
      </c>
    </row>
    <row r="26" spans="1:7" x14ac:dyDescent="0.25">
      <c r="A26" s="104" t="s">
        <v>632</v>
      </c>
      <c r="B26" s="16">
        <v>168.8</v>
      </c>
      <c r="C26" s="16">
        <v>311.63</v>
      </c>
      <c r="D26" s="20">
        <v>5922.19</v>
      </c>
      <c r="E26" s="16" t="s">
        <v>613</v>
      </c>
      <c r="F26" s="20">
        <v>6402.62</v>
      </c>
    </row>
    <row r="27" spans="1:7" x14ac:dyDescent="0.25">
      <c r="A27" s="104" t="s">
        <v>161</v>
      </c>
      <c r="B27" s="16">
        <v>61.87</v>
      </c>
      <c r="C27" s="16">
        <v>142.27000000000001</v>
      </c>
      <c r="D27" s="16">
        <v>419.96</v>
      </c>
      <c r="E27" s="20">
        <v>6484.62</v>
      </c>
      <c r="F27" s="20">
        <v>7108.72</v>
      </c>
    </row>
    <row r="28" spans="1:7" ht="15.75" thickBot="1" x14ac:dyDescent="0.3">
      <c r="A28" s="106" t="s">
        <v>98</v>
      </c>
      <c r="B28" s="48">
        <v>2673.39</v>
      </c>
      <c r="C28" s="48">
        <v>4950.68</v>
      </c>
      <c r="D28" s="48">
        <v>6342.15</v>
      </c>
      <c r="E28" s="48">
        <v>6484.62</v>
      </c>
      <c r="F28" s="48">
        <v>20450.84</v>
      </c>
    </row>
    <row r="29" spans="1:7" ht="23.25" customHeight="1" x14ac:dyDescent="0.25">
      <c r="A29" s="493" t="s">
        <v>614</v>
      </c>
      <c r="B29" s="493"/>
      <c r="C29" s="493"/>
      <c r="D29" s="493"/>
      <c r="E29" s="493"/>
      <c r="F29" s="493"/>
      <c r="G29" s="135"/>
    </row>
    <row r="30" spans="1:7" x14ac:dyDescent="0.25">
      <c r="A30" s="132" t="s">
        <v>615</v>
      </c>
    </row>
    <row r="31" spans="1:7" x14ac:dyDescent="0.25">
      <c r="A31" s="495" t="s">
        <v>616</v>
      </c>
      <c r="B31" s="495"/>
      <c r="C31" s="495"/>
      <c r="D31" s="495"/>
      <c r="E31" s="495"/>
      <c r="F31" s="495"/>
      <c r="G31" s="495"/>
    </row>
    <row r="32" spans="1:7" ht="21.75" customHeight="1" x14ac:dyDescent="0.25">
      <c r="A32" s="494" t="s">
        <v>617</v>
      </c>
      <c r="B32" s="494"/>
      <c r="C32" s="494"/>
      <c r="D32" s="494"/>
      <c r="E32" s="494"/>
      <c r="F32" s="494"/>
      <c r="G32" s="136"/>
    </row>
  </sheetData>
  <mergeCells count="6">
    <mergeCell ref="B2:E2"/>
    <mergeCell ref="F2:F3"/>
    <mergeCell ref="A1:F1"/>
    <mergeCell ref="A29:F29"/>
    <mergeCell ref="A31:G31"/>
    <mergeCell ref="A32:F32"/>
  </mergeCell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1E9AA-2A75-40DC-94C3-5DA0B819EE1C}">
  <sheetPr>
    <tabColor theme="9" tint="-0.499984740745262"/>
  </sheetPr>
  <dimension ref="A1:Q777"/>
  <sheetViews>
    <sheetView showGridLines="0" topLeftCell="M1" zoomScaleNormal="100" workbookViewId="0">
      <pane ySplit="1" topLeftCell="A2" activePane="bottomLeft" state="frozen"/>
      <selection pane="bottomLeft"/>
    </sheetView>
  </sheetViews>
  <sheetFormatPr defaultColWidth="41.7109375" defaultRowHeight="11.25" x14ac:dyDescent="0.2"/>
  <cols>
    <col min="1" max="1" width="10.7109375" style="343" bestFit="1" customWidth="1"/>
    <col min="2" max="2" width="7.140625" style="343" bestFit="1" customWidth="1"/>
    <col min="3" max="3" width="15.7109375" style="343" bestFit="1" customWidth="1"/>
    <col min="4" max="4" width="23.85546875" style="343" bestFit="1" customWidth="1"/>
    <col min="5" max="5" width="7.7109375" style="343" bestFit="1" customWidth="1"/>
    <col min="6" max="6" width="9.5703125" style="343" bestFit="1" customWidth="1"/>
    <col min="7" max="7" width="8" style="343" bestFit="1" customWidth="1"/>
    <col min="8" max="8" width="26.140625" style="343" bestFit="1" customWidth="1"/>
    <col min="9" max="9" width="22.28515625" style="343" bestFit="1" customWidth="1"/>
    <col min="10" max="13" width="18.28515625" style="343" bestFit="1" customWidth="1"/>
    <col min="14" max="14" width="19" style="343" bestFit="1" customWidth="1"/>
    <col min="15" max="15" width="16.7109375" style="343" bestFit="1" customWidth="1"/>
    <col min="16" max="16" width="25" style="342" bestFit="1" customWidth="1"/>
    <col min="17" max="17" width="12.5703125" style="342" customWidth="1"/>
    <col min="18" max="16384" width="41.7109375" style="343"/>
  </cols>
  <sheetData>
    <row r="1" spans="1:16" ht="12" thickBot="1" x14ac:dyDescent="0.25">
      <c r="A1" s="355" t="s">
        <v>1</v>
      </c>
      <c r="B1" s="355" t="s">
        <v>489</v>
      </c>
      <c r="C1" s="355" t="s">
        <v>490</v>
      </c>
      <c r="D1" s="355" t="s">
        <v>2</v>
      </c>
      <c r="E1" s="355" t="s">
        <v>4</v>
      </c>
      <c r="F1" s="337" t="s">
        <v>463</v>
      </c>
      <c r="G1" s="355" t="s">
        <v>491</v>
      </c>
      <c r="H1" s="355" t="s">
        <v>492</v>
      </c>
      <c r="I1" s="355" t="s">
        <v>497</v>
      </c>
      <c r="J1" s="355" t="s">
        <v>493</v>
      </c>
      <c r="K1" s="355" t="s">
        <v>494</v>
      </c>
      <c r="L1" s="355" t="s">
        <v>495</v>
      </c>
      <c r="M1" s="355" t="s">
        <v>496</v>
      </c>
      <c r="N1" s="355" t="s">
        <v>499</v>
      </c>
      <c r="O1" s="355" t="s">
        <v>498</v>
      </c>
      <c r="P1" s="356" t="s">
        <v>500</v>
      </c>
    </row>
    <row r="2" spans="1:16" x14ac:dyDescent="0.2">
      <c r="A2" s="346" t="s">
        <v>467</v>
      </c>
      <c r="B2" s="346" t="s">
        <v>472</v>
      </c>
      <c r="C2" s="346" t="s">
        <v>10</v>
      </c>
      <c r="D2" s="93" t="s">
        <v>1524</v>
      </c>
      <c r="E2" s="93">
        <v>2010</v>
      </c>
      <c r="F2" s="93">
        <v>2</v>
      </c>
      <c r="G2" s="346">
        <v>6</v>
      </c>
      <c r="H2" s="346">
        <v>0</v>
      </c>
      <c r="I2" s="346">
        <v>1.9000000000000001</v>
      </c>
      <c r="J2" s="346">
        <v>0</v>
      </c>
      <c r="K2" s="346">
        <v>0.06</v>
      </c>
      <c r="L2" s="346">
        <v>1.84</v>
      </c>
      <c r="M2" s="346">
        <v>0</v>
      </c>
      <c r="N2" s="346">
        <v>0.01</v>
      </c>
      <c r="O2" s="346">
        <v>7.0000000000000007E-2</v>
      </c>
      <c r="P2" s="347">
        <v>309.7374038658113</v>
      </c>
    </row>
    <row r="3" spans="1:16" x14ac:dyDescent="0.2">
      <c r="A3" s="346" t="s">
        <v>467</v>
      </c>
      <c r="B3" s="346" t="s">
        <v>472</v>
      </c>
      <c r="C3" s="346" t="s">
        <v>10</v>
      </c>
      <c r="D3" s="93" t="s">
        <v>1524</v>
      </c>
      <c r="E3" s="93">
        <v>2011</v>
      </c>
      <c r="F3" s="93">
        <v>2</v>
      </c>
      <c r="G3" s="346">
        <v>3</v>
      </c>
      <c r="H3" s="346">
        <v>0</v>
      </c>
      <c r="I3" s="346">
        <v>1.23</v>
      </c>
      <c r="J3" s="346">
        <v>0</v>
      </c>
      <c r="K3" s="346">
        <v>0.04</v>
      </c>
      <c r="L3" s="346">
        <v>1.19</v>
      </c>
      <c r="M3" s="346">
        <v>0</v>
      </c>
      <c r="N3" s="346">
        <v>0.01</v>
      </c>
      <c r="O3" s="346">
        <v>0.05</v>
      </c>
      <c r="P3" s="347">
        <v>417.64273228300726</v>
      </c>
    </row>
    <row r="4" spans="1:16" x14ac:dyDescent="0.2">
      <c r="A4" s="346" t="s">
        <v>467</v>
      </c>
      <c r="B4" s="346" t="s">
        <v>472</v>
      </c>
      <c r="C4" s="346" t="s">
        <v>10</v>
      </c>
      <c r="D4" s="93" t="s">
        <v>1524</v>
      </c>
      <c r="E4" s="93">
        <v>1990</v>
      </c>
      <c r="F4" s="93">
        <v>3</v>
      </c>
      <c r="G4" s="346">
        <v>3</v>
      </c>
      <c r="H4" s="346">
        <v>0</v>
      </c>
      <c r="I4" s="346">
        <v>0.91</v>
      </c>
      <c r="J4" s="346">
        <v>0</v>
      </c>
      <c r="K4" s="346">
        <v>0</v>
      </c>
      <c r="L4" s="346">
        <v>0</v>
      </c>
      <c r="M4" s="346">
        <v>0.91</v>
      </c>
      <c r="N4" s="346">
        <v>0.05</v>
      </c>
      <c r="O4" s="346">
        <v>0.28999999999999998</v>
      </c>
      <c r="P4" s="347">
        <v>267.25794906991899</v>
      </c>
    </row>
    <row r="5" spans="1:16" x14ac:dyDescent="0.2">
      <c r="A5" s="346" t="s">
        <v>467</v>
      </c>
      <c r="B5" s="346" t="s">
        <v>472</v>
      </c>
      <c r="C5" s="346" t="s">
        <v>10</v>
      </c>
      <c r="D5" s="93" t="s">
        <v>1524</v>
      </c>
      <c r="E5" s="93">
        <v>1992</v>
      </c>
      <c r="F5" s="93">
        <v>3</v>
      </c>
      <c r="G5" s="346">
        <v>4</v>
      </c>
      <c r="H5" s="346">
        <v>0</v>
      </c>
      <c r="I5" s="346">
        <v>1.1399999999999999</v>
      </c>
      <c r="J5" s="346">
        <v>0</v>
      </c>
      <c r="K5" s="346">
        <v>0</v>
      </c>
      <c r="L5" s="346">
        <v>0</v>
      </c>
      <c r="M5" s="346">
        <v>1.1399999999999999</v>
      </c>
      <c r="N5" s="346">
        <v>7.0000000000000007E-2</v>
      </c>
      <c r="O5" s="346">
        <v>0.36</v>
      </c>
      <c r="P5" s="347">
        <v>261.61165437125868</v>
      </c>
    </row>
    <row r="6" spans="1:16" x14ac:dyDescent="0.2">
      <c r="A6" s="346" t="s">
        <v>467</v>
      </c>
      <c r="B6" s="346" t="s">
        <v>472</v>
      </c>
      <c r="C6" s="346" t="s">
        <v>10</v>
      </c>
      <c r="D6" s="93" t="s">
        <v>1524</v>
      </c>
      <c r="E6" s="93">
        <v>2001</v>
      </c>
      <c r="F6" s="93">
        <v>3</v>
      </c>
      <c r="G6" s="346">
        <v>22</v>
      </c>
      <c r="H6" s="346">
        <v>0</v>
      </c>
      <c r="I6" s="346">
        <v>6.93</v>
      </c>
      <c r="J6" s="346">
        <v>0</v>
      </c>
      <c r="K6" s="346">
        <v>0</v>
      </c>
      <c r="L6" s="346">
        <v>0</v>
      </c>
      <c r="M6" s="346">
        <v>6.93</v>
      </c>
      <c r="N6" s="346">
        <v>0.4</v>
      </c>
      <c r="O6" s="346">
        <v>2.19</v>
      </c>
      <c r="P6" s="347">
        <v>318.09776646103126</v>
      </c>
    </row>
    <row r="7" spans="1:16" x14ac:dyDescent="0.2">
      <c r="A7" s="346" t="s">
        <v>467</v>
      </c>
      <c r="B7" s="346" t="s">
        <v>472</v>
      </c>
      <c r="C7" s="346" t="s">
        <v>10</v>
      </c>
      <c r="D7" s="93" t="s">
        <v>1525</v>
      </c>
      <c r="E7" s="93">
        <v>2010</v>
      </c>
      <c r="F7" s="93">
        <v>2</v>
      </c>
      <c r="G7" s="346">
        <v>0</v>
      </c>
      <c r="H7" s="346">
        <v>0</v>
      </c>
      <c r="I7" s="346">
        <v>7.0000000000000007E-2</v>
      </c>
      <c r="J7" s="346">
        <v>0</v>
      </c>
      <c r="K7" s="346">
        <v>0</v>
      </c>
      <c r="L7" s="346">
        <v>7.0000000000000007E-2</v>
      </c>
      <c r="M7" s="346">
        <v>0</v>
      </c>
      <c r="N7" s="346">
        <v>0</v>
      </c>
      <c r="O7" s="346">
        <v>0</v>
      </c>
      <c r="P7" s="347">
        <v>387.63587448878246</v>
      </c>
    </row>
    <row r="8" spans="1:16" x14ac:dyDescent="0.2">
      <c r="A8" s="346" t="s">
        <v>467</v>
      </c>
      <c r="B8" s="346" t="s">
        <v>472</v>
      </c>
      <c r="C8" s="346" t="s">
        <v>10</v>
      </c>
      <c r="D8" s="93" t="s">
        <v>1525</v>
      </c>
      <c r="E8" s="93">
        <v>2000</v>
      </c>
      <c r="F8" s="93">
        <v>3</v>
      </c>
      <c r="G8" s="346">
        <v>1</v>
      </c>
      <c r="H8" s="346">
        <v>0</v>
      </c>
      <c r="I8" s="346">
        <v>0.23</v>
      </c>
      <c r="J8" s="346">
        <v>0</v>
      </c>
      <c r="K8" s="346">
        <v>0</v>
      </c>
      <c r="L8" s="346">
        <v>0</v>
      </c>
      <c r="M8" s="346">
        <v>0.23</v>
      </c>
      <c r="N8" s="346">
        <v>0.01</v>
      </c>
      <c r="O8" s="346">
        <v>7.0000000000000007E-2</v>
      </c>
      <c r="P8" s="347">
        <v>318.09776646103137</v>
      </c>
    </row>
    <row r="9" spans="1:16" x14ac:dyDescent="0.2">
      <c r="A9" s="346" t="s">
        <v>467</v>
      </c>
      <c r="B9" s="346" t="s">
        <v>472</v>
      </c>
      <c r="C9" s="346" t="s">
        <v>10</v>
      </c>
      <c r="D9" s="93" t="s">
        <v>1525</v>
      </c>
      <c r="E9" s="93">
        <v>2012</v>
      </c>
      <c r="F9" s="93">
        <v>2</v>
      </c>
      <c r="G9" s="346">
        <v>1</v>
      </c>
      <c r="H9" s="346">
        <v>0</v>
      </c>
      <c r="I9" s="346">
        <v>0.63</v>
      </c>
      <c r="J9" s="346">
        <v>0</v>
      </c>
      <c r="K9" s="346">
        <v>0.02</v>
      </c>
      <c r="L9" s="346">
        <v>0.61</v>
      </c>
      <c r="M9" s="346">
        <v>0</v>
      </c>
      <c r="N9" s="346">
        <v>0</v>
      </c>
      <c r="O9" s="346">
        <v>0.02</v>
      </c>
      <c r="P9" s="347">
        <v>467.51484308736212</v>
      </c>
    </row>
    <row r="10" spans="1:16" x14ac:dyDescent="0.2">
      <c r="A10" s="346" t="s">
        <v>467</v>
      </c>
      <c r="B10" s="346" t="s">
        <v>472</v>
      </c>
      <c r="C10" s="346" t="s">
        <v>10</v>
      </c>
      <c r="D10" s="93" t="s">
        <v>1525</v>
      </c>
      <c r="E10" s="93">
        <v>2012</v>
      </c>
      <c r="F10" s="93">
        <v>2</v>
      </c>
      <c r="G10" s="346">
        <v>2</v>
      </c>
      <c r="H10" s="346">
        <v>0</v>
      </c>
      <c r="I10" s="346">
        <v>0.96000000000000008</v>
      </c>
      <c r="J10" s="346">
        <v>0</v>
      </c>
      <c r="K10" s="346">
        <v>0.03</v>
      </c>
      <c r="L10" s="346">
        <v>0.93</v>
      </c>
      <c r="M10" s="346">
        <v>0</v>
      </c>
      <c r="N10" s="346">
        <v>0.01</v>
      </c>
      <c r="O10" s="346">
        <v>0.04</v>
      </c>
      <c r="P10" s="347">
        <v>451.51321475639554</v>
      </c>
    </row>
    <row r="11" spans="1:16" x14ac:dyDescent="0.2">
      <c r="A11" s="346" t="s">
        <v>467</v>
      </c>
      <c r="B11" s="346" t="s">
        <v>472</v>
      </c>
      <c r="C11" s="346" t="s">
        <v>10</v>
      </c>
      <c r="D11" s="93" t="s">
        <v>1525</v>
      </c>
      <c r="E11" s="93">
        <v>2005</v>
      </c>
      <c r="F11" s="93">
        <v>3</v>
      </c>
      <c r="G11" s="346">
        <v>10</v>
      </c>
      <c r="H11" s="346">
        <v>0</v>
      </c>
      <c r="I11" s="346">
        <v>3.21</v>
      </c>
      <c r="J11" s="346">
        <v>0</v>
      </c>
      <c r="K11" s="346">
        <v>0</v>
      </c>
      <c r="L11" s="346">
        <v>0</v>
      </c>
      <c r="M11" s="346">
        <v>3.21</v>
      </c>
      <c r="N11" s="346">
        <v>0.18</v>
      </c>
      <c r="O11" s="346">
        <v>1.02</v>
      </c>
      <c r="P11" s="347">
        <v>318.09776646103137</v>
      </c>
    </row>
    <row r="12" spans="1:16" x14ac:dyDescent="0.2">
      <c r="A12" s="346" t="s">
        <v>467</v>
      </c>
      <c r="B12" s="346" t="s">
        <v>472</v>
      </c>
      <c r="C12" s="346" t="s">
        <v>10</v>
      </c>
      <c r="D12" s="93" t="s">
        <v>1525</v>
      </c>
      <c r="E12" s="93">
        <v>2016</v>
      </c>
      <c r="F12" s="93">
        <v>0</v>
      </c>
      <c r="G12" s="346">
        <v>0</v>
      </c>
      <c r="H12" s="346">
        <v>0.16</v>
      </c>
      <c r="I12" s="346">
        <v>0</v>
      </c>
      <c r="J12" s="346">
        <v>0.16</v>
      </c>
      <c r="K12" s="346">
        <v>0</v>
      </c>
      <c r="L12" s="346">
        <v>0</v>
      </c>
      <c r="M12" s="346">
        <v>0</v>
      </c>
      <c r="N12" s="346">
        <v>0</v>
      </c>
      <c r="O12" s="346">
        <v>0</v>
      </c>
      <c r="P12" s="347">
        <v>320.08962231808982</v>
      </c>
    </row>
    <row r="13" spans="1:16" x14ac:dyDescent="0.2">
      <c r="A13" s="346" t="s">
        <v>467</v>
      </c>
      <c r="B13" s="346" t="s">
        <v>472</v>
      </c>
      <c r="C13" s="346" t="s">
        <v>10</v>
      </c>
      <c r="D13" s="93" t="s">
        <v>1525</v>
      </c>
      <c r="E13" s="93">
        <v>2008</v>
      </c>
      <c r="F13" s="93">
        <v>2</v>
      </c>
      <c r="G13" s="346">
        <v>3</v>
      </c>
      <c r="H13" s="346">
        <v>0</v>
      </c>
      <c r="I13" s="346">
        <v>1.05</v>
      </c>
      <c r="J13" s="346">
        <v>0</v>
      </c>
      <c r="K13" s="346">
        <v>0.03</v>
      </c>
      <c r="L13" s="346">
        <v>1.02</v>
      </c>
      <c r="M13" s="346">
        <v>0</v>
      </c>
      <c r="N13" s="346">
        <v>0.01</v>
      </c>
      <c r="O13" s="346">
        <v>0.04</v>
      </c>
      <c r="P13" s="347">
        <v>400.40413419715293</v>
      </c>
    </row>
    <row r="14" spans="1:16" x14ac:dyDescent="0.2">
      <c r="A14" s="346" t="s">
        <v>467</v>
      </c>
      <c r="B14" s="346" t="s">
        <v>472</v>
      </c>
      <c r="C14" s="346" t="s">
        <v>10</v>
      </c>
      <c r="D14" s="93" t="s">
        <v>1525</v>
      </c>
      <c r="E14" s="93">
        <v>2010</v>
      </c>
      <c r="F14" s="93">
        <v>2</v>
      </c>
      <c r="G14" s="346">
        <v>0</v>
      </c>
      <c r="H14" s="346">
        <v>0</v>
      </c>
      <c r="I14" s="346">
        <v>0.06</v>
      </c>
      <c r="J14" s="346">
        <v>0</v>
      </c>
      <c r="K14" s="346">
        <v>0</v>
      </c>
      <c r="L14" s="346">
        <v>0.06</v>
      </c>
      <c r="M14" s="346">
        <v>0</v>
      </c>
      <c r="N14" s="346">
        <v>0</v>
      </c>
      <c r="O14" s="346">
        <v>0</v>
      </c>
      <c r="P14" s="347">
        <v>420.4270171648941</v>
      </c>
    </row>
    <row r="15" spans="1:16" x14ac:dyDescent="0.2">
      <c r="A15" s="346" t="s">
        <v>467</v>
      </c>
      <c r="B15" s="346" t="s">
        <v>472</v>
      </c>
      <c r="C15" s="346" t="s">
        <v>10</v>
      </c>
      <c r="D15" s="93" t="s">
        <v>1525</v>
      </c>
      <c r="E15" s="93">
        <v>2011</v>
      </c>
      <c r="F15" s="93">
        <v>2</v>
      </c>
      <c r="G15" s="346">
        <v>1</v>
      </c>
      <c r="H15" s="346">
        <v>0</v>
      </c>
      <c r="I15" s="346">
        <v>0.46</v>
      </c>
      <c r="J15" s="346">
        <v>0</v>
      </c>
      <c r="K15" s="346">
        <v>0.01</v>
      </c>
      <c r="L15" s="346">
        <v>0.45</v>
      </c>
      <c r="M15" s="346">
        <v>0</v>
      </c>
      <c r="N15" s="346">
        <v>0</v>
      </c>
      <c r="O15" s="346">
        <v>0.02</v>
      </c>
      <c r="P15" s="347">
        <v>419.03024966600736</v>
      </c>
    </row>
    <row r="16" spans="1:16" x14ac:dyDescent="0.2">
      <c r="A16" s="346" t="s">
        <v>467</v>
      </c>
      <c r="B16" s="346" t="s">
        <v>472</v>
      </c>
      <c r="C16" s="346" t="s">
        <v>10</v>
      </c>
      <c r="D16" s="93" t="s">
        <v>1525</v>
      </c>
      <c r="E16" s="93">
        <v>2007</v>
      </c>
      <c r="F16" s="93">
        <v>3</v>
      </c>
      <c r="G16" s="346">
        <v>3</v>
      </c>
      <c r="H16" s="346">
        <v>0</v>
      </c>
      <c r="I16" s="346">
        <v>1.05</v>
      </c>
      <c r="J16" s="346">
        <v>0</v>
      </c>
      <c r="K16" s="346">
        <v>0</v>
      </c>
      <c r="L16" s="346">
        <v>0</v>
      </c>
      <c r="M16" s="346">
        <v>1.05</v>
      </c>
      <c r="N16" s="346">
        <v>0.06</v>
      </c>
      <c r="O16" s="346">
        <v>0.33</v>
      </c>
      <c r="P16" s="347">
        <v>353.5047656195589</v>
      </c>
    </row>
    <row r="17" spans="1:16" x14ac:dyDescent="0.2">
      <c r="A17" s="346" t="s">
        <v>467</v>
      </c>
      <c r="B17" s="346" t="s">
        <v>472</v>
      </c>
      <c r="C17" s="346" t="s">
        <v>10</v>
      </c>
      <c r="D17" s="93" t="s">
        <v>1517</v>
      </c>
      <c r="E17" s="93">
        <v>2009</v>
      </c>
      <c r="F17" s="93">
        <v>2</v>
      </c>
      <c r="G17" s="346">
        <v>2</v>
      </c>
      <c r="H17" s="346">
        <v>0</v>
      </c>
      <c r="I17" s="346">
        <v>0.49</v>
      </c>
      <c r="J17" s="346">
        <v>0</v>
      </c>
      <c r="K17" s="346">
        <v>0.22</v>
      </c>
      <c r="L17" s="346">
        <v>0.27</v>
      </c>
      <c r="M17" s="346">
        <v>0</v>
      </c>
      <c r="N17" s="346">
        <v>0</v>
      </c>
      <c r="O17" s="346">
        <v>0.01</v>
      </c>
      <c r="P17" s="347">
        <v>305.58319064596327</v>
      </c>
    </row>
    <row r="18" spans="1:16" x14ac:dyDescent="0.2">
      <c r="A18" s="346" t="s">
        <v>467</v>
      </c>
      <c r="B18" s="346" t="s">
        <v>472</v>
      </c>
      <c r="C18" s="346" t="s">
        <v>10</v>
      </c>
      <c r="D18" s="93" t="s">
        <v>1517</v>
      </c>
      <c r="E18" s="93">
        <v>2010</v>
      </c>
      <c r="F18" s="93">
        <v>2</v>
      </c>
      <c r="G18" s="346">
        <v>1</v>
      </c>
      <c r="H18" s="346">
        <v>0</v>
      </c>
      <c r="I18" s="346">
        <v>0.4</v>
      </c>
      <c r="J18" s="346">
        <v>0</v>
      </c>
      <c r="K18" s="346">
        <v>0.01</v>
      </c>
      <c r="L18" s="346">
        <v>0.39</v>
      </c>
      <c r="M18" s="346">
        <v>0</v>
      </c>
      <c r="N18" s="346">
        <v>0</v>
      </c>
      <c r="O18" s="346">
        <v>0.02</v>
      </c>
      <c r="P18" s="347">
        <v>387.63587448878252</v>
      </c>
    </row>
    <row r="19" spans="1:16" x14ac:dyDescent="0.2">
      <c r="A19" s="346" t="s">
        <v>467</v>
      </c>
      <c r="B19" s="346" t="s">
        <v>472</v>
      </c>
      <c r="C19" s="346" t="s">
        <v>10</v>
      </c>
      <c r="D19" s="93" t="s">
        <v>1517</v>
      </c>
      <c r="E19" s="93">
        <v>2011</v>
      </c>
      <c r="F19" s="93">
        <v>2</v>
      </c>
      <c r="G19" s="346">
        <v>2</v>
      </c>
      <c r="H19" s="346">
        <v>0</v>
      </c>
      <c r="I19" s="346">
        <v>0.84000000000000008</v>
      </c>
      <c r="J19" s="346">
        <v>0</v>
      </c>
      <c r="K19" s="346">
        <v>0.03</v>
      </c>
      <c r="L19" s="346">
        <v>0.81</v>
      </c>
      <c r="M19" s="346">
        <v>0</v>
      </c>
      <c r="N19" s="346">
        <v>0</v>
      </c>
      <c r="O19" s="346">
        <v>0.03</v>
      </c>
      <c r="P19" s="347">
        <v>420.95194525009794</v>
      </c>
    </row>
    <row r="20" spans="1:16" x14ac:dyDescent="0.2">
      <c r="A20" s="346" t="s">
        <v>467</v>
      </c>
      <c r="B20" s="346" t="s">
        <v>472</v>
      </c>
      <c r="C20" s="346" t="s">
        <v>10</v>
      </c>
      <c r="D20" s="93" t="s">
        <v>1517</v>
      </c>
      <c r="E20" s="93">
        <v>2012</v>
      </c>
      <c r="F20" s="93">
        <v>2</v>
      </c>
      <c r="G20" s="346">
        <v>0</v>
      </c>
      <c r="H20" s="346">
        <v>0</v>
      </c>
      <c r="I20" s="346">
        <v>0.08</v>
      </c>
      <c r="J20" s="346">
        <v>0</v>
      </c>
      <c r="K20" s="346">
        <v>0</v>
      </c>
      <c r="L20" s="346">
        <v>0.08</v>
      </c>
      <c r="M20" s="346">
        <v>0</v>
      </c>
      <c r="N20" s="346">
        <v>0</v>
      </c>
      <c r="O20" s="346">
        <v>0</v>
      </c>
      <c r="P20" s="347">
        <v>411.93154642331029</v>
      </c>
    </row>
    <row r="21" spans="1:16" x14ac:dyDescent="0.2">
      <c r="A21" s="346" t="s">
        <v>467</v>
      </c>
      <c r="B21" s="346" t="s">
        <v>472</v>
      </c>
      <c r="C21" s="346" t="s">
        <v>10</v>
      </c>
      <c r="D21" s="93" t="s">
        <v>1523</v>
      </c>
      <c r="E21" s="93">
        <v>2005</v>
      </c>
      <c r="F21" s="93">
        <v>3</v>
      </c>
      <c r="G21" s="346">
        <v>8</v>
      </c>
      <c r="H21" s="346">
        <v>0</v>
      </c>
      <c r="I21" s="346">
        <v>2.93</v>
      </c>
      <c r="J21" s="346">
        <v>0</v>
      </c>
      <c r="K21" s="346">
        <v>0</v>
      </c>
      <c r="L21" s="346">
        <v>0</v>
      </c>
      <c r="M21" s="346">
        <v>2.93</v>
      </c>
      <c r="N21" s="346">
        <v>0.17</v>
      </c>
      <c r="O21" s="346">
        <v>0.93</v>
      </c>
      <c r="P21" s="347">
        <v>356.04796537221762</v>
      </c>
    </row>
    <row r="22" spans="1:16" x14ac:dyDescent="0.2">
      <c r="A22" s="346" t="s">
        <v>467</v>
      </c>
      <c r="B22" s="346" t="s">
        <v>473</v>
      </c>
      <c r="C22" s="346" t="s">
        <v>10</v>
      </c>
      <c r="D22" s="93" t="s">
        <v>1524</v>
      </c>
      <c r="E22" s="93">
        <v>2016</v>
      </c>
      <c r="F22" s="93">
        <v>0</v>
      </c>
      <c r="G22" s="346">
        <v>0</v>
      </c>
      <c r="H22" s="346">
        <v>0.2</v>
      </c>
      <c r="I22" s="346">
        <v>0</v>
      </c>
      <c r="J22" s="346">
        <v>0.2</v>
      </c>
      <c r="K22" s="346">
        <v>0</v>
      </c>
      <c r="L22" s="346">
        <v>0</v>
      </c>
      <c r="M22" s="346">
        <v>0</v>
      </c>
      <c r="N22" s="346">
        <v>0</v>
      </c>
      <c r="O22" s="346">
        <v>0</v>
      </c>
      <c r="P22" s="347">
        <v>426.71126143819538</v>
      </c>
    </row>
    <row r="23" spans="1:16" x14ac:dyDescent="0.2">
      <c r="A23" s="346" t="s">
        <v>467</v>
      </c>
      <c r="B23" s="346" t="s">
        <v>473</v>
      </c>
      <c r="C23" s="346" t="s">
        <v>10</v>
      </c>
      <c r="D23" s="93" t="s">
        <v>1524</v>
      </c>
      <c r="E23" s="93">
        <v>2013</v>
      </c>
      <c r="F23" s="93">
        <v>1</v>
      </c>
      <c r="G23" s="346">
        <v>1</v>
      </c>
      <c r="H23" s="346">
        <v>0</v>
      </c>
      <c r="I23" s="346">
        <v>0.42</v>
      </c>
      <c r="J23" s="346">
        <v>0</v>
      </c>
      <c r="K23" s="346">
        <v>0.42</v>
      </c>
      <c r="L23" s="346">
        <v>0</v>
      </c>
      <c r="M23" s="346">
        <v>0</v>
      </c>
      <c r="N23" s="346">
        <v>0.02</v>
      </c>
      <c r="O23" s="346">
        <v>0.02</v>
      </c>
      <c r="P23" s="347">
        <v>511.93362365735135</v>
      </c>
    </row>
    <row r="24" spans="1:16" x14ac:dyDescent="0.2">
      <c r="A24" s="346" t="s">
        <v>467</v>
      </c>
      <c r="B24" s="346" t="s">
        <v>473</v>
      </c>
      <c r="C24" s="346" t="s">
        <v>10</v>
      </c>
      <c r="D24" s="93" t="s">
        <v>1524</v>
      </c>
      <c r="E24" s="93">
        <v>2014</v>
      </c>
      <c r="F24" s="93">
        <v>1</v>
      </c>
      <c r="G24" s="346">
        <v>2</v>
      </c>
      <c r="H24" s="346">
        <v>0</v>
      </c>
      <c r="I24" s="346">
        <v>0.96</v>
      </c>
      <c r="J24" s="346">
        <v>0</v>
      </c>
      <c r="K24" s="346">
        <v>0.96</v>
      </c>
      <c r="L24" s="346">
        <v>0</v>
      </c>
      <c r="M24" s="346">
        <v>0</v>
      </c>
      <c r="N24" s="346">
        <v>0.04</v>
      </c>
      <c r="O24" s="346">
        <v>0.04</v>
      </c>
      <c r="P24" s="347">
        <v>589.95519868320525</v>
      </c>
    </row>
    <row r="25" spans="1:16" x14ac:dyDescent="0.2">
      <c r="A25" s="346" t="s">
        <v>467</v>
      </c>
      <c r="B25" s="346" t="s">
        <v>473</v>
      </c>
      <c r="C25" s="346" t="s">
        <v>10</v>
      </c>
      <c r="D25" s="93" t="s">
        <v>1524</v>
      </c>
      <c r="E25" s="93">
        <v>2008</v>
      </c>
      <c r="F25" s="93">
        <v>2</v>
      </c>
      <c r="G25" s="346">
        <v>1</v>
      </c>
      <c r="H25" s="346">
        <v>0</v>
      </c>
      <c r="I25" s="346">
        <v>0.31</v>
      </c>
      <c r="J25" s="346">
        <v>0</v>
      </c>
      <c r="K25" s="346">
        <v>0</v>
      </c>
      <c r="L25" s="346">
        <v>0.31</v>
      </c>
      <c r="M25" s="346">
        <v>0</v>
      </c>
      <c r="N25" s="346">
        <v>0.01</v>
      </c>
      <c r="O25" s="346">
        <v>0.02</v>
      </c>
      <c r="P25" s="347">
        <v>412.72627342550908</v>
      </c>
    </row>
    <row r="26" spans="1:16" x14ac:dyDescent="0.2">
      <c r="A26" s="346" t="s">
        <v>467</v>
      </c>
      <c r="B26" s="346" t="s">
        <v>473</v>
      </c>
      <c r="C26" s="346" t="s">
        <v>10</v>
      </c>
      <c r="D26" s="93" t="s">
        <v>1524</v>
      </c>
      <c r="E26" s="93">
        <v>2010</v>
      </c>
      <c r="F26" s="93">
        <v>2</v>
      </c>
      <c r="G26" s="346">
        <v>1</v>
      </c>
      <c r="H26" s="346">
        <v>0</v>
      </c>
      <c r="I26" s="346">
        <v>0.45</v>
      </c>
      <c r="J26" s="346">
        <v>0</v>
      </c>
      <c r="K26" s="346">
        <v>0</v>
      </c>
      <c r="L26" s="346">
        <v>0.45</v>
      </c>
      <c r="M26" s="346">
        <v>0</v>
      </c>
      <c r="N26" s="346">
        <v>0.02</v>
      </c>
      <c r="O26" s="346">
        <v>0.02</v>
      </c>
      <c r="P26" s="347">
        <v>512.04953097578311</v>
      </c>
    </row>
    <row r="27" spans="1:16" x14ac:dyDescent="0.2">
      <c r="A27" s="346" t="s">
        <v>467</v>
      </c>
      <c r="B27" s="346" t="s">
        <v>473</v>
      </c>
      <c r="C27" s="346" t="s">
        <v>10</v>
      </c>
      <c r="D27" s="93" t="s">
        <v>1524</v>
      </c>
      <c r="E27" s="93">
        <v>2011</v>
      </c>
      <c r="F27" s="93">
        <v>2</v>
      </c>
      <c r="G27" s="346">
        <v>0</v>
      </c>
      <c r="H27" s="346">
        <v>0</v>
      </c>
      <c r="I27" s="346">
        <v>7.0000000000000007E-2</v>
      </c>
      <c r="J27" s="346">
        <v>0</v>
      </c>
      <c r="K27" s="346">
        <v>0</v>
      </c>
      <c r="L27" s="346">
        <v>7.0000000000000007E-2</v>
      </c>
      <c r="M27" s="346">
        <v>0</v>
      </c>
      <c r="N27" s="346">
        <v>0</v>
      </c>
      <c r="O27" s="346">
        <v>0</v>
      </c>
      <c r="P27" s="347">
        <v>440.17869032947402</v>
      </c>
    </row>
    <row r="28" spans="1:16" x14ac:dyDescent="0.2">
      <c r="A28" s="346" t="s">
        <v>467</v>
      </c>
      <c r="B28" s="346" t="s">
        <v>473</v>
      </c>
      <c r="C28" s="346" t="s">
        <v>10</v>
      </c>
      <c r="D28" s="93" t="s">
        <v>1524</v>
      </c>
      <c r="E28" s="93">
        <v>1998</v>
      </c>
      <c r="F28" s="93">
        <v>3</v>
      </c>
      <c r="G28" s="346">
        <v>1</v>
      </c>
      <c r="H28" s="346">
        <v>0</v>
      </c>
      <c r="I28" s="346">
        <v>0.87000000000000011</v>
      </c>
      <c r="J28" s="346">
        <v>0</v>
      </c>
      <c r="K28" s="346">
        <v>0.2</v>
      </c>
      <c r="L28" s="346">
        <v>0.14000000000000001</v>
      </c>
      <c r="M28" s="346">
        <v>0.53</v>
      </c>
      <c r="N28" s="346">
        <v>0</v>
      </c>
      <c r="O28" s="346">
        <v>0.06</v>
      </c>
      <c r="P28" s="347">
        <v>605.42627601594688</v>
      </c>
    </row>
    <row r="29" spans="1:16" x14ac:dyDescent="0.2">
      <c r="A29" s="346" t="s">
        <v>467</v>
      </c>
      <c r="B29" s="346" t="s">
        <v>473</v>
      </c>
      <c r="C29" s="346" t="s">
        <v>10</v>
      </c>
      <c r="D29" s="93" t="s">
        <v>1524</v>
      </c>
      <c r="E29" s="93">
        <v>2000</v>
      </c>
      <c r="F29" s="93">
        <v>3</v>
      </c>
      <c r="G29" s="346">
        <v>0</v>
      </c>
      <c r="H29" s="346">
        <v>0</v>
      </c>
      <c r="I29" s="346">
        <v>0.16</v>
      </c>
      <c r="J29" s="346">
        <v>0</v>
      </c>
      <c r="K29" s="346">
        <v>0</v>
      </c>
      <c r="L29" s="346">
        <v>0</v>
      </c>
      <c r="M29" s="346">
        <v>0.16</v>
      </c>
      <c r="N29" s="346">
        <v>0</v>
      </c>
      <c r="O29" s="346">
        <v>0.06</v>
      </c>
      <c r="P29" s="347">
        <v>376.39603214045019</v>
      </c>
    </row>
    <row r="30" spans="1:16" x14ac:dyDescent="0.2">
      <c r="A30" s="346" t="s">
        <v>467</v>
      </c>
      <c r="B30" s="346" t="s">
        <v>473</v>
      </c>
      <c r="C30" s="346" t="s">
        <v>10</v>
      </c>
      <c r="D30" s="93" t="s">
        <v>1524</v>
      </c>
      <c r="E30" s="93">
        <v>2002</v>
      </c>
      <c r="F30" s="93">
        <v>3</v>
      </c>
      <c r="G30" s="346">
        <v>15</v>
      </c>
      <c r="H30" s="346">
        <v>0</v>
      </c>
      <c r="I30" s="346">
        <v>5.7200000000000006</v>
      </c>
      <c r="J30" s="346">
        <v>0</v>
      </c>
      <c r="K30" s="346">
        <v>0.44</v>
      </c>
      <c r="L30" s="346">
        <v>0.13</v>
      </c>
      <c r="M30" s="346">
        <v>5.15</v>
      </c>
      <c r="N30" s="346">
        <v>0</v>
      </c>
      <c r="O30" s="346">
        <v>0</v>
      </c>
      <c r="P30" s="347">
        <v>381.01265822784814</v>
      </c>
    </row>
    <row r="31" spans="1:16" x14ac:dyDescent="0.2">
      <c r="A31" s="346" t="s">
        <v>467</v>
      </c>
      <c r="B31" s="346" t="s">
        <v>473</v>
      </c>
      <c r="C31" s="346" t="s">
        <v>10</v>
      </c>
      <c r="D31" s="93" t="s">
        <v>1524</v>
      </c>
      <c r="E31" s="93">
        <v>2003</v>
      </c>
      <c r="F31" s="93">
        <v>3</v>
      </c>
      <c r="G31" s="346">
        <v>4</v>
      </c>
      <c r="H31" s="346">
        <v>0</v>
      </c>
      <c r="I31" s="346">
        <v>0.97</v>
      </c>
      <c r="J31" s="346">
        <v>0</v>
      </c>
      <c r="K31" s="346">
        <v>0</v>
      </c>
      <c r="L31" s="346">
        <v>0</v>
      </c>
      <c r="M31" s="346">
        <v>0.97</v>
      </c>
      <c r="N31" s="346">
        <v>0.01</v>
      </c>
      <c r="O31" s="346">
        <v>0.36</v>
      </c>
      <c r="P31" s="347">
        <v>272.53316807720597</v>
      </c>
    </row>
    <row r="32" spans="1:16" x14ac:dyDescent="0.2">
      <c r="A32" s="346" t="s">
        <v>467</v>
      </c>
      <c r="B32" s="346" t="s">
        <v>473</v>
      </c>
      <c r="C32" s="346" t="s">
        <v>10</v>
      </c>
      <c r="D32" s="93" t="s">
        <v>1524</v>
      </c>
      <c r="E32" s="93">
        <v>2007</v>
      </c>
      <c r="F32" s="93">
        <v>3</v>
      </c>
      <c r="G32" s="346">
        <v>4</v>
      </c>
      <c r="H32" s="346">
        <v>0</v>
      </c>
      <c r="I32" s="346">
        <v>1.07</v>
      </c>
      <c r="J32" s="346">
        <v>0</v>
      </c>
      <c r="K32" s="346">
        <v>0</v>
      </c>
      <c r="L32" s="346">
        <v>0</v>
      </c>
      <c r="M32" s="346">
        <v>1.07</v>
      </c>
      <c r="N32" s="346">
        <v>0.01</v>
      </c>
      <c r="O32" s="346">
        <v>0.39</v>
      </c>
      <c r="P32" s="347">
        <v>280.50520477272534</v>
      </c>
    </row>
    <row r="33" spans="1:16" x14ac:dyDescent="0.2">
      <c r="A33" s="346" t="s">
        <v>467</v>
      </c>
      <c r="B33" s="346" t="s">
        <v>473</v>
      </c>
      <c r="C33" s="346" t="s">
        <v>10</v>
      </c>
      <c r="D33" s="93" t="s">
        <v>1525</v>
      </c>
      <c r="E33" s="93">
        <v>2016</v>
      </c>
      <c r="F33" s="93">
        <v>0</v>
      </c>
      <c r="G33" s="346">
        <v>36</v>
      </c>
      <c r="H33" s="346">
        <v>12.23</v>
      </c>
      <c r="I33" s="346">
        <v>0</v>
      </c>
      <c r="J33" s="346">
        <v>12.23</v>
      </c>
      <c r="K33" s="346">
        <v>0</v>
      </c>
      <c r="L33" s="346">
        <v>0</v>
      </c>
      <c r="M33" s="346">
        <v>0</v>
      </c>
      <c r="N33" s="346">
        <v>0</v>
      </c>
      <c r="O33" s="346">
        <v>0.03</v>
      </c>
      <c r="P33" s="347">
        <v>336.55580247048459</v>
      </c>
    </row>
    <row r="34" spans="1:16" x14ac:dyDescent="0.2">
      <c r="A34" s="346" t="s">
        <v>467</v>
      </c>
      <c r="B34" s="346" t="s">
        <v>473</v>
      </c>
      <c r="C34" s="346" t="s">
        <v>10</v>
      </c>
      <c r="D34" s="93" t="s">
        <v>1525</v>
      </c>
      <c r="E34" s="93">
        <v>2017</v>
      </c>
      <c r="F34" s="93">
        <v>0</v>
      </c>
      <c r="G34" s="346">
        <v>14</v>
      </c>
      <c r="H34" s="346">
        <v>3.55</v>
      </c>
      <c r="I34" s="346">
        <v>0</v>
      </c>
      <c r="J34" s="346">
        <v>3.55</v>
      </c>
      <c r="K34" s="346">
        <v>0</v>
      </c>
      <c r="L34" s="346">
        <v>0</v>
      </c>
      <c r="M34" s="346">
        <v>0</v>
      </c>
      <c r="N34" s="346">
        <v>0</v>
      </c>
      <c r="O34" s="346">
        <v>0.01</v>
      </c>
      <c r="P34" s="347">
        <v>248.93831981773781</v>
      </c>
    </row>
    <row r="35" spans="1:16" x14ac:dyDescent="0.2">
      <c r="A35" s="346" t="s">
        <v>467</v>
      </c>
      <c r="B35" s="346" t="s">
        <v>473</v>
      </c>
      <c r="C35" s="346" t="s">
        <v>10</v>
      </c>
      <c r="D35" s="93" t="s">
        <v>1525</v>
      </c>
      <c r="E35" s="93">
        <v>2013</v>
      </c>
      <c r="F35" s="93">
        <v>1</v>
      </c>
      <c r="G35" s="346">
        <v>29</v>
      </c>
      <c r="H35" s="346">
        <v>0</v>
      </c>
      <c r="I35" s="346">
        <v>15.78</v>
      </c>
      <c r="J35" s="346">
        <v>0</v>
      </c>
      <c r="K35" s="346">
        <v>15.78</v>
      </c>
      <c r="L35" s="346">
        <v>0</v>
      </c>
      <c r="M35" s="346">
        <v>0</v>
      </c>
      <c r="N35" s="346">
        <v>0.57999999999999996</v>
      </c>
      <c r="O35" s="346">
        <v>0.65</v>
      </c>
      <c r="P35" s="347">
        <v>538.06860735879502</v>
      </c>
    </row>
    <row r="36" spans="1:16" x14ac:dyDescent="0.2">
      <c r="A36" s="346" t="s">
        <v>467</v>
      </c>
      <c r="B36" s="346" t="s">
        <v>473</v>
      </c>
      <c r="C36" s="346" t="s">
        <v>10</v>
      </c>
      <c r="D36" s="93" t="s">
        <v>1525</v>
      </c>
      <c r="E36" s="93">
        <v>2014</v>
      </c>
      <c r="F36" s="93">
        <v>1</v>
      </c>
      <c r="G36" s="346">
        <v>15</v>
      </c>
      <c r="H36" s="346">
        <v>0</v>
      </c>
      <c r="I36" s="346">
        <v>7.96</v>
      </c>
      <c r="J36" s="346">
        <v>0</v>
      </c>
      <c r="K36" s="346">
        <v>7.96</v>
      </c>
      <c r="L36" s="346">
        <v>0</v>
      </c>
      <c r="M36" s="346">
        <v>0</v>
      </c>
      <c r="N36" s="346">
        <v>0.28999999999999998</v>
      </c>
      <c r="O36" s="346">
        <v>0.33</v>
      </c>
      <c r="P36" s="347">
        <v>538.30779027431538</v>
      </c>
    </row>
    <row r="37" spans="1:16" x14ac:dyDescent="0.2">
      <c r="A37" s="346" t="s">
        <v>467</v>
      </c>
      <c r="B37" s="346" t="s">
        <v>473</v>
      </c>
      <c r="C37" s="346" t="s">
        <v>10</v>
      </c>
      <c r="D37" s="93" t="s">
        <v>1525</v>
      </c>
      <c r="E37" s="93">
        <v>2015</v>
      </c>
      <c r="F37" s="93">
        <v>1</v>
      </c>
      <c r="G37" s="346">
        <v>63</v>
      </c>
      <c r="H37" s="346">
        <v>0</v>
      </c>
      <c r="I37" s="346">
        <v>34.04</v>
      </c>
      <c r="J37" s="346">
        <v>0</v>
      </c>
      <c r="K37" s="346">
        <v>34.04</v>
      </c>
      <c r="L37" s="346">
        <v>0</v>
      </c>
      <c r="M37" s="346">
        <v>0</v>
      </c>
      <c r="N37" s="346">
        <v>1.25</v>
      </c>
      <c r="O37" s="346">
        <v>1.39</v>
      </c>
      <c r="P37" s="347">
        <v>544.35989258926168</v>
      </c>
    </row>
    <row r="38" spans="1:16" x14ac:dyDescent="0.2">
      <c r="A38" s="346" t="s">
        <v>467</v>
      </c>
      <c r="B38" s="346" t="s">
        <v>473</v>
      </c>
      <c r="C38" s="346" t="s">
        <v>10</v>
      </c>
      <c r="D38" s="93" t="s">
        <v>1525</v>
      </c>
      <c r="E38" s="93">
        <v>2008</v>
      </c>
      <c r="F38" s="93">
        <v>2</v>
      </c>
      <c r="G38" s="346">
        <v>7</v>
      </c>
      <c r="H38" s="346">
        <v>0</v>
      </c>
      <c r="I38" s="346">
        <v>2.14</v>
      </c>
      <c r="J38" s="346">
        <v>0</v>
      </c>
      <c r="K38" s="346">
        <v>0</v>
      </c>
      <c r="L38" s="346">
        <v>2.14</v>
      </c>
      <c r="M38" s="346">
        <v>0</v>
      </c>
      <c r="N38" s="346">
        <v>0.08</v>
      </c>
      <c r="O38" s="346">
        <v>0.11</v>
      </c>
      <c r="P38" s="347">
        <v>329.06165311583396</v>
      </c>
    </row>
    <row r="39" spans="1:16" x14ac:dyDescent="0.2">
      <c r="A39" s="346" t="s">
        <v>467</v>
      </c>
      <c r="B39" s="346" t="s">
        <v>473</v>
      </c>
      <c r="C39" s="346" t="s">
        <v>10</v>
      </c>
      <c r="D39" s="93" t="s">
        <v>1525</v>
      </c>
      <c r="E39" s="93">
        <v>2009</v>
      </c>
      <c r="F39" s="93">
        <v>2</v>
      </c>
      <c r="G39" s="346">
        <v>17</v>
      </c>
      <c r="H39" s="346">
        <v>0</v>
      </c>
      <c r="I39" s="346">
        <v>6.98</v>
      </c>
      <c r="J39" s="346">
        <v>0</v>
      </c>
      <c r="K39" s="346">
        <v>0</v>
      </c>
      <c r="L39" s="346">
        <v>6.98</v>
      </c>
      <c r="M39" s="346">
        <v>0</v>
      </c>
      <c r="N39" s="346">
        <v>0.26</v>
      </c>
      <c r="O39" s="346">
        <v>0.36</v>
      </c>
      <c r="P39" s="347">
        <v>408.04457941363154</v>
      </c>
    </row>
    <row r="40" spans="1:16" x14ac:dyDescent="0.2">
      <c r="A40" s="346" t="s">
        <v>467</v>
      </c>
      <c r="B40" s="346" t="s">
        <v>473</v>
      </c>
      <c r="C40" s="346" t="s">
        <v>10</v>
      </c>
      <c r="D40" s="93" t="s">
        <v>1525</v>
      </c>
      <c r="E40" s="93">
        <v>2010</v>
      </c>
      <c r="F40" s="93">
        <v>2</v>
      </c>
      <c r="G40" s="346">
        <v>74</v>
      </c>
      <c r="H40" s="346">
        <v>0</v>
      </c>
      <c r="I40" s="346">
        <v>33.090000000000003</v>
      </c>
      <c r="J40" s="346">
        <v>0</v>
      </c>
      <c r="K40" s="346">
        <v>0</v>
      </c>
      <c r="L40" s="346">
        <v>33.090000000000003</v>
      </c>
      <c r="M40" s="346">
        <v>0</v>
      </c>
      <c r="N40" s="346">
        <v>1.25</v>
      </c>
      <c r="O40" s="346">
        <v>1.69</v>
      </c>
      <c r="P40" s="347">
        <v>446.18738784554199</v>
      </c>
    </row>
    <row r="41" spans="1:16" x14ac:dyDescent="0.2">
      <c r="A41" s="346" t="s">
        <v>467</v>
      </c>
      <c r="B41" s="346" t="s">
        <v>473</v>
      </c>
      <c r="C41" s="346" t="s">
        <v>10</v>
      </c>
      <c r="D41" s="93" t="s">
        <v>1525</v>
      </c>
      <c r="E41" s="93">
        <v>2011</v>
      </c>
      <c r="F41" s="93">
        <v>2</v>
      </c>
      <c r="G41" s="346">
        <v>14</v>
      </c>
      <c r="H41" s="346">
        <v>0</v>
      </c>
      <c r="I41" s="346">
        <v>6.38</v>
      </c>
      <c r="J41" s="346">
        <v>0</v>
      </c>
      <c r="K41" s="346">
        <v>0</v>
      </c>
      <c r="L41" s="346">
        <v>6.38</v>
      </c>
      <c r="M41" s="346">
        <v>0</v>
      </c>
      <c r="N41" s="346">
        <v>0.24</v>
      </c>
      <c r="O41" s="346">
        <v>0.33</v>
      </c>
      <c r="P41" s="347">
        <v>465.07885570106725</v>
      </c>
    </row>
    <row r="42" spans="1:16" x14ac:dyDescent="0.2">
      <c r="A42" s="346" t="s">
        <v>467</v>
      </c>
      <c r="B42" s="346" t="s">
        <v>473</v>
      </c>
      <c r="C42" s="346" t="s">
        <v>10</v>
      </c>
      <c r="D42" s="93" t="s">
        <v>1525</v>
      </c>
      <c r="E42" s="93">
        <v>2012</v>
      </c>
      <c r="F42" s="93">
        <v>2</v>
      </c>
      <c r="G42" s="346">
        <v>42</v>
      </c>
      <c r="H42" s="346">
        <v>0</v>
      </c>
      <c r="I42" s="346">
        <v>19.62</v>
      </c>
      <c r="J42" s="346">
        <v>0</v>
      </c>
      <c r="K42" s="346">
        <v>0</v>
      </c>
      <c r="L42" s="346">
        <v>19.62</v>
      </c>
      <c r="M42" s="346">
        <v>0</v>
      </c>
      <c r="N42" s="346">
        <v>0.74</v>
      </c>
      <c r="O42" s="346">
        <v>1</v>
      </c>
      <c r="P42" s="347">
        <v>469.6461504992497</v>
      </c>
    </row>
    <row r="43" spans="1:16" x14ac:dyDescent="0.2">
      <c r="A43" s="346" t="s">
        <v>467</v>
      </c>
      <c r="B43" s="346" t="s">
        <v>473</v>
      </c>
      <c r="C43" s="346" t="s">
        <v>10</v>
      </c>
      <c r="D43" s="93" t="s">
        <v>1525</v>
      </c>
      <c r="E43" s="93">
        <v>2000</v>
      </c>
      <c r="F43" s="93">
        <v>3</v>
      </c>
      <c r="G43" s="346">
        <v>10</v>
      </c>
      <c r="H43" s="346">
        <v>0</v>
      </c>
      <c r="I43" s="346">
        <v>3.01</v>
      </c>
      <c r="J43" s="346">
        <v>0</v>
      </c>
      <c r="K43" s="346">
        <v>0</v>
      </c>
      <c r="L43" s="346">
        <v>0</v>
      </c>
      <c r="M43" s="346">
        <v>3.01</v>
      </c>
      <c r="N43" s="346">
        <v>0.03</v>
      </c>
      <c r="O43" s="346">
        <v>1.1000000000000001</v>
      </c>
      <c r="P43" s="347">
        <v>302.67161536809715</v>
      </c>
    </row>
    <row r="44" spans="1:16" x14ac:dyDescent="0.2">
      <c r="A44" s="346" t="s">
        <v>467</v>
      </c>
      <c r="B44" s="346" t="s">
        <v>473</v>
      </c>
      <c r="C44" s="346" t="s">
        <v>10</v>
      </c>
      <c r="D44" s="93" t="s">
        <v>1525</v>
      </c>
      <c r="E44" s="93">
        <v>2003</v>
      </c>
      <c r="F44" s="93">
        <v>3</v>
      </c>
      <c r="G44" s="346">
        <v>4</v>
      </c>
      <c r="H44" s="346">
        <v>0</v>
      </c>
      <c r="I44" s="346">
        <v>0.85</v>
      </c>
      <c r="J44" s="346">
        <v>0</v>
      </c>
      <c r="K44" s="346">
        <v>0</v>
      </c>
      <c r="L44" s="346">
        <v>0</v>
      </c>
      <c r="M44" s="346">
        <v>0.85</v>
      </c>
      <c r="N44" s="346">
        <v>0.01</v>
      </c>
      <c r="O44" s="346">
        <v>0.31</v>
      </c>
      <c r="P44" s="347">
        <v>193.80811058028425</v>
      </c>
    </row>
    <row r="45" spans="1:16" x14ac:dyDescent="0.2">
      <c r="A45" s="346" t="s">
        <v>467</v>
      </c>
      <c r="B45" s="346" t="s">
        <v>473</v>
      </c>
      <c r="C45" s="346" t="s">
        <v>10</v>
      </c>
      <c r="D45" s="93" t="s">
        <v>1525</v>
      </c>
      <c r="E45" s="93">
        <v>2004</v>
      </c>
      <c r="F45" s="93">
        <v>3</v>
      </c>
      <c r="G45" s="346">
        <v>1</v>
      </c>
      <c r="H45" s="346">
        <v>0</v>
      </c>
      <c r="I45" s="346">
        <v>0.39</v>
      </c>
      <c r="J45" s="346">
        <v>0</v>
      </c>
      <c r="K45" s="346">
        <v>0</v>
      </c>
      <c r="L45" s="346">
        <v>0</v>
      </c>
      <c r="M45" s="346">
        <v>0.39</v>
      </c>
      <c r="N45" s="346">
        <v>0</v>
      </c>
      <c r="O45" s="346">
        <v>0.14000000000000001</v>
      </c>
      <c r="P45" s="347">
        <v>380.15999246185476</v>
      </c>
    </row>
    <row r="46" spans="1:16" x14ac:dyDescent="0.2">
      <c r="A46" s="346" t="s">
        <v>467</v>
      </c>
      <c r="B46" s="346" t="s">
        <v>473</v>
      </c>
      <c r="C46" s="346" t="s">
        <v>10</v>
      </c>
      <c r="D46" s="93" t="s">
        <v>1525</v>
      </c>
      <c r="E46" s="93">
        <v>2005</v>
      </c>
      <c r="F46" s="93">
        <v>3</v>
      </c>
      <c r="G46" s="346">
        <v>4</v>
      </c>
      <c r="H46" s="346">
        <v>0</v>
      </c>
      <c r="I46" s="346">
        <v>0.78</v>
      </c>
      <c r="J46" s="346">
        <v>0</v>
      </c>
      <c r="K46" s="346">
        <v>0</v>
      </c>
      <c r="L46" s="346">
        <v>0</v>
      </c>
      <c r="M46" s="346">
        <v>0.78</v>
      </c>
      <c r="N46" s="346">
        <v>0.01</v>
      </c>
      <c r="O46" s="346">
        <v>0.28999999999999998</v>
      </c>
      <c r="P46" s="347">
        <v>196.4021298079679</v>
      </c>
    </row>
    <row r="47" spans="1:16" x14ac:dyDescent="0.2">
      <c r="A47" s="346" t="s">
        <v>467</v>
      </c>
      <c r="B47" s="346" t="s">
        <v>473</v>
      </c>
      <c r="C47" s="346" t="s">
        <v>10</v>
      </c>
      <c r="D47" s="93" t="s">
        <v>1525</v>
      </c>
      <c r="E47" s="93">
        <v>2007</v>
      </c>
      <c r="F47" s="93">
        <v>3</v>
      </c>
      <c r="G47" s="346">
        <v>12</v>
      </c>
      <c r="H47" s="346">
        <v>0</v>
      </c>
      <c r="I47" s="346">
        <v>2.89</v>
      </c>
      <c r="J47" s="346">
        <v>0</v>
      </c>
      <c r="K47" s="346">
        <v>0</v>
      </c>
      <c r="L47" s="346">
        <v>0</v>
      </c>
      <c r="M47" s="346">
        <v>2.89</v>
      </c>
      <c r="N47" s="346">
        <v>0.03</v>
      </c>
      <c r="O47" s="346">
        <v>1.06</v>
      </c>
      <c r="P47" s="347">
        <v>242.17555729770123</v>
      </c>
    </row>
    <row r="48" spans="1:16" x14ac:dyDescent="0.2">
      <c r="A48" s="346" t="s">
        <v>467</v>
      </c>
      <c r="B48" s="346" t="s">
        <v>473</v>
      </c>
      <c r="C48" s="346" t="s">
        <v>10</v>
      </c>
      <c r="D48" s="93" t="s">
        <v>1525</v>
      </c>
      <c r="E48" s="93">
        <v>2017</v>
      </c>
      <c r="F48" s="93">
        <v>0</v>
      </c>
      <c r="G48" s="346">
        <v>2</v>
      </c>
      <c r="H48" s="346">
        <v>0.6</v>
      </c>
      <c r="I48" s="346">
        <v>0</v>
      </c>
      <c r="J48" s="346">
        <v>0.6</v>
      </c>
      <c r="K48" s="346">
        <v>0</v>
      </c>
      <c r="L48" s="346">
        <v>0</v>
      </c>
      <c r="M48" s="346">
        <v>0</v>
      </c>
      <c r="N48" s="346">
        <v>0</v>
      </c>
      <c r="O48" s="346">
        <v>0</v>
      </c>
      <c r="P48" s="347">
        <v>292.6545136424981</v>
      </c>
    </row>
    <row r="49" spans="1:16" x14ac:dyDescent="0.2">
      <c r="A49" s="346" t="s">
        <v>467</v>
      </c>
      <c r="B49" s="346" t="s">
        <v>473</v>
      </c>
      <c r="C49" s="346" t="s">
        <v>10</v>
      </c>
      <c r="D49" s="93" t="s">
        <v>1525</v>
      </c>
      <c r="E49" s="93">
        <v>2013</v>
      </c>
      <c r="F49" s="93">
        <v>1</v>
      </c>
      <c r="G49" s="346">
        <v>4</v>
      </c>
      <c r="H49" s="346">
        <v>0</v>
      </c>
      <c r="I49" s="346">
        <v>2.1</v>
      </c>
      <c r="J49" s="346">
        <v>0</v>
      </c>
      <c r="K49" s="346">
        <v>2.1</v>
      </c>
      <c r="L49" s="346">
        <v>0</v>
      </c>
      <c r="M49" s="346">
        <v>0</v>
      </c>
      <c r="N49" s="346">
        <v>0.08</v>
      </c>
      <c r="O49" s="346">
        <v>0.09</v>
      </c>
      <c r="P49" s="347">
        <v>578.27177554992477</v>
      </c>
    </row>
    <row r="50" spans="1:16" x14ac:dyDescent="0.2">
      <c r="A50" s="346" t="s">
        <v>467</v>
      </c>
      <c r="B50" s="346" t="s">
        <v>473</v>
      </c>
      <c r="C50" s="346" t="s">
        <v>10</v>
      </c>
      <c r="D50" s="93" t="s">
        <v>1525</v>
      </c>
      <c r="E50" s="93">
        <v>2015</v>
      </c>
      <c r="F50" s="93">
        <v>1</v>
      </c>
      <c r="G50" s="346">
        <v>1</v>
      </c>
      <c r="H50" s="346">
        <v>0</v>
      </c>
      <c r="I50" s="346">
        <v>0.64</v>
      </c>
      <c r="J50" s="346">
        <v>0</v>
      </c>
      <c r="K50" s="346">
        <v>0.64</v>
      </c>
      <c r="L50" s="346">
        <v>0</v>
      </c>
      <c r="M50" s="346">
        <v>0</v>
      </c>
      <c r="N50" s="346">
        <v>0.02</v>
      </c>
      <c r="O50" s="346">
        <v>0.03</v>
      </c>
      <c r="P50" s="347">
        <v>546.73998740411832</v>
      </c>
    </row>
    <row r="51" spans="1:16" x14ac:dyDescent="0.2">
      <c r="A51" s="346" t="s">
        <v>467</v>
      </c>
      <c r="B51" s="346" t="s">
        <v>473</v>
      </c>
      <c r="C51" s="346" t="s">
        <v>10</v>
      </c>
      <c r="D51" s="93" t="s">
        <v>1525</v>
      </c>
      <c r="E51" s="93">
        <v>2008</v>
      </c>
      <c r="F51" s="93">
        <v>2</v>
      </c>
      <c r="G51" s="346">
        <v>1</v>
      </c>
      <c r="H51" s="346">
        <v>0</v>
      </c>
      <c r="I51" s="346">
        <v>0.32</v>
      </c>
      <c r="J51" s="346">
        <v>0</v>
      </c>
      <c r="K51" s="346">
        <v>0</v>
      </c>
      <c r="L51" s="346">
        <v>0.32</v>
      </c>
      <c r="M51" s="346">
        <v>0</v>
      </c>
      <c r="N51" s="346">
        <v>0.01</v>
      </c>
      <c r="O51" s="346">
        <v>0.02</v>
      </c>
      <c r="P51" s="347">
        <v>512.04953097578311</v>
      </c>
    </row>
    <row r="52" spans="1:16" x14ac:dyDescent="0.2">
      <c r="A52" s="346" t="s">
        <v>467</v>
      </c>
      <c r="B52" s="346" t="s">
        <v>473</v>
      </c>
      <c r="C52" s="346" t="s">
        <v>10</v>
      </c>
      <c r="D52" s="93" t="s">
        <v>1525</v>
      </c>
      <c r="E52" s="93">
        <v>2009</v>
      </c>
      <c r="F52" s="93">
        <v>2</v>
      </c>
      <c r="G52" s="346">
        <v>14</v>
      </c>
      <c r="H52" s="346">
        <v>0</v>
      </c>
      <c r="I52" s="346">
        <v>6.92</v>
      </c>
      <c r="J52" s="346">
        <v>0</v>
      </c>
      <c r="K52" s="346">
        <v>0</v>
      </c>
      <c r="L52" s="346">
        <v>6.92</v>
      </c>
      <c r="M52" s="346">
        <v>0</v>
      </c>
      <c r="N52" s="346">
        <v>0.26</v>
      </c>
      <c r="O52" s="346">
        <v>0.35</v>
      </c>
      <c r="P52" s="347">
        <v>512.04953097578311</v>
      </c>
    </row>
    <row r="53" spans="1:16" x14ac:dyDescent="0.2">
      <c r="A53" s="346" t="s">
        <v>467</v>
      </c>
      <c r="B53" s="346" t="s">
        <v>473</v>
      </c>
      <c r="C53" s="346" t="s">
        <v>10</v>
      </c>
      <c r="D53" s="93" t="s">
        <v>1525</v>
      </c>
      <c r="E53" s="93">
        <v>2010</v>
      </c>
      <c r="F53" s="93">
        <v>2</v>
      </c>
      <c r="G53" s="346">
        <v>1</v>
      </c>
      <c r="H53" s="346">
        <v>0</v>
      </c>
      <c r="I53" s="346">
        <v>0.32</v>
      </c>
      <c r="J53" s="346">
        <v>0</v>
      </c>
      <c r="K53" s="346">
        <v>0</v>
      </c>
      <c r="L53" s="346">
        <v>0.32</v>
      </c>
      <c r="M53" s="346">
        <v>0</v>
      </c>
      <c r="N53" s="346">
        <v>0.01</v>
      </c>
      <c r="O53" s="346">
        <v>0.02</v>
      </c>
      <c r="P53" s="347">
        <v>512.04953097578311</v>
      </c>
    </row>
    <row r="54" spans="1:16" x14ac:dyDescent="0.2">
      <c r="A54" s="346" t="s">
        <v>467</v>
      </c>
      <c r="B54" s="346" t="s">
        <v>473</v>
      </c>
      <c r="C54" s="346" t="s">
        <v>10</v>
      </c>
      <c r="D54" s="93" t="s">
        <v>1525</v>
      </c>
      <c r="E54" s="93">
        <v>2012</v>
      </c>
      <c r="F54" s="93">
        <v>2</v>
      </c>
      <c r="G54" s="346">
        <v>6</v>
      </c>
      <c r="H54" s="346">
        <v>0</v>
      </c>
      <c r="I54" s="346">
        <v>2.89</v>
      </c>
      <c r="J54" s="346">
        <v>0</v>
      </c>
      <c r="K54" s="346">
        <v>0</v>
      </c>
      <c r="L54" s="346">
        <v>2.89</v>
      </c>
      <c r="M54" s="346">
        <v>0</v>
      </c>
      <c r="N54" s="346">
        <v>0.11</v>
      </c>
      <c r="O54" s="346">
        <v>0.15</v>
      </c>
      <c r="P54" s="347">
        <v>503.0131470822264</v>
      </c>
    </row>
    <row r="55" spans="1:16" x14ac:dyDescent="0.2">
      <c r="A55" s="346" t="s">
        <v>467</v>
      </c>
      <c r="B55" s="346" t="s">
        <v>473</v>
      </c>
      <c r="C55" s="346" t="s">
        <v>10</v>
      </c>
      <c r="D55" s="93" t="s">
        <v>1525</v>
      </c>
      <c r="E55" s="93">
        <v>2004</v>
      </c>
      <c r="F55" s="93">
        <v>3</v>
      </c>
      <c r="G55" s="346">
        <v>9</v>
      </c>
      <c r="H55" s="346">
        <v>0</v>
      </c>
      <c r="I55" s="346">
        <v>2.88</v>
      </c>
      <c r="J55" s="346">
        <v>0</v>
      </c>
      <c r="K55" s="346">
        <v>0</v>
      </c>
      <c r="L55" s="346">
        <v>0</v>
      </c>
      <c r="M55" s="346">
        <v>2.88</v>
      </c>
      <c r="N55" s="346">
        <v>0.03</v>
      </c>
      <c r="O55" s="346">
        <v>1.05</v>
      </c>
      <c r="P55" s="347">
        <v>316.31518348735676</v>
      </c>
    </row>
    <row r="56" spans="1:16" x14ac:dyDescent="0.2">
      <c r="A56" s="346" t="s">
        <v>467</v>
      </c>
      <c r="B56" s="346" t="s">
        <v>473</v>
      </c>
      <c r="C56" s="346" t="s">
        <v>10</v>
      </c>
      <c r="D56" s="93" t="s">
        <v>1525</v>
      </c>
      <c r="E56" s="93">
        <v>2005</v>
      </c>
      <c r="F56" s="93">
        <v>3</v>
      </c>
      <c r="G56" s="346">
        <v>1</v>
      </c>
      <c r="H56" s="346">
        <v>0</v>
      </c>
      <c r="I56" s="346">
        <v>0.31</v>
      </c>
      <c r="J56" s="346">
        <v>0</v>
      </c>
      <c r="K56" s="346">
        <v>0</v>
      </c>
      <c r="L56" s="346">
        <v>0</v>
      </c>
      <c r="M56" s="346">
        <v>0.31</v>
      </c>
      <c r="N56" s="346">
        <v>0</v>
      </c>
      <c r="O56" s="346">
        <v>0.11</v>
      </c>
      <c r="P56" s="347">
        <v>386.04721245174386</v>
      </c>
    </row>
    <row r="57" spans="1:16" x14ac:dyDescent="0.2">
      <c r="A57" s="346" t="s">
        <v>467</v>
      </c>
      <c r="B57" s="346" t="s">
        <v>473</v>
      </c>
      <c r="C57" s="346" t="s">
        <v>10</v>
      </c>
      <c r="D57" s="93" t="s">
        <v>1525</v>
      </c>
      <c r="E57" s="93">
        <v>2007</v>
      </c>
      <c r="F57" s="93">
        <v>3</v>
      </c>
      <c r="G57" s="346">
        <v>7</v>
      </c>
      <c r="H57" s="346">
        <v>0</v>
      </c>
      <c r="I57" s="346">
        <v>2.4900000000000002</v>
      </c>
      <c r="J57" s="346">
        <v>0</v>
      </c>
      <c r="K57" s="346">
        <v>0</v>
      </c>
      <c r="L57" s="346">
        <v>0</v>
      </c>
      <c r="M57" s="346">
        <v>2.4900000000000002</v>
      </c>
      <c r="N57" s="346">
        <v>0.03</v>
      </c>
      <c r="O57" s="346">
        <v>0.91</v>
      </c>
      <c r="P57" s="347">
        <v>332.70676610561583</v>
      </c>
    </row>
    <row r="58" spans="1:16" x14ac:dyDescent="0.2">
      <c r="A58" s="346" t="s">
        <v>467</v>
      </c>
      <c r="B58" s="346" t="s">
        <v>473</v>
      </c>
      <c r="C58" s="346" t="s">
        <v>10</v>
      </c>
      <c r="D58" s="93" t="s">
        <v>1525</v>
      </c>
      <c r="E58" s="93">
        <v>2016</v>
      </c>
      <c r="F58" s="93">
        <v>0</v>
      </c>
      <c r="G58" s="346">
        <v>5</v>
      </c>
      <c r="H58" s="346">
        <v>1.74</v>
      </c>
      <c r="I58" s="346">
        <v>0</v>
      </c>
      <c r="J58" s="346">
        <v>1.74</v>
      </c>
      <c r="K58" s="346">
        <v>0</v>
      </c>
      <c r="L58" s="346">
        <v>0</v>
      </c>
      <c r="M58" s="346">
        <v>0</v>
      </c>
      <c r="N58" s="346">
        <v>0</v>
      </c>
      <c r="O58" s="346">
        <v>0</v>
      </c>
      <c r="P58" s="347">
        <v>380.31733659182544</v>
      </c>
    </row>
    <row r="59" spans="1:16" x14ac:dyDescent="0.2">
      <c r="A59" s="346" t="s">
        <v>467</v>
      </c>
      <c r="B59" s="346" t="s">
        <v>473</v>
      </c>
      <c r="C59" s="346" t="s">
        <v>10</v>
      </c>
      <c r="D59" s="93" t="s">
        <v>1525</v>
      </c>
      <c r="E59" s="93">
        <v>2017</v>
      </c>
      <c r="F59" s="93">
        <v>0</v>
      </c>
      <c r="G59" s="346">
        <v>1</v>
      </c>
      <c r="H59" s="346">
        <v>0.5</v>
      </c>
      <c r="I59" s="346">
        <v>0</v>
      </c>
      <c r="J59" s="346">
        <v>0.5</v>
      </c>
      <c r="K59" s="346">
        <v>0</v>
      </c>
      <c r="L59" s="346">
        <v>0</v>
      </c>
      <c r="M59" s="346">
        <v>0</v>
      </c>
      <c r="N59" s="346">
        <v>0</v>
      </c>
      <c r="O59" s="346">
        <v>0</v>
      </c>
      <c r="P59" s="347">
        <v>346.90213123441237</v>
      </c>
    </row>
    <row r="60" spans="1:16" x14ac:dyDescent="0.2">
      <c r="A60" s="346" t="s">
        <v>467</v>
      </c>
      <c r="B60" s="346" t="s">
        <v>473</v>
      </c>
      <c r="C60" s="346" t="s">
        <v>10</v>
      </c>
      <c r="D60" s="93" t="s">
        <v>1525</v>
      </c>
      <c r="E60" s="93">
        <v>2013</v>
      </c>
      <c r="F60" s="93">
        <v>1</v>
      </c>
      <c r="G60" s="346">
        <v>1</v>
      </c>
      <c r="H60" s="346">
        <v>0</v>
      </c>
      <c r="I60" s="346">
        <v>0.62</v>
      </c>
      <c r="J60" s="346">
        <v>0</v>
      </c>
      <c r="K60" s="346">
        <v>0.62</v>
      </c>
      <c r="L60" s="346">
        <v>0</v>
      </c>
      <c r="M60" s="346">
        <v>0</v>
      </c>
      <c r="N60" s="346">
        <v>0.02</v>
      </c>
      <c r="O60" s="346">
        <v>0.03</v>
      </c>
      <c r="P60" s="347">
        <v>511.93362365735152</v>
      </c>
    </row>
    <row r="61" spans="1:16" x14ac:dyDescent="0.2">
      <c r="A61" s="346" t="s">
        <v>467</v>
      </c>
      <c r="B61" s="346" t="s">
        <v>473</v>
      </c>
      <c r="C61" s="346" t="s">
        <v>10</v>
      </c>
      <c r="D61" s="93" t="s">
        <v>1525</v>
      </c>
      <c r="E61" s="93">
        <v>2014</v>
      </c>
      <c r="F61" s="93">
        <v>1</v>
      </c>
      <c r="G61" s="346">
        <v>0</v>
      </c>
      <c r="H61" s="346">
        <v>0</v>
      </c>
      <c r="I61" s="346">
        <v>0.16</v>
      </c>
      <c r="J61" s="346">
        <v>0</v>
      </c>
      <c r="K61" s="346">
        <v>0.16</v>
      </c>
      <c r="L61" s="346">
        <v>0</v>
      </c>
      <c r="M61" s="346">
        <v>0</v>
      </c>
      <c r="N61" s="346">
        <v>0.01</v>
      </c>
      <c r="O61" s="346">
        <v>0.01</v>
      </c>
      <c r="P61" s="347">
        <v>480.1686224780351</v>
      </c>
    </row>
    <row r="62" spans="1:16" x14ac:dyDescent="0.2">
      <c r="A62" s="346" t="s">
        <v>467</v>
      </c>
      <c r="B62" s="346" t="s">
        <v>473</v>
      </c>
      <c r="C62" s="346" t="s">
        <v>10</v>
      </c>
      <c r="D62" s="93" t="s">
        <v>1525</v>
      </c>
      <c r="E62" s="93">
        <v>2015</v>
      </c>
      <c r="F62" s="93">
        <v>1</v>
      </c>
      <c r="G62" s="346">
        <v>11</v>
      </c>
      <c r="H62" s="346">
        <v>0</v>
      </c>
      <c r="I62" s="346">
        <v>5.86</v>
      </c>
      <c r="J62" s="346">
        <v>0</v>
      </c>
      <c r="K62" s="346">
        <v>5.86</v>
      </c>
      <c r="L62" s="346">
        <v>0</v>
      </c>
      <c r="M62" s="346">
        <v>0</v>
      </c>
      <c r="N62" s="346">
        <v>0.22</v>
      </c>
      <c r="O62" s="346">
        <v>0.24</v>
      </c>
      <c r="P62" s="347">
        <v>549.77809754894167</v>
      </c>
    </row>
    <row r="63" spans="1:16" x14ac:dyDescent="0.2">
      <c r="A63" s="346" t="s">
        <v>467</v>
      </c>
      <c r="B63" s="346" t="s">
        <v>473</v>
      </c>
      <c r="C63" s="346" t="s">
        <v>10</v>
      </c>
      <c r="D63" s="93" t="s">
        <v>1525</v>
      </c>
      <c r="E63" s="93">
        <v>2008</v>
      </c>
      <c r="F63" s="93">
        <v>2</v>
      </c>
      <c r="G63" s="346">
        <v>1</v>
      </c>
      <c r="H63" s="346">
        <v>0</v>
      </c>
      <c r="I63" s="346">
        <v>0.37</v>
      </c>
      <c r="J63" s="346">
        <v>0</v>
      </c>
      <c r="K63" s="346">
        <v>0</v>
      </c>
      <c r="L63" s="346">
        <v>0.37</v>
      </c>
      <c r="M63" s="346">
        <v>0</v>
      </c>
      <c r="N63" s="346">
        <v>0.01</v>
      </c>
      <c r="O63" s="346">
        <v>0.02</v>
      </c>
      <c r="P63" s="347">
        <v>380.32390250029107</v>
      </c>
    </row>
    <row r="64" spans="1:16" x14ac:dyDescent="0.2">
      <c r="A64" s="346" t="s">
        <v>467</v>
      </c>
      <c r="B64" s="346" t="s">
        <v>473</v>
      </c>
      <c r="C64" s="346" t="s">
        <v>10</v>
      </c>
      <c r="D64" s="93" t="s">
        <v>1525</v>
      </c>
      <c r="E64" s="93">
        <v>2009</v>
      </c>
      <c r="F64" s="93">
        <v>2</v>
      </c>
      <c r="G64" s="346">
        <v>2</v>
      </c>
      <c r="H64" s="346">
        <v>0</v>
      </c>
      <c r="I64" s="346">
        <v>1.21</v>
      </c>
      <c r="J64" s="346">
        <v>0</v>
      </c>
      <c r="K64" s="346">
        <v>0</v>
      </c>
      <c r="L64" s="346">
        <v>1.21</v>
      </c>
      <c r="M64" s="346">
        <v>0</v>
      </c>
      <c r="N64" s="346">
        <v>0.05</v>
      </c>
      <c r="O64" s="346">
        <v>0.06</v>
      </c>
      <c r="P64" s="347">
        <v>526.11135243046147</v>
      </c>
    </row>
    <row r="65" spans="1:16" x14ac:dyDescent="0.2">
      <c r="A65" s="346" t="s">
        <v>467</v>
      </c>
      <c r="B65" s="346" t="s">
        <v>473</v>
      </c>
      <c r="C65" s="346" t="s">
        <v>10</v>
      </c>
      <c r="D65" s="93" t="s">
        <v>1525</v>
      </c>
      <c r="E65" s="93">
        <v>2010</v>
      </c>
      <c r="F65" s="93">
        <v>2</v>
      </c>
      <c r="G65" s="346">
        <v>2</v>
      </c>
      <c r="H65" s="346">
        <v>0</v>
      </c>
      <c r="I65" s="346">
        <v>1.1299999999999999</v>
      </c>
      <c r="J65" s="346">
        <v>0</v>
      </c>
      <c r="K65" s="346">
        <v>0</v>
      </c>
      <c r="L65" s="346">
        <v>1.1299999999999999</v>
      </c>
      <c r="M65" s="346">
        <v>0</v>
      </c>
      <c r="N65" s="346">
        <v>0.04</v>
      </c>
      <c r="O65" s="346">
        <v>0.06</v>
      </c>
      <c r="P65" s="347">
        <v>533.1724510146081</v>
      </c>
    </row>
    <row r="66" spans="1:16" x14ac:dyDescent="0.2">
      <c r="A66" s="346" t="s">
        <v>467</v>
      </c>
      <c r="B66" s="346" t="s">
        <v>473</v>
      </c>
      <c r="C66" s="346" t="s">
        <v>10</v>
      </c>
      <c r="D66" s="93" t="s">
        <v>1525</v>
      </c>
      <c r="E66" s="93">
        <v>2011</v>
      </c>
      <c r="F66" s="93">
        <v>2</v>
      </c>
      <c r="G66" s="346">
        <v>4</v>
      </c>
      <c r="H66" s="346">
        <v>0</v>
      </c>
      <c r="I66" s="346">
        <v>1.93</v>
      </c>
      <c r="J66" s="346">
        <v>0</v>
      </c>
      <c r="K66" s="346">
        <v>0</v>
      </c>
      <c r="L66" s="346">
        <v>1.93</v>
      </c>
      <c r="M66" s="346">
        <v>0</v>
      </c>
      <c r="N66" s="346">
        <v>7.0000000000000007E-2</v>
      </c>
      <c r="O66" s="346">
        <v>0.1</v>
      </c>
      <c r="P66" s="347">
        <v>497.40818256640119</v>
      </c>
    </row>
    <row r="67" spans="1:16" x14ac:dyDescent="0.2">
      <c r="A67" s="346" t="s">
        <v>467</v>
      </c>
      <c r="B67" s="346" t="s">
        <v>473</v>
      </c>
      <c r="C67" s="346" t="s">
        <v>10</v>
      </c>
      <c r="D67" s="93" t="s">
        <v>1525</v>
      </c>
      <c r="E67" s="93">
        <v>2012</v>
      </c>
      <c r="F67" s="93">
        <v>2</v>
      </c>
      <c r="G67" s="346">
        <v>7</v>
      </c>
      <c r="H67" s="346">
        <v>0</v>
      </c>
      <c r="I67" s="346">
        <v>4.1100000000000003</v>
      </c>
      <c r="J67" s="346">
        <v>0</v>
      </c>
      <c r="K67" s="346">
        <v>0</v>
      </c>
      <c r="L67" s="346">
        <v>4.1100000000000003</v>
      </c>
      <c r="M67" s="346">
        <v>0</v>
      </c>
      <c r="N67" s="346">
        <v>0.16</v>
      </c>
      <c r="O67" s="346">
        <v>0.21</v>
      </c>
      <c r="P67" s="347">
        <v>561.24213416459645</v>
      </c>
    </row>
    <row r="68" spans="1:16" x14ac:dyDescent="0.2">
      <c r="A68" s="346" t="s">
        <v>467</v>
      </c>
      <c r="B68" s="346" t="s">
        <v>473</v>
      </c>
      <c r="C68" s="346" t="s">
        <v>10</v>
      </c>
      <c r="D68" s="93" t="s">
        <v>1525</v>
      </c>
      <c r="E68" s="93">
        <v>2004</v>
      </c>
      <c r="F68" s="93">
        <v>3</v>
      </c>
      <c r="G68" s="346">
        <v>3</v>
      </c>
      <c r="H68" s="346">
        <v>0</v>
      </c>
      <c r="I68" s="346">
        <v>0.76</v>
      </c>
      <c r="J68" s="346">
        <v>0</v>
      </c>
      <c r="K68" s="346">
        <v>0</v>
      </c>
      <c r="L68" s="346">
        <v>0</v>
      </c>
      <c r="M68" s="346">
        <v>0.76</v>
      </c>
      <c r="N68" s="346">
        <v>0.01</v>
      </c>
      <c r="O68" s="346">
        <v>0.28000000000000003</v>
      </c>
      <c r="P68" s="347">
        <v>272.53316807720603</v>
      </c>
    </row>
    <row r="69" spans="1:16" x14ac:dyDescent="0.2">
      <c r="A69" s="346" t="s">
        <v>467</v>
      </c>
      <c r="B69" s="346" t="s">
        <v>473</v>
      </c>
      <c r="C69" s="346" t="s">
        <v>10</v>
      </c>
      <c r="D69" s="93" t="s">
        <v>1525</v>
      </c>
      <c r="E69" s="93">
        <v>2005</v>
      </c>
      <c r="F69" s="93">
        <v>3</v>
      </c>
      <c r="G69" s="346">
        <v>3</v>
      </c>
      <c r="H69" s="346">
        <v>0</v>
      </c>
      <c r="I69" s="346">
        <v>0.94</v>
      </c>
      <c r="J69" s="346">
        <v>0</v>
      </c>
      <c r="K69" s="346">
        <v>0</v>
      </c>
      <c r="L69" s="346">
        <v>0</v>
      </c>
      <c r="M69" s="346">
        <v>0.94</v>
      </c>
      <c r="N69" s="346">
        <v>0.01</v>
      </c>
      <c r="O69" s="346">
        <v>0.34</v>
      </c>
      <c r="P69" s="347">
        <v>297.78991003022207</v>
      </c>
    </row>
    <row r="70" spans="1:16" x14ac:dyDescent="0.2">
      <c r="A70" s="346" t="s">
        <v>467</v>
      </c>
      <c r="B70" s="346" t="s">
        <v>473</v>
      </c>
      <c r="C70" s="346" t="s">
        <v>10</v>
      </c>
      <c r="D70" s="93" t="s">
        <v>1525</v>
      </c>
      <c r="E70" s="93">
        <v>2006</v>
      </c>
      <c r="F70" s="93">
        <v>3</v>
      </c>
      <c r="G70" s="346">
        <v>3</v>
      </c>
      <c r="H70" s="346">
        <v>0</v>
      </c>
      <c r="I70" s="346">
        <v>0.8</v>
      </c>
      <c r="J70" s="346">
        <v>0</v>
      </c>
      <c r="K70" s="346">
        <v>0</v>
      </c>
      <c r="L70" s="346">
        <v>0</v>
      </c>
      <c r="M70" s="346">
        <v>0.8</v>
      </c>
      <c r="N70" s="346">
        <v>0.01</v>
      </c>
      <c r="O70" s="346">
        <v>0.28999999999999998</v>
      </c>
      <c r="P70" s="347">
        <v>292.70819814872209</v>
      </c>
    </row>
    <row r="71" spans="1:16" x14ac:dyDescent="0.2">
      <c r="A71" s="346" t="s">
        <v>467</v>
      </c>
      <c r="B71" s="346" t="s">
        <v>473</v>
      </c>
      <c r="C71" s="346" t="s">
        <v>10</v>
      </c>
      <c r="D71" s="93" t="s">
        <v>1525</v>
      </c>
      <c r="E71" s="93">
        <v>2007</v>
      </c>
      <c r="F71" s="93">
        <v>3</v>
      </c>
      <c r="G71" s="346">
        <v>13</v>
      </c>
      <c r="H71" s="346">
        <v>0</v>
      </c>
      <c r="I71" s="346">
        <v>3.71</v>
      </c>
      <c r="J71" s="346">
        <v>0</v>
      </c>
      <c r="K71" s="346">
        <v>0</v>
      </c>
      <c r="L71" s="346">
        <v>0</v>
      </c>
      <c r="M71" s="346">
        <v>3.71</v>
      </c>
      <c r="N71" s="346">
        <v>0.04</v>
      </c>
      <c r="O71" s="346">
        <v>1.36</v>
      </c>
      <c r="P71" s="347">
        <v>277.20374283292881</v>
      </c>
    </row>
    <row r="72" spans="1:16" x14ac:dyDescent="0.2">
      <c r="A72" s="346" t="s">
        <v>467</v>
      </c>
      <c r="B72" s="346" t="s">
        <v>473</v>
      </c>
      <c r="C72" s="346" t="s">
        <v>10</v>
      </c>
      <c r="D72" s="93" t="s">
        <v>1517</v>
      </c>
      <c r="E72" s="93">
        <v>2016</v>
      </c>
      <c r="F72" s="93">
        <v>0</v>
      </c>
      <c r="G72" s="346">
        <v>1</v>
      </c>
      <c r="H72" s="346">
        <v>0.26</v>
      </c>
      <c r="I72" s="346">
        <v>0</v>
      </c>
      <c r="J72" s="346">
        <v>0.26</v>
      </c>
      <c r="K72" s="346">
        <v>0</v>
      </c>
      <c r="L72" s="346">
        <v>0</v>
      </c>
      <c r="M72" s="346">
        <v>0</v>
      </c>
      <c r="N72" s="346">
        <v>0</v>
      </c>
      <c r="O72" s="346">
        <v>0</v>
      </c>
      <c r="P72" s="347">
        <v>319.43501710685797</v>
      </c>
    </row>
    <row r="73" spans="1:16" x14ac:dyDescent="0.2">
      <c r="A73" s="346" t="s">
        <v>467</v>
      </c>
      <c r="B73" s="346" t="s">
        <v>473</v>
      </c>
      <c r="C73" s="346" t="s">
        <v>10</v>
      </c>
      <c r="D73" s="93" t="s">
        <v>1517</v>
      </c>
      <c r="E73" s="93">
        <v>2017</v>
      </c>
      <c r="F73" s="93">
        <v>0</v>
      </c>
      <c r="G73" s="346">
        <v>1</v>
      </c>
      <c r="H73" s="346">
        <v>0.26</v>
      </c>
      <c r="I73" s="346">
        <v>0</v>
      </c>
      <c r="J73" s="346">
        <v>0.26</v>
      </c>
      <c r="K73" s="346">
        <v>0</v>
      </c>
      <c r="L73" s="346">
        <v>0</v>
      </c>
      <c r="M73" s="346">
        <v>0</v>
      </c>
      <c r="N73" s="346">
        <v>0</v>
      </c>
      <c r="O73" s="346">
        <v>0</v>
      </c>
      <c r="P73" s="347">
        <v>318.25106012788132</v>
      </c>
    </row>
    <row r="74" spans="1:16" x14ac:dyDescent="0.2">
      <c r="A74" s="346" t="s">
        <v>467</v>
      </c>
      <c r="B74" s="346" t="s">
        <v>473</v>
      </c>
      <c r="C74" s="346" t="s">
        <v>10</v>
      </c>
      <c r="D74" s="93" t="s">
        <v>1517</v>
      </c>
      <c r="E74" s="93">
        <v>2013</v>
      </c>
      <c r="F74" s="93">
        <v>1</v>
      </c>
      <c r="G74" s="346">
        <v>10</v>
      </c>
      <c r="H74" s="346">
        <v>0</v>
      </c>
      <c r="I74" s="346">
        <v>8.6300000000000008</v>
      </c>
      <c r="J74" s="346">
        <v>0</v>
      </c>
      <c r="K74" s="346">
        <v>8.6300000000000008</v>
      </c>
      <c r="L74" s="346">
        <v>0</v>
      </c>
      <c r="M74" s="346">
        <v>0</v>
      </c>
      <c r="N74" s="346">
        <v>0.32</v>
      </c>
      <c r="O74" s="346">
        <v>0.35</v>
      </c>
      <c r="P74" s="347">
        <v>892.9083537058508</v>
      </c>
    </row>
    <row r="75" spans="1:16" x14ac:dyDescent="0.2">
      <c r="A75" s="346" t="s">
        <v>467</v>
      </c>
      <c r="B75" s="346" t="s">
        <v>473</v>
      </c>
      <c r="C75" s="346" t="s">
        <v>10</v>
      </c>
      <c r="D75" s="93" t="s">
        <v>1517</v>
      </c>
      <c r="E75" s="93">
        <v>2015</v>
      </c>
      <c r="F75" s="93">
        <v>1</v>
      </c>
      <c r="G75" s="346">
        <v>7</v>
      </c>
      <c r="H75" s="346">
        <v>0</v>
      </c>
      <c r="I75" s="346">
        <v>5.05</v>
      </c>
      <c r="J75" s="346">
        <v>0</v>
      </c>
      <c r="K75" s="346">
        <v>5.05</v>
      </c>
      <c r="L75" s="346">
        <v>0</v>
      </c>
      <c r="M75" s="346">
        <v>0</v>
      </c>
      <c r="N75" s="346">
        <v>0.19</v>
      </c>
      <c r="O75" s="346">
        <v>0.21</v>
      </c>
      <c r="P75" s="347">
        <v>705.40041881019533</v>
      </c>
    </row>
    <row r="76" spans="1:16" x14ac:dyDescent="0.2">
      <c r="A76" s="346" t="s">
        <v>467</v>
      </c>
      <c r="B76" s="346" t="s">
        <v>473</v>
      </c>
      <c r="C76" s="346" t="s">
        <v>10</v>
      </c>
      <c r="D76" s="93" t="s">
        <v>1517</v>
      </c>
      <c r="E76" s="93">
        <v>2008</v>
      </c>
      <c r="F76" s="93">
        <v>2</v>
      </c>
      <c r="G76" s="346">
        <v>8</v>
      </c>
      <c r="H76" s="346">
        <v>0</v>
      </c>
      <c r="I76" s="346">
        <v>5.94</v>
      </c>
      <c r="J76" s="346">
        <v>0</v>
      </c>
      <c r="K76" s="346">
        <v>0</v>
      </c>
      <c r="L76" s="346">
        <v>5.94</v>
      </c>
      <c r="M76" s="346">
        <v>0</v>
      </c>
      <c r="N76" s="346">
        <v>0.22</v>
      </c>
      <c r="O76" s="346">
        <v>0.3</v>
      </c>
      <c r="P76" s="347">
        <v>730.27178178407894</v>
      </c>
    </row>
    <row r="77" spans="1:16" x14ac:dyDescent="0.2">
      <c r="A77" s="346" t="s">
        <v>467</v>
      </c>
      <c r="B77" s="346" t="s">
        <v>473</v>
      </c>
      <c r="C77" s="346" t="s">
        <v>10</v>
      </c>
      <c r="D77" s="93" t="s">
        <v>1517</v>
      </c>
      <c r="E77" s="93">
        <v>2010</v>
      </c>
      <c r="F77" s="93">
        <v>2</v>
      </c>
      <c r="G77" s="346">
        <v>4</v>
      </c>
      <c r="H77" s="346">
        <v>0</v>
      </c>
      <c r="I77" s="346">
        <v>2.39</v>
      </c>
      <c r="J77" s="346">
        <v>0</v>
      </c>
      <c r="K77" s="346">
        <v>0</v>
      </c>
      <c r="L77" s="346">
        <v>2.39</v>
      </c>
      <c r="M77" s="346">
        <v>0</v>
      </c>
      <c r="N77" s="346">
        <v>0.09</v>
      </c>
      <c r="O77" s="346">
        <v>0.12</v>
      </c>
      <c r="P77" s="347">
        <v>534.52473315764666</v>
      </c>
    </row>
    <row r="78" spans="1:16" x14ac:dyDescent="0.2">
      <c r="A78" s="346" t="s">
        <v>467</v>
      </c>
      <c r="B78" s="346" t="s">
        <v>473</v>
      </c>
      <c r="C78" s="346" t="s">
        <v>10</v>
      </c>
      <c r="D78" s="93" t="s">
        <v>1517</v>
      </c>
      <c r="E78" s="93">
        <v>2011</v>
      </c>
      <c r="F78" s="93">
        <v>2</v>
      </c>
      <c r="G78" s="346">
        <v>12</v>
      </c>
      <c r="H78" s="346">
        <v>0</v>
      </c>
      <c r="I78" s="346">
        <v>7.88</v>
      </c>
      <c r="J78" s="346">
        <v>0</v>
      </c>
      <c r="K78" s="346">
        <v>0</v>
      </c>
      <c r="L78" s="346">
        <v>7.88</v>
      </c>
      <c r="M78" s="346">
        <v>0</v>
      </c>
      <c r="N78" s="346">
        <v>0.3</v>
      </c>
      <c r="O78" s="346">
        <v>0.4</v>
      </c>
      <c r="P78" s="347">
        <v>648.2241161167882</v>
      </c>
    </row>
    <row r="79" spans="1:16" x14ac:dyDescent="0.2">
      <c r="A79" s="346" t="s">
        <v>467</v>
      </c>
      <c r="B79" s="346" t="s">
        <v>473</v>
      </c>
      <c r="C79" s="346" t="s">
        <v>10</v>
      </c>
      <c r="D79" s="93" t="s">
        <v>1517</v>
      </c>
      <c r="E79" s="93">
        <v>2012</v>
      </c>
      <c r="F79" s="93">
        <v>2</v>
      </c>
      <c r="G79" s="346">
        <v>27</v>
      </c>
      <c r="H79" s="346">
        <v>0</v>
      </c>
      <c r="I79" s="346">
        <v>20.309999999999999</v>
      </c>
      <c r="J79" s="346">
        <v>0</v>
      </c>
      <c r="K79" s="346">
        <v>0</v>
      </c>
      <c r="L79" s="346">
        <v>20.309999999999999</v>
      </c>
      <c r="M79" s="346">
        <v>0</v>
      </c>
      <c r="N79" s="346">
        <v>0.77</v>
      </c>
      <c r="O79" s="346">
        <v>1.04</v>
      </c>
      <c r="P79" s="347">
        <v>759.67621349971228</v>
      </c>
    </row>
    <row r="80" spans="1:16" x14ac:dyDescent="0.2">
      <c r="A80" s="346" t="s">
        <v>467</v>
      </c>
      <c r="B80" s="346" t="s">
        <v>473</v>
      </c>
      <c r="C80" s="346" t="s">
        <v>10</v>
      </c>
      <c r="D80" s="93" t="s">
        <v>1517</v>
      </c>
      <c r="E80" s="93">
        <v>2003</v>
      </c>
      <c r="F80" s="93">
        <v>3</v>
      </c>
      <c r="G80" s="346">
        <v>6</v>
      </c>
      <c r="H80" s="346">
        <v>0</v>
      </c>
      <c r="I80" s="346">
        <v>3.28</v>
      </c>
      <c r="J80" s="346">
        <v>0</v>
      </c>
      <c r="K80" s="346">
        <v>0</v>
      </c>
      <c r="L80" s="346">
        <v>0</v>
      </c>
      <c r="M80" s="346">
        <v>3.28</v>
      </c>
      <c r="N80" s="346">
        <v>0</v>
      </c>
      <c r="O80" s="346">
        <v>0.03</v>
      </c>
      <c r="P80" s="347">
        <v>580.1034893839028</v>
      </c>
    </row>
    <row r="81" spans="1:16" x14ac:dyDescent="0.2">
      <c r="A81" s="346" t="s">
        <v>467</v>
      </c>
      <c r="B81" s="346" t="s">
        <v>473</v>
      </c>
      <c r="C81" s="346" t="s">
        <v>10</v>
      </c>
      <c r="D81" s="93" t="s">
        <v>1517</v>
      </c>
      <c r="E81" s="93">
        <v>2004</v>
      </c>
      <c r="F81" s="93">
        <v>3</v>
      </c>
      <c r="G81" s="346">
        <v>22</v>
      </c>
      <c r="H81" s="346">
        <v>0</v>
      </c>
      <c r="I81" s="346">
        <v>5.32</v>
      </c>
      <c r="J81" s="346">
        <v>0</v>
      </c>
      <c r="K81" s="346">
        <v>0</v>
      </c>
      <c r="L81" s="346">
        <v>0</v>
      </c>
      <c r="M81" s="346">
        <v>5.32</v>
      </c>
      <c r="N81" s="346">
        <v>0.05</v>
      </c>
      <c r="O81" s="346">
        <v>1.95</v>
      </c>
      <c r="P81" s="347">
        <v>244.38856658262091</v>
      </c>
    </row>
    <row r="82" spans="1:16" x14ac:dyDescent="0.2">
      <c r="A82" s="346" t="s">
        <v>467</v>
      </c>
      <c r="B82" s="346" t="s">
        <v>473</v>
      </c>
      <c r="C82" s="346" t="s">
        <v>10</v>
      </c>
      <c r="D82" s="93" t="s">
        <v>1517</v>
      </c>
      <c r="E82" s="93">
        <v>2005</v>
      </c>
      <c r="F82" s="93">
        <v>3</v>
      </c>
      <c r="G82" s="346">
        <v>0</v>
      </c>
      <c r="H82" s="346">
        <v>0</v>
      </c>
      <c r="I82" s="346">
        <v>0.11</v>
      </c>
      <c r="J82" s="346">
        <v>0</v>
      </c>
      <c r="K82" s="346">
        <v>0</v>
      </c>
      <c r="L82" s="346">
        <v>0</v>
      </c>
      <c r="M82" s="346">
        <v>0.11</v>
      </c>
      <c r="N82" s="346">
        <v>0</v>
      </c>
      <c r="O82" s="346">
        <v>0.04</v>
      </c>
      <c r="P82" s="347">
        <v>272.53316807720597</v>
      </c>
    </row>
    <row r="83" spans="1:16" x14ac:dyDescent="0.2">
      <c r="A83" s="346" t="s">
        <v>467</v>
      </c>
      <c r="B83" s="346" t="s">
        <v>473</v>
      </c>
      <c r="C83" s="346" t="s">
        <v>10</v>
      </c>
      <c r="D83" s="93" t="s">
        <v>1525</v>
      </c>
      <c r="E83" s="93">
        <v>2013</v>
      </c>
      <c r="F83" s="93">
        <v>1</v>
      </c>
      <c r="G83" s="346">
        <v>1</v>
      </c>
      <c r="H83" s="346">
        <v>0</v>
      </c>
      <c r="I83" s="346">
        <v>0.43</v>
      </c>
      <c r="J83" s="346">
        <v>0</v>
      </c>
      <c r="K83" s="346">
        <v>0.43</v>
      </c>
      <c r="L83" s="346">
        <v>0</v>
      </c>
      <c r="M83" s="346">
        <v>0</v>
      </c>
      <c r="N83" s="346">
        <v>0.02</v>
      </c>
      <c r="O83" s="346">
        <v>0.02</v>
      </c>
      <c r="P83" s="347">
        <v>831.8921384431959</v>
      </c>
    </row>
    <row r="84" spans="1:16" x14ac:dyDescent="0.2">
      <c r="A84" s="346" t="s">
        <v>467</v>
      </c>
      <c r="B84" s="346" t="s">
        <v>473</v>
      </c>
      <c r="C84" s="346" t="s">
        <v>10</v>
      </c>
      <c r="D84" s="93" t="s">
        <v>1525</v>
      </c>
      <c r="E84" s="93">
        <v>2010</v>
      </c>
      <c r="F84" s="93">
        <v>2</v>
      </c>
      <c r="G84" s="346">
        <v>0</v>
      </c>
      <c r="H84" s="346">
        <v>0</v>
      </c>
      <c r="I84" s="346">
        <v>0.16</v>
      </c>
      <c r="J84" s="346">
        <v>0</v>
      </c>
      <c r="K84" s="346">
        <v>0</v>
      </c>
      <c r="L84" s="346">
        <v>0.16</v>
      </c>
      <c r="M84" s="346">
        <v>0</v>
      </c>
      <c r="N84" s="346">
        <v>0.01</v>
      </c>
      <c r="O84" s="346">
        <v>0.01</v>
      </c>
      <c r="P84" s="347">
        <v>373.09186816697752</v>
      </c>
    </row>
    <row r="85" spans="1:16" x14ac:dyDescent="0.2">
      <c r="A85" s="346" t="s">
        <v>467</v>
      </c>
      <c r="B85" s="346" t="s">
        <v>473</v>
      </c>
      <c r="C85" s="346" t="s">
        <v>10</v>
      </c>
      <c r="D85" s="93" t="s">
        <v>1523</v>
      </c>
      <c r="E85" s="93">
        <v>2009</v>
      </c>
      <c r="F85" s="93">
        <v>2</v>
      </c>
      <c r="G85" s="346">
        <v>4</v>
      </c>
      <c r="H85" s="346">
        <v>0</v>
      </c>
      <c r="I85" s="346">
        <v>2.1</v>
      </c>
      <c r="J85" s="346">
        <v>0</v>
      </c>
      <c r="K85" s="346">
        <v>0</v>
      </c>
      <c r="L85" s="346">
        <v>2.1</v>
      </c>
      <c r="M85" s="346">
        <v>0</v>
      </c>
      <c r="N85" s="346">
        <v>0.08</v>
      </c>
      <c r="O85" s="346">
        <v>0.11</v>
      </c>
      <c r="P85" s="347">
        <v>527.87092217103157</v>
      </c>
    </row>
    <row r="86" spans="1:16" x14ac:dyDescent="0.2">
      <c r="A86" s="346" t="s">
        <v>467</v>
      </c>
      <c r="B86" s="346" t="s">
        <v>474</v>
      </c>
      <c r="C86" s="346" t="s">
        <v>10</v>
      </c>
      <c r="D86" s="93" t="s">
        <v>1524</v>
      </c>
      <c r="E86" s="93">
        <v>2015</v>
      </c>
      <c r="F86" s="93">
        <v>1</v>
      </c>
      <c r="G86" s="346">
        <v>0</v>
      </c>
      <c r="H86" s="346">
        <v>0</v>
      </c>
      <c r="I86" s="346">
        <v>0.14000000000000001</v>
      </c>
      <c r="J86" s="346">
        <v>0</v>
      </c>
      <c r="K86" s="346">
        <v>0.14000000000000001</v>
      </c>
      <c r="L86" s="346">
        <v>0</v>
      </c>
      <c r="M86" s="346">
        <v>0</v>
      </c>
      <c r="N86" s="346">
        <v>0</v>
      </c>
      <c r="O86" s="346">
        <v>0.01</v>
      </c>
      <c r="P86" s="347">
        <v>677.7098964139966</v>
      </c>
    </row>
    <row r="87" spans="1:16" x14ac:dyDescent="0.2">
      <c r="A87" s="346" t="s">
        <v>467</v>
      </c>
      <c r="B87" s="346" t="s">
        <v>474</v>
      </c>
      <c r="C87" s="346" t="s">
        <v>10</v>
      </c>
      <c r="D87" s="93" t="s">
        <v>1524</v>
      </c>
      <c r="E87" s="93">
        <v>2005</v>
      </c>
      <c r="F87" s="93">
        <v>3</v>
      </c>
      <c r="G87" s="346">
        <v>2</v>
      </c>
      <c r="H87" s="346">
        <v>0</v>
      </c>
      <c r="I87" s="346">
        <v>0.76</v>
      </c>
      <c r="J87" s="346">
        <v>0</v>
      </c>
      <c r="K87" s="346">
        <v>0</v>
      </c>
      <c r="L87" s="346">
        <v>0</v>
      </c>
      <c r="M87" s="346">
        <v>0.76</v>
      </c>
      <c r="N87" s="346">
        <v>7.0000000000000007E-2</v>
      </c>
      <c r="O87" s="346">
        <v>0.22</v>
      </c>
      <c r="P87" s="347">
        <v>412.39550371328403</v>
      </c>
    </row>
    <row r="88" spans="1:16" x14ac:dyDescent="0.2">
      <c r="A88" s="346" t="s">
        <v>467</v>
      </c>
      <c r="B88" s="346" t="s">
        <v>474</v>
      </c>
      <c r="C88" s="346" t="s">
        <v>10</v>
      </c>
      <c r="D88" s="93" t="s">
        <v>1524</v>
      </c>
      <c r="E88" s="93">
        <v>2007</v>
      </c>
      <c r="F88" s="93">
        <v>3</v>
      </c>
      <c r="G88" s="346">
        <v>12</v>
      </c>
      <c r="H88" s="346">
        <v>0</v>
      </c>
      <c r="I88" s="346">
        <v>3.55</v>
      </c>
      <c r="J88" s="346">
        <v>0</v>
      </c>
      <c r="K88" s="346">
        <v>0</v>
      </c>
      <c r="L88" s="346">
        <v>0</v>
      </c>
      <c r="M88" s="346">
        <v>3.55</v>
      </c>
      <c r="N88" s="346">
        <v>0.32</v>
      </c>
      <c r="O88" s="346">
        <v>1</v>
      </c>
      <c r="P88" s="347">
        <v>288.05411826808228</v>
      </c>
    </row>
    <row r="89" spans="1:16" x14ac:dyDescent="0.2">
      <c r="A89" s="346" t="s">
        <v>467</v>
      </c>
      <c r="B89" s="346" t="s">
        <v>474</v>
      </c>
      <c r="C89" s="346" t="s">
        <v>10</v>
      </c>
      <c r="D89" s="93" t="s">
        <v>1523</v>
      </c>
      <c r="E89" s="93">
        <v>2000</v>
      </c>
      <c r="F89" s="93">
        <v>3</v>
      </c>
      <c r="G89" s="346">
        <v>2</v>
      </c>
      <c r="H89" s="346">
        <v>0</v>
      </c>
      <c r="I89" s="346">
        <v>0.84</v>
      </c>
      <c r="J89" s="346">
        <v>0</v>
      </c>
      <c r="K89" s="346">
        <v>0</v>
      </c>
      <c r="L89" s="346">
        <v>0</v>
      </c>
      <c r="M89" s="346">
        <v>0.84</v>
      </c>
      <c r="N89" s="346">
        <v>0.08</v>
      </c>
      <c r="O89" s="346">
        <v>0.24</v>
      </c>
      <c r="P89" s="347">
        <v>363.42356131706242</v>
      </c>
    </row>
    <row r="90" spans="1:16" x14ac:dyDescent="0.2">
      <c r="A90" s="346" t="s">
        <v>467</v>
      </c>
      <c r="B90" s="346" t="s">
        <v>474</v>
      </c>
      <c r="C90" s="346" t="s">
        <v>10</v>
      </c>
      <c r="D90" s="93" t="s">
        <v>1523</v>
      </c>
      <c r="E90" s="93">
        <v>2004</v>
      </c>
      <c r="F90" s="93">
        <v>3</v>
      </c>
      <c r="G90" s="346">
        <v>3</v>
      </c>
      <c r="H90" s="346">
        <v>0</v>
      </c>
      <c r="I90" s="346">
        <v>1.28</v>
      </c>
      <c r="J90" s="346">
        <v>0</v>
      </c>
      <c r="K90" s="346">
        <v>0</v>
      </c>
      <c r="L90" s="346">
        <v>0</v>
      </c>
      <c r="M90" s="346">
        <v>1.28</v>
      </c>
      <c r="N90" s="346">
        <v>0.12</v>
      </c>
      <c r="O90" s="346">
        <v>0.36</v>
      </c>
      <c r="P90" s="347">
        <v>376.56131871877034</v>
      </c>
    </row>
    <row r="91" spans="1:16" x14ac:dyDescent="0.2">
      <c r="A91" s="346" t="s">
        <v>467</v>
      </c>
      <c r="B91" s="346" t="s">
        <v>474</v>
      </c>
      <c r="C91" s="346" t="s">
        <v>10</v>
      </c>
      <c r="D91" s="93" t="s">
        <v>1525</v>
      </c>
      <c r="E91" s="93">
        <v>1994</v>
      </c>
      <c r="F91" s="93">
        <v>3</v>
      </c>
      <c r="G91" s="346">
        <v>1</v>
      </c>
      <c r="H91" s="346">
        <v>0</v>
      </c>
      <c r="I91" s="346">
        <v>0.23</v>
      </c>
      <c r="J91" s="346">
        <v>0</v>
      </c>
      <c r="K91" s="346">
        <v>0</v>
      </c>
      <c r="L91" s="346">
        <v>0</v>
      </c>
      <c r="M91" s="346">
        <v>0.23</v>
      </c>
      <c r="N91" s="346">
        <v>0.02</v>
      </c>
      <c r="O91" s="346">
        <v>0.06</v>
      </c>
      <c r="P91" s="347">
        <v>228.54483329837385</v>
      </c>
    </row>
    <row r="92" spans="1:16" x14ac:dyDescent="0.2">
      <c r="A92" s="346" t="s">
        <v>467</v>
      </c>
      <c r="B92" s="346" t="s">
        <v>474</v>
      </c>
      <c r="C92" s="346" t="s">
        <v>10</v>
      </c>
      <c r="D92" s="93" t="s">
        <v>1525</v>
      </c>
      <c r="E92" s="93">
        <v>2004</v>
      </c>
      <c r="F92" s="93">
        <v>3</v>
      </c>
      <c r="G92" s="346">
        <v>6</v>
      </c>
      <c r="H92" s="346">
        <v>0</v>
      </c>
      <c r="I92" s="346">
        <v>2.2200000000000002</v>
      </c>
      <c r="J92" s="346">
        <v>0</v>
      </c>
      <c r="K92" s="346">
        <v>0</v>
      </c>
      <c r="L92" s="346">
        <v>0</v>
      </c>
      <c r="M92" s="346">
        <v>2.2200000000000002</v>
      </c>
      <c r="N92" s="346">
        <v>0.2</v>
      </c>
      <c r="O92" s="346">
        <v>0.63</v>
      </c>
      <c r="P92" s="347">
        <v>382.1016558398685</v>
      </c>
    </row>
    <row r="93" spans="1:16" x14ac:dyDescent="0.2">
      <c r="A93" s="346" t="s">
        <v>467</v>
      </c>
      <c r="B93" s="346" t="s">
        <v>474</v>
      </c>
      <c r="C93" s="346" t="s">
        <v>10</v>
      </c>
      <c r="D93" s="93" t="s">
        <v>1525</v>
      </c>
      <c r="E93" s="93">
        <v>2007</v>
      </c>
      <c r="F93" s="93">
        <v>3</v>
      </c>
      <c r="G93" s="346">
        <v>6</v>
      </c>
      <c r="H93" s="346">
        <v>0</v>
      </c>
      <c r="I93" s="346">
        <v>2.4900000000000002</v>
      </c>
      <c r="J93" s="346">
        <v>0</v>
      </c>
      <c r="K93" s="346">
        <v>0</v>
      </c>
      <c r="L93" s="346">
        <v>0</v>
      </c>
      <c r="M93" s="346">
        <v>2.4900000000000002</v>
      </c>
      <c r="N93" s="346">
        <v>0.23</v>
      </c>
      <c r="O93" s="346">
        <v>0.7</v>
      </c>
      <c r="P93" s="347">
        <v>397.02413413464228</v>
      </c>
    </row>
    <row r="94" spans="1:16" x14ac:dyDescent="0.2">
      <c r="A94" s="346" t="s">
        <v>467</v>
      </c>
      <c r="B94" s="346" t="s">
        <v>474</v>
      </c>
      <c r="C94" s="346" t="s">
        <v>10</v>
      </c>
      <c r="D94" s="93" t="s">
        <v>1525</v>
      </c>
      <c r="E94" s="93">
        <v>2013</v>
      </c>
      <c r="F94" s="93">
        <v>1</v>
      </c>
      <c r="G94" s="346">
        <v>8</v>
      </c>
      <c r="H94" s="346">
        <v>0.02</v>
      </c>
      <c r="I94" s="346">
        <v>4.1500000000000004</v>
      </c>
      <c r="J94" s="346">
        <v>0.02</v>
      </c>
      <c r="K94" s="346">
        <v>4.1500000000000004</v>
      </c>
      <c r="L94" s="346">
        <v>0</v>
      </c>
      <c r="M94" s="346">
        <v>0</v>
      </c>
      <c r="N94" s="346">
        <v>0.02</v>
      </c>
      <c r="O94" s="346">
        <v>0.2</v>
      </c>
      <c r="P94" s="347">
        <v>547.18416892417702</v>
      </c>
    </row>
    <row r="95" spans="1:16" x14ac:dyDescent="0.2">
      <c r="A95" s="346" t="s">
        <v>467</v>
      </c>
      <c r="B95" s="346" t="s">
        <v>474</v>
      </c>
      <c r="C95" s="346" t="s">
        <v>10</v>
      </c>
      <c r="D95" s="93" t="s">
        <v>1525</v>
      </c>
      <c r="E95" s="93">
        <v>2014</v>
      </c>
      <c r="F95" s="93">
        <v>1</v>
      </c>
      <c r="G95" s="346">
        <v>29</v>
      </c>
      <c r="H95" s="346">
        <v>0.08</v>
      </c>
      <c r="I95" s="346">
        <v>13.69</v>
      </c>
      <c r="J95" s="346">
        <v>0.08</v>
      </c>
      <c r="K95" s="346">
        <v>13.69</v>
      </c>
      <c r="L95" s="346">
        <v>0</v>
      </c>
      <c r="M95" s="346">
        <v>0</v>
      </c>
      <c r="N95" s="346">
        <v>7.0000000000000007E-2</v>
      </c>
      <c r="O95" s="346">
        <v>0.66</v>
      </c>
      <c r="P95" s="347">
        <v>476.45914442711035</v>
      </c>
    </row>
    <row r="96" spans="1:16" x14ac:dyDescent="0.2">
      <c r="A96" s="346" t="s">
        <v>467</v>
      </c>
      <c r="B96" s="346" t="s">
        <v>474</v>
      </c>
      <c r="C96" s="346" t="s">
        <v>10</v>
      </c>
      <c r="D96" s="93" t="s">
        <v>1525</v>
      </c>
      <c r="E96" s="93">
        <v>2015</v>
      </c>
      <c r="F96" s="93">
        <v>1</v>
      </c>
      <c r="G96" s="346">
        <v>1</v>
      </c>
      <c r="H96" s="346">
        <v>0</v>
      </c>
      <c r="I96" s="346">
        <v>0.45</v>
      </c>
      <c r="J96" s="346">
        <v>0</v>
      </c>
      <c r="K96" s="346">
        <v>0.45</v>
      </c>
      <c r="L96" s="346">
        <v>0</v>
      </c>
      <c r="M96" s="346">
        <v>0</v>
      </c>
      <c r="N96" s="346">
        <v>0</v>
      </c>
      <c r="O96" s="346">
        <v>0.02</v>
      </c>
      <c r="P96" s="347">
        <v>631.03012463051141</v>
      </c>
    </row>
    <row r="97" spans="1:16" x14ac:dyDescent="0.2">
      <c r="A97" s="346" t="s">
        <v>467</v>
      </c>
      <c r="B97" s="346" t="s">
        <v>474</v>
      </c>
      <c r="C97" s="346" t="s">
        <v>10</v>
      </c>
      <c r="D97" s="93" t="s">
        <v>1525</v>
      </c>
      <c r="E97" s="93">
        <v>2011</v>
      </c>
      <c r="F97" s="93">
        <v>2</v>
      </c>
      <c r="G97" s="346">
        <v>9</v>
      </c>
      <c r="H97" s="346">
        <v>0</v>
      </c>
      <c r="I97" s="346">
        <v>6.32</v>
      </c>
      <c r="J97" s="346">
        <v>0</v>
      </c>
      <c r="K97" s="346">
        <v>0.03</v>
      </c>
      <c r="L97" s="346">
        <v>6.29</v>
      </c>
      <c r="M97" s="346">
        <v>0</v>
      </c>
      <c r="N97" s="346">
        <v>0.03</v>
      </c>
      <c r="O97" s="346">
        <v>0.08</v>
      </c>
      <c r="P97" s="347">
        <v>665.95795849854426</v>
      </c>
    </row>
    <row r="98" spans="1:16" x14ac:dyDescent="0.2">
      <c r="A98" s="346" t="s">
        <v>467</v>
      </c>
      <c r="B98" s="346" t="s">
        <v>474</v>
      </c>
      <c r="C98" s="346" t="s">
        <v>10</v>
      </c>
      <c r="D98" s="93" t="s">
        <v>1525</v>
      </c>
      <c r="E98" s="93">
        <v>2012</v>
      </c>
      <c r="F98" s="93">
        <v>2</v>
      </c>
      <c r="G98" s="346">
        <v>5</v>
      </c>
      <c r="H98" s="346">
        <v>0</v>
      </c>
      <c r="I98" s="346">
        <v>3.73</v>
      </c>
      <c r="J98" s="346">
        <v>0</v>
      </c>
      <c r="K98" s="346">
        <v>0.02</v>
      </c>
      <c r="L98" s="346">
        <v>3.71</v>
      </c>
      <c r="M98" s="346">
        <v>0</v>
      </c>
      <c r="N98" s="346">
        <v>0.02</v>
      </c>
      <c r="O98" s="346">
        <v>0.05</v>
      </c>
      <c r="P98" s="347">
        <v>816.21409307729766</v>
      </c>
    </row>
    <row r="99" spans="1:16" x14ac:dyDescent="0.2">
      <c r="A99" s="346" t="s">
        <v>467</v>
      </c>
      <c r="B99" s="346" t="s">
        <v>474</v>
      </c>
      <c r="C99" s="346" t="s">
        <v>10</v>
      </c>
      <c r="D99" s="93" t="s">
        <v>1525</v>
      </c>
      <c r="E99" s="93">
        <v>1995</v>
      </c>
      <c r="F99" s="93">
        <v>3</v>
      </c>
      <c r="G99" s="346">
        <v>1</v>
      </c>
      <c r="H99" s="346">
        <v>0</v>
      </c>
      <c r="I99" s="346">
        <v>0.43</v>
      </c>
      <c r="J99" s="346">
        <v>0</v>
      </c>
      <c r="K99" s="346">
        <v>0</v>
      </c>
      <c r="L99" s="346">
        <v>0</v>
      </c>
      <c r="M99" s="346">
        <v>0.43</v>
      </c>
      <c r="N99" s="346">
        <v>0.04</v>
      </c>
      <c r="O99" s="346">
        <v>0.12</v>
      </c>
      <c r="P99" s="347">
        <v>322.78226292336967</v>
      </c>
    </row>
    <row r="100" spans="1:16" x14ac:dyDescent="0.2">
      <c r="A100" s="346" t="s">
        <v>467</v>
      </c>
      <c r="B100" s="346" t="s">
        <v>474</v>
      </c>
      <c r="C100" s="346" t="s">
        <v>10</v>
      </c>
      <c r="D100" s="93" t="s">
        <v>1525</v>
      </c>
      <c r="E100" s="93">
        <v>1999</v>
      </c>
      <c r="F100" s="93">
        <v>3</v>
      </c>
      <c r="G100" s="346">
        <v>8</v>
      </c>
      <c r="H100" s="346">
        <v>0</v>
      </c>
      <c r="I100" s="346">
        <v>2.65</v>
      </c>
      <c r="J100" s="346">
        <v>0</v>
      </c>
      <c r="K100" s="346">
        <v>0</v>
      </c>
      <c r="L100" s="346">
        <v>0</v>
      </c>
      <c r="M100" s="346">
        <v>2.65</v>
      </c>
      <c r="N100" s="346">
        <v>0.24</v>
      </c>
      <c r="O100" s="346">
        <v>0.75</v>
      </c>
      <c r="P100" s="347">
        <v>347.32411082992814</v>
      </c>
    </row>
    <row r="101" spans="1:16" x14ac:dyDescent="0.2">
      <c r="A101" s="346" t="s">
        <v>467</v>
      </c>
      <c r="B101" s="346" t="s">
        <v>474</v>
      </c>
      <c r="C101" s="346" t="s">
        <v>10</v>
      </c>
      <c r="D101" s="93" t="s">
        <v>1525</v>
      </c>
      <c r="E101" s="93">
        <v>2000</v>
      </c>
      <c r="F101" s="93">
        <v>3</v>
      </c>
      <c r="G101" s="346">
        <v>2</v>
      </c>
      <c r="H101" s="346">
        <v>0</v>
      </c>
      <c r="I101" s="346">
        <v>0.53</v>
      </c>
      <c r="J101" s="346">
        <v>0</v>
      </c>
      <c r="K101" s="346">
        <v>0</v>
      </c>
      <c r="L101" s="346">
        <v>0</v>
      </c>
      <c r="M101" s="346">
        <v>0.53</v>
      </c>
      <c r="N101" s="346">
        <v>0.05</v>
      </c>
      <c r="O101" s="346">
        <v>0.15</v>
      </c>
      <c r="P101" s="347">
        <v>278.80853076489677</v>
      </c>
    </row>
    <row r="102" spans="1:16" x14ac:dyDescent="0.2">
      <c r="A102" s="346" t="s">
        <v>467</v>
      </c>
      <c r="B102" s="346" t="s">
        <v>474</v>
      </c>
      <c r="C102" s="346" t="s">
        <v>10</v>
      </c>
      <c r="D102" s="93" t="s">
        <v>1525</v>
      </c>
      <c r="E102" s="93">
        <v>2002</v>
      </c>
      <c r="F102" s="93">
        <v>3</v>
      </c>
      <c r="G102" s="346">
        <v>3</v>
      </c>
      <c r="H102" s="346">
        <v>0</v>
      </c>
      <c r="I102" s="346">
        <v>1.07</v>
      </c>
      <c r="J102" s="346">
        <v>0</v>
      </c>
      <c r="K102" s="346">
        <v>0</v>
      </c>
      <c r="L102" s="346">
        <v>0</v>
      </c>
      <c r="M102" s="346">
        <v>1.07</v>
      </c>
      <c r="N102" s="346">
        <v>0.1</v>
      </c>
      <c r="O102" s="346">
        <v>0.3</v>
      </c>
      <c r="P102" s="347">
        <v>409.90594880290439</v>
      </c>
    </row>
    <row r="103" spans="1:16" x14ac:dyDescent="0.2">
      <c r="A103" s="346" t="s">
        <v>467</v>
      </c>
      <c r="B103" s="346" t="s">
        <v>474</v>
      </c>
      <c r="C103" s="346" t="s">
        <v>10</v>
      </c>
      <c r="D103" s="93" t="s">
        <v>1525</v>
      </c>
      <c r="E103" s="93">
        <v>2006</v>
      </c>
      <c r="F103" s="93">
        <v>3</v>
      </c>
      <c r="G103" s="346">
        <v>17</v>
      </c>
      <c r="H103" s="346">
        <v>0</v>
      </c>
      <c r="I103" s="346">
        <v>6.72</v>
      </c>
      <c r="J103" s="346">
        <v>0</v>
      </c>
      <c r="K103" s="346">
        <v>0</v>
      </c>
      <c r="L103" s="346">
        <v>0</v>
      </c>
      <c r="M103" s="346">
        <v>6.72</v>
      </c>
      <c r="N103" s="346">
        <v>0.61</v>
      </c>
      <c r="O103" s="346">
        <v>1.89</v>
      </c>
      <c r="P103" s="347">
        <v>387.8901022256527</v>
      </c>
    </row>
    <row r="104" spans="1:16" x14ac:dyDescent="0.2">
      <c r="A104" s="346" t="s">
        <v>467</v>
      </c>
      <c r="B104" s="346" t="s">
        <v>474</v>
      </c>
      <c r="C104" s="346" t="s">
        <v>10</v>
      </c>
      <c r="D104" s="93" t="s">
        <v>1525</v>
      </c>
      <c r="E104" s="93">
        <v>2007</v>
      </c>
      <c r="F104" s="93">
        <v>3</v>
      </c>
      <c r="G104" s="346">
        <v>4</v>
      </c>
      <c r="H104" s="346">
        <v>0</v>
      </c>
      <c r="I104" s="346">
        <v>1.75</v>
      </c>
      <c r="J104" s="346">
        <v>0</v>
      </c>
      <c r="K104" s="346">
        <v>0</v>
      </c>
      <c r="L104" s="346">
        <v>0</v>
      </c>
      <c r="M104" s="346">
        <v>1.75</v>
      </c>
      <c r="N104" s="346">
        <v>0.16</v>
      </c>
      <c r="O104" s="346">
        <v>0.49</v>
      </c>
      <c r="P104" s="347">
        <v>456.26659285361143</v>
      </c>
    </row>
    <row r="105" spans="1:16" x14ac:dyDescent="0.2">
      <c r="A105" s="346" t="s">
        <v>467</v>
      </c>
      <c r="B105" s="346" t="s">
        <v>474</v>
      </c>
      <c r="C105" s="346" t="s">
        <v>10</v>
      </c>
      <c r="D105" s="93" t="s">
        <v>1517</v>
      </c>
      <c r="E105" s="93">
        <v>2000</v>
      </c>
      <c r="F105" s="93">
        <v>3</v>
      </c>
      <c r="G105" s="346">
        <v>1</v>
      </c>
      <c r="H105" s="346">
        <v>0</v>
      </c>
      <c r="I105" s="346">
        <v>0.6</v>
      </c>
      <c r="J105" s="346">
        <v>0</v>
      </c>
      <c r="K105" s="346">
        <v>0</v>
      </c>
      <c r="L105" s="346">
        <v>0</v>
      </c>
      <c r="M105" s="346">
        <v>0.6</v>
      </c>
      <c r="N105" s="346">
        <v>0.05</v>
      </c>
      <c r="O105" s="346">
        <v>0.17</v>
      </c>
      <c r="P105" s="347">
        <v>414.49661955820261</v>
      </c>
    </row>
    <row r="106" spans="1:16" x14ac:dyDescent="0.2">
      <c r="A106" s="346" t="s">
        <v>467</v>
      </c>
      <c r="B106" s="346" t="s">
        <v>474</v>
      </c>
      <c r="C106" s="346" t="s">
        <v>10</v>
      </c>
      <c r="D106" s="93" t="s">
        <v>1517</v>
      </c>
      <c r="E106" s="93">
        <v>2006</v>
      </c>
      <c r="F106" s="93">
        <v>3</v>
      </c>
      <c r="G106" s="346">
        <v>3</v>
      </c>
      <c r="H106" s="346">
        <v>0</v>
      </c>
      <c r="I106" s="346">
        <v>1.04</v>
      </c>
      <c r="J106" s="346">
        <v>0</v>
      </c>
      <c r="K106" s="346">
        <v>0</v>
      </c>
      <c r="L106" s="346">
        <v>0</v>
      </c>
      <c r="M106" s="346">
        <v>1.04</v>
      </c>
      <c r="N106" s="346">
        <v>0.09</v>
      </c>
      <c r="O106" s="346">
        <v>0.28999999999999998</v>
      </c>
      <c r="P106" s="347">
        <v>366.14183937629787</v>
      </c>
    </row>
    <row r="107" spans="1:16" x14ac:dyDescent="0.2">
      <c r="A107" s="346" t="s">
        <v>467</v>
      </c>
      <c r="B107" s="346" t="s">
        <v>474</v>
      </c>
      <c r="C107" s="346" t="s">
        <v>10</v>
      </c>
      <c r="D107" s="93" t="s">
        <v>1525</v>
      </c>
      <c r="E107" s="93">
        <v>2017</v>
      </c>
      <c r="F107" s="93">
        <v>0</v>
      </c>
      <c r="G107" s="346">
        <v>16</v>
      </c>
      <c r="H107" s="346">
        <v>4.97</v>
      </c>
      <c r="I107" s="346">
        <v>0</v>
      </c>
      <c r="J107" s="346">
        <v>4.97</v>
      </c>
      <c r="K107" s="346">
        <v>0</v>
      </c>
      <c r="L107" s="346">
        <v>0</v>
      </c>
      <c r="M107" s="346">
        <v>0</v>
      </c>
      <c r="N107" s="346">
        <v>0</v>
      </c>
      <c r="O107" s="346">
        <v>0.01</v>
      </c>
      <c r="P107" s="347">
        <v>318.2722249901862</v>
      </c>
    </row>
    <row r="108" spans="1:16" x14ac:dyDescent="0.2">
      <c r="A108" s="346" t="s">
        <v>467</v>
      </c>
      <c r="B108" s="346" t="s">
        <v>474</v>
      </c>
      <c r="C108" s="346" t="s">
        <v>10</v>
      </c>
      <c r="D108" s="93" t="s">
        <v>1525</v>
      </c>
      <c r="E108" s="93">
        <v>2015</v>
      </c>
      <c r="F108" s="93">
        <v>1</v>
      </c>
      <c r="G108" s="346">
        <v>0</v>
      </c>
      <c r="H108" s="346">
        <v>0</v>
      </c>
      <c r="I108" s="346">
        <v>0.13</v>
      </c>
      <c r="J108" s="346">
        <v>0</v>
      </c>
      <c r="K108" s="346">
        <v>0.13</v>
      </c>
      <c r="L108" s="346">
        <v>0</v>
      </c>
      <c r="M108" s="346">
        <v>0</v>
      </c>
      <c r="N108" s="346">
        <v>0</v>
      </c>
      <c r="O108" s="346">
        <v>0.01</v>
      </c>
      <c r="P108" s="347">
        <v>770.35598474276094</v>
      </c>
    </row>
    <row r="109" spans="1:16" x14ac:dyDescent="0.2">
      <c r="A109" s="346" t="s">
        <v>467</v>
      </c>
      <c r="B109" s="346" t="s">
        <v>474</v>
      </c>
      <c r="C109" s="346" t="s">
        <v>10</v>
      </c>
      <c r="D109" s="93" t="s">
        <v>1525</v>
      </c>
      <c r="E109" s="93">
        <v>2000</v>
      </c>
      <c r="F109" s="93">
        <v>3</v>
      </c>
      <c r="G109" s="346">
        <v>3</v>
      </c>
      <c r="H109" s="346">
        <v>0</v>
      </c>
      <c r="I109" s="346">
        <v>0.73</v>
      </c>
      <c r="J109" s="346">
        <v>0</v>
      </c>
      <c r="K109" s="346">
        <v>0</v>
      </c>
      <c r="L109" s="346">
        <v>0</v>
      </c>
      <c r="M109" s="346">
        <v>0.73</v>
      </c>
      <c r="N109" s="346">
        <v>7.0000000000000007E-2</v>
      </c>
      <c r="O109" s="346">
        <v>0.21</v>
      </c>
      <c r="P109" s="347">
        <v>278.20832888825009</v>
      </c>
    </row>
    <row r="110" spans="1:16" x14ac:dyDescent="0.2">
      <c r="A110" s="346" t="s">
        <v>467</v>
      </c>
      <c r="B110" s="346" t="s">
        <v>474</v>
      </c>
      <c r="C110" s="346" t="s">
        <v>10</v>
      </c>
      <c r="D110" s="93" t="s">
        <v>1525</v>
      </c>
      <c r="E110" s="93">
        <v>2002</v>
      </c>
      <c r="F110" s="93">
        <v>3</v>
      </c>
      <c r="G110" s="346">
        <v>8</v>
      </c>
      <c r="H110" s="346">
        <v>0</v>
      </c>
      <c r="I110" s="346">
        <v>2.82</v>
      </c>
      <c r="J110" s="346">
        <v>0</v>
      </c>
      <c r="K110" s="346">
        <v>0</v>
      </c>
      <c r="L110" s="346">
        <v>0</v>
      </c>
      <c r="M110" s="346">
        <v>2.82</v>
      </c>
      <c r="N110" s="346">
        <v>0.26</v>
      </c>
      <c r="O110" s="346">
        <v>0.79</v>
      </c>
      <c r="P110" s="347">
        <v>368.65465803298991</v>
      </c>
    </row>
    <row r="111" spans="1:16" x14ac:dyDescent="0.2">
      <c r="A111" s="346" t="s">
        <v>467</v>
      </c>
      <c r="B111" s="346" t="s">
        <v>474</v>
      </c>
      <c r="C111" s="346" t="s">
        <v>10</v>
      </c>
      <c r="D111" s="93" t="s">
        <v>1523</v>
      </c>
      <c r="E111" s="93">
        <v>2010</v>
      </c>
      <c r="F111" s="93">
        <v>2</v>
      </c>
      <c r="G111" s="346">
        <v>5</v>
      </c>
      <c r="H111" s="346">
        <v>0</v>
      </c>
      <c r="I111" s="346">
        <v>3.85</v>
      </c>
      <c r="J111" s="346">
        <v>0</v>
      </c>
      <c r="K111" s="346">
        <v>0.02</v>
      </c>
      <c r="L111" s="346">
        <v>3.83</v>
      </c>
      <c r="M111" s="346">
        <v>0</v>
      </c>
      <c r="N111" s="346">
        <v>0.02</v>
      </c>
      <c r="O111" s="346">
        <v>0.05</v>
      </c>
      <c r="P111" s="347">
        <v>728.84605497116729</v>
      </c>
    </row>
    <row r="112" spans="1:16" x14ac:dyDescent="0.2">
      <c r="A112" s="346" t="s">
        <v>467</v>
      </c>
      <c r="B112" s="346" t="s">
        <v>474</v>
      </c>
      <c r="C112" s="346" t="s">
        <v>10</v>
      </c>
      <c r="D112" s="93" t="s">
        <v>1523</v>
      </c>
      <c r="E112" s="93">
        <v>1999</v>
      </c>
      <c r="F112" s="93">
        <v>3</v>
      </c>
      <c r="G112" s="346">
        <v>6</v>
      </c>
      <c r="H112" s="346">
        <v>0</v>
      </c>
      <c r="I112" s="346">
        <v>2.48</v>
      </c>
      <c r="J112" s="346">
        <v>0</v>
      </c>
      <c r="K112" s="346">
        <v>0</v>
      </c>
      <c r="L112" s="346">
        <v>0</v>
      </c>
      <c r="M112" s="346">
        <v>2.48</v>
      </c>
      <c r="N112" s="346">
        <v>0.23</v>
      </c>
      <c r="O112" s="346">
        <v>0.7</v>
      </c>
      <c r="P112" s="347">
        <v>429.95384340968667</v>
      </c>
    </row>
    <row r="113" spans="1:16" x14ac:dyDescent="0.2">
      <c r="A113" s="346" t="s">
        <v>467</v>
      </c>
      <c r="B113" s="346" t="s">
        <v>474</v>
      </c>
      <c r="C113" s="346" t="s">
        <v>10</v>
      </c>
      <c r="D113" s="93" t="s">
        <v>1523</v>
      </c>
      <c r="E113" s="93">
        <v>2002</v>
      </c>
      <c r="F113" s="93">
        <v>3</v>
      </c>
      <c r="G113" s="346">
        <v>19</v>
      </c>
      <c r="H113" s="346">
        <v>0</v>
      </c>
      <c r="I113" s="346">
        <v>6.76</v>
      </c>
      <c r="J113" s="346">
        <v>0</v>
      </c>
      <c r="K113" s="346">
        <v>0</v>
      </c>
      <c r="L113" s="346">
        <v>0</v>
      </c>
      <c r="M113" s="346">
        <v>6.76</v>
      </c>
      <c r="N113" s="346">
        <v>0.62</v>
      </c>
      <c r="O113" s="346">
        <v>1.9</v>
      </c>
      <c r="P113" s="347">
        <v>359.98848624216845</v>
      </c>
    </row>
    <row r="114" spans="1:16" x14ac:dyDescent="0.2">
      <c r="A114" s="346" t="s">
        <v>467</v>
      </c>
      <c r="B114" s="346" t="s">
        <v>474</v>
      </c>
      <c r="C114" s="346" t="s">
        <v>10</v>
      </c>
      <c r="D114" s="93" t="s">
        <v>1523</v>
      </c>
      <c r="E114" s="93">
        <v>2003</v>
      </c>
      <c r="F114" s="93">
        <v>3</v>
      </c>
      <c r="G114" s="346">
        <v>4</v>
      </c>
      <c r="H114" s="346">
        <v>0</v>
      </c>
      <c r="I114" s="346">
        <v>1.32</v>
      </c>
      <c r="J114" s="346">
        <v>0</v>
      </c>
      <c r="K114" s="346">
        <v>0</v>
      </c>
      <c r="L114" s="346">
        <v>0</v>
      </c>
      <c r="M114" s="346">
        <v>1.32</v>
      </c>
      <c r="N114" s="346">
        <v>0.12</v>
      </c>
      <c r="O114" s="346">
        <v>0.37</v>
      </c>
      <c r="P114" s="347">
        <v>366.14183937629787</v>
      </c>
    </row>
    <row r="115" spans="1:16" x14ac:dyDescent="0.2">
      <c r="A115" s="346" t="s">
        <v>467</v>
      </c>
      <c r="B115" s="346" t="s">
        <v>474</v>
      </c>
      <c r="C115" s="346" t="s">
        <v>10</v>
      </c>
      <c r="D115" s="93" t="s">
        <v>1523</v>
      </c>
      <c r="E115" s="93">
        <v>2006</v>
      </c>
      <c r="F115" s="93">
        <v>3</v>
      </c>
      <c r="G115" s="346">
        <v>8</v>
      </c>
      <c r="H115" s="346">
        <v>0</v>
      </c>
      <c r="I115" s="346">
        <v>2.97</v>
      </c>
      <c r="J115" s="346">
        <v>0</v>
      </c>
      <c r="K115" s="346">
        <v>0</v>
      </c>
      <c r="L115" s="346">
        <v>0</v>
      </c>
      <c r="M115" s="346">
        <v>2.97</v>
      </c>
      <c r="N115" s="346">
        <v>0.27</v>
      </c>
      <c r="O115" s="346">
        <v>0.84</v>
      </c>
      <c r="P115" s="347">
        <v>369.55524597198405</v>
      </c>
    </row>
    <row r="116" spans="1:16" x14ac:dyDescent="0.2">
      <c r="A116" s="346" t="s">
        <v>467</v>
      </c>
      <c r="B116" s="346" t="s">
        <v>474</v>
      </c>
      <c r="C116" s="346" t="s">
        <v>10</v>
      </c>
      <c r="D116" s="93" t="s">
        <v>1523</v>
      </c>
      <c r="E116" s="93">
        <v>2007</v>
      </c>
      <c r="F116" s="93">
        <v>3</v>
      </c>
      <c r="G116" s="346">
        <v>2</v>
      </c>
      <c r="H116" s="346">
        <v>0</v>
      </c>
      <c r="I116" s="346">
        <v>0.9</v>
      </c>
      <c r="J116" s="346">
        <v>0</v>
      </c>
      <c r="K116" s="346">
        <v>0</v>
      </c>
      <c r="L116" s="346">
        <v>0</v>
      </c>
      <c r="M116" s="346">
        <v>0.9</v>
      </c>
      <c r="N116" s="346">
        <v>0.08</v>
      </c>
      <c r="O116" s="346">
        <v>0.25</v>
      </c>
      <c r="P116" s="347">
        <v>406.72838330830825</v>
      </c>
    </row>
    <row r="117" spans="1:16" x14ac:dyDescent="0.2">
      <c r="A117" s="346" t="s">
        <v>468</v>
      </c>
      <c r="B117" s="346" t="s">
        <v>475</v>
      </c>
      <c r="C117" s="346" t="s">
        <v>10</v>
      </c>
      <c r="D117" s="93" t="s">
        <v>1524</v>
      </c>
      <c r="E117" s="93">
        <v>2016</v>
      </c>
      <c r="F117" s="93">
        <v>0</v>
      </c>
      <c r="G117" s="346">
        <v>0</v>
      </c>
      <c r="H117" s="346">
        <v>0.17</v>
      </c>
      <c r="I117" s="346">
        <v>0</v>
      </c>
      <c r="J117" s="346">
        <v>0.17</v>
      </c>
      <c r="K117" s="346">
        <v>0</v>
      </c>
      <c r="L117" s="346">
        <v>0</v>
      </c>
      <c r="M117" s="346">
        <v>0</v>
      </c>
      <c r="N117" s="346">
        <v>0</v>
      </c>
      <c r="O117" s="346">
        <v>0</v>
      </c>
      <c r="P117" s="347">
        <v>552.57930360343994</v>
      </c>
    </row>
    <row r="118" spans="1:16" x14ac:dyDescent="0.2">
      <c r="A118" s="346" t="s">
        <v>468</v>
      </c>
      <c r="B118" s="346" t="s">
        <v>475</v>
      </c>
      <c r="C118" s="346" t="s">
        <v>10</v>
      </c>
      <c r="D118" s="93" t="s">
        <v>1524</v>
      </c>
      <c r="E118" s="93">
        <v>2017</v>
      </c>
      <c r="F118" s="93">
        <v>0</v>
      </c>
      <c r="G118" s="346">
        <v>7</v>
      </c>
      <c r="H118" s="346">
        <v>5.21</v>
      </c>
      <c r="I118" s="346">
        <v>0</v>
      </c>
      <c r="J118" s="346">
        <v>5.21</v>
      </c>
      <c r="K118" s="346">
        <v>0</v>
      </c>
      <c r="L118" s="346">
        <v>0</v>
      </c>
      <c r="M118" s="346">
        <v>0</v>
      </c>
      <c r="N118" s="346">
        <v>0</v>
      </c>
      <c r="O118" s="346">
        <v>0.13</v>
      </c>
      <c r="P118" s="347">
        <v>741.96094286659081</v>
      </c>
    </row>
    <row r="119" spans="1:16" x14ac:dyDescent="0.2">
      <c r="A119" s="346" t="s">
        <v>468</v>
      </c>
      <c r="B119" s="346" t="s">
        <v>475</v>
      </c>
      <c r="C119" s="346" t="s">
        <v>10</v>
      </c>
      <c r="D119" s="93" t="s">
        <v>1524</v>
      </c>
      <c r="E119" s="93">
        <v>2003</v>
      </c>
      <c r="F119" s="93">
        <v>3</v>
      </c>
      <c r="G119" s="346">
        <v>7</v>
      </c>
      <c r="H119" s="346">
        <v>0</v>
      </c>
      <c r="I119" s="346">
        <v>3.29</v>
      </c>
      <c r="J119" s="346">
        <v>0</v>
      </c>
      <c r="K119" s="346">
        <v>0</v>
      </c>
      <c r="L119" s="346">
        <v>0.2</v>
      </c>
      <c r="M119" s="346">
        <v>3.09</v>
      </c>
      <c r="N119" s="346">
        <v>0.08</v>
      </c>
      <c r="O119" s="346">
        <v>0.17</v>
      </c>
      <c r="P119" s="347">
        <v>476.46355384665083</v>
      </c>
    </row>
    <row r="120" spans="1:16" x14ac:dyDescent="0.2">
      <c r="A120" s="346" t="s">
        <v>468</v>
      </c>
      <c r="B120" s="346" t="s">
        <v>475</v>
      </c>
      <c r="C120" s="346" t="s">
        <v>10</v>
      </c>
      <c r="D120" s="93" t="s">
        <v>1524</v>
      </c>
      <c r="E120" s="93">
        <v>2006</v>
      </c>
      <c r="F120" s="93">
        <v>3</v>
      </c>
      <c r="G120" s="346">
        <v>2</v>
      </c>
      <c r="H120" s="346">
        <v>0</v>
      </c>
      <c r="I120" s="346">
        <v>1.03</v>
      </c>
      <c r="J120" s="346">
        <v>0</v>
      </c>
      <c r="K120" s="346">
        <v>0</v>
      </c>
      <c r="L120" s="346">
        <v>0.06</v>
      </c>
      <c r="M120" s="346">
        <v>0.97</v>
      </c>
      <c r="N120" s="346">
        <v>0.02</v>
      </c>
      <c r="O120" s="346">
        <v>0.05</v>
      </c>
      <c r="P120" s="347">
        <v>476.46355384665088</v>
      </c>
    </row>
    <row r="121" spans="1:16" x14ac:dyDescent="0.2">
      <c r="A121" s="346" t="s">
        <v>468</v>
      </c>
      <c r="B121" s="346" t="s">
        <v>475</v>
      </c>
      <c r="C121" s="346" t="s">
        <v>10</v>
      </c>
      <c r="D121" s="93" t="s">
        <v>1525</v>
      </c>
      <c r="E121" s="93">
        <v>2015</v>
      </c>
      <c r="F121" s="93">
        <v>1</v>
      </c>
      <c r="G121" s="346">
        <v>9</v>
      </c>
      <c r="H121" s="346">
        <v>0</v>
      </c>
      <c r="I121" s="346">
        <v>5.64</v>
      </c>
      <c r="J121" s="346">
        <v>0</v>
      </c>
      <c r="K121" s="346">
        <v>5.64</v>
      </c>
      <c r="L121" s="346">
        <v>0</v>
      </c>
      <c r="M121" s="346">
        <v>0</v>
      </c>
      <c r="N121" s="346">
        <v>0</v>
      </c>
      <c r="O121" s="346">
        <v>0.06</v>
      </c>
      <c r="P121" s="347">
        <v>651.37170206501446</v>
      </c>
    </row>
    <row r="122" spans="1:16" x14ac:dyDescent="0.2">
      <c r="A122" s="346" t="s">
        <v>468</v>
      </c>
      <c r="B122" s="346" t="s">
        <v>475</v>
      </c>
      <c r="C122" s="346" t="s">
        <v>10</v>
      </c>
      <c r="D122" s="93" t="s">
        <v>1525</v>
      </c>
      <c r="E122" s="93">
        <v>2010</v>
      </c>
      <c r="F122" s="93">
        <v>2</v>
      </c>
      <c r="G122" s="346">
        <v>20</v>
      </c>
      <c r="H122" s="346">
        <v>0.13</v>
      </c>
      <c r="I122" s="346">
        <v>9.5500000000000007</v>
      </c>
      <c r="J122" s="346">
        <v>0.13</v>
      </c>
      <c r="K122" s="346">
        <v>1.62</v>
      </c>
      <c r="L122" s="346">
        <v>7.93</v>
      </c>
      <c r="M122" s="346">
        <v>0</v>
      </c>
      <c r="N122" s="346">
        <v>0.02</v>
      </c>
      <c r="O122" s="346">
        <v>0.37</v>
      </c>
      <c r="P122" s="347">
        <v>484.00805669430582</v>
      </c>
    </row>
    <row r="123" spans="1:16" x14ac:dyDescent="0.2">
      <c r="A123" s="346" t="s">
        <v>468</v>
      </c>
      <c r="B123" s="346" t="s">
        <v>475</v>
      </c>
      <c r="C123" s="346" t="s">
        <v>10</v>
      </c>
      <c r="D123" s="93" t="s">
        <v>1525</v>
      </c>
      <c r="E123" s="93">
        <v>2011</v>
      </c>
      <c r="F123" s="93">
        <v>2</v>
      </c>
      <c r="G123" s="346">
        <v>3</v>
      </c>
      <c r="H123" s="346">
        <v>0.02</v>
      </c>
      <c r="I123" s="346">
        <v>1.53</v>
      </c>
      <c r="J123" s="346">
        <v>0.02</v>
      </c>
      <c r="K123" s="346">
        <v>0.26</v>
      </c>
      <c r="L123" s="346">
        <v>1.27</v>
      </c>
      <c r="M123" s="346">
        <v>0</v>
      </c>
      <c r="N123" s="346">
        <v>0</v>
      </c>
      <c r="O123" s="346">
        <v>0.06</v>
      </c>
      <c r="P123" s="347">
        <v>520.1313770957737</v>
      </c>
    </row>
    <row r="124" spans="1:16" x14ac:dyDescent="0.2">
      <c r="A124" s="346" t="s">
        <v>468</v>
      </c>
      <c r="B124" s="346" t="s">
        <v>475</v>
      </c>
      <c r="C124" s="346" t="s">
        <v>10</v>
      </c>
      <c r="D124" s="93" t="s">
        <v>1525</v>
      </c>
      <c r="E124" s="93">
        <v>2012</v>
      </c>
      <c r="F124" s="93">
        <v>2</v>
      </c>
      <c r="G124" s="346">
        <v>0</v>
      </c>
      <c r="H124" s="346">
        <v>0</v>
      </c>
      <c r="I124" s="346">
        <v>0.1</v>
      </c>
      <c r="J124" s="346">
        <v>0</v>
      </c>
      <c r="K124" s="346">
        <v>0.02</v>
      </c>
      <c r="L124" s="346">
        <v>0.08</v>
      </c>
      <c r="M124" s="346">
        <v>0</v>
      </c>
      <c r="N124" s="346">
        <v>0</v>
      </c>
      <c r="O124" s="346">
        <v>0</v>
      </c>
      <c r="P124" s="347">
        <v>362.55402108211024</v>
      </c>
    </row>
    <row r="125" spans="1:16" x14ac:dyDescent="0.2">
      <c r="A125" s="346" t="s">
        <v>468</v>
      </c>
      <c r="B125" s="346" t="s">
        <v>475</v>
      </c>
      <c r="C125" s="346" t="s">
        <v>10</v>
      </c>
      <c r="D125" s="93" t="s">
        <v>1525</v>
      </c>
      <c r="E125" s="93">
        <v>2000</v>
      </c>
      <c r="F125" s="93">
        <v>3</v>
      </c>
      <c r="G125" s="346">
        <v>3</v>
      </c>
      <c r="H125" s="346">
        <v>0</v>
      </c>
      <c r="I125" s="346">
        <v>1.92</v>
      </c>
      <c r="J125" s="346">
        <v>0</v>
      </c>
      <c r="K125" s="346">
        <v>0</v>
      </c>
      <c r="L125" s="346">
        <v>0.12</v>
      </c>
      <c r="M125" s="346">
        <v>1.8</v>
      </c>
      <c r="N125" s="346">
        <v>0.04</v>
      </c>
      <c r="O125" s="346">
        <v>0.1</v>
      </c>
      <c r="P125" s="347">
        <v>612.11710614206697</v>
      </c>
    </row>
    <row r="126" spans="1:16" x14ac:dyDescent="0.2">
      <c r="A126" s="346" t="s">
        <v>468</v>
      </c>
      <c r="B126" s="346" t="s">
        <v>475</v>
      </c>
      <c r="C126" s="346" t="s">
        <v>10</v>
      </c>
      <c r="D126" s="93" t="s">
        <v>1525</v>
      </c>
      <c r="E126" s="93">
        <v>2015</v>
      </c>
      <c r="F126" s="93">
        <v>1</v>
      </c>
      <c r="G126" s="346">
        <v>0</v>
      </c>
      <c r="H126" s="346">
        <v>0</v>
      </c>
      <c r="I126" s="346">
        <v>0.1</v>
      </c>
      <c r="J126" s="346">
        <v>0</v>
      </c>
      <c r="K126" s="346">
        <v>0.1</v>
      </c>
      <c r="L126" s="346">
        <v>0</v>
      </c>
      <c r="M126" s="346">
        <v>0</v>
      </c>
      <c r="N126" s="346">
        <v>0</v>
      </c>
      <c r="O126" s="346">
        <v>0</v>
      </c>
      <c r="P126" s="347">
        <v>524.42068666254738</v>
      </c>
    </row>
    <row r="127" spans="1:16" x14ac:dyDescent="0.2">
      <c r="A127" s="346" t="s">
        <v>468</v>
      </c>
      <c r="B127" s="346" t="s">
        <v>475</v>
      </c>
      <c r="C127" s="346" t="s">
        <v>10</v>
      </c>
      <c r="D127" s="93" t="s">
        <v>1525</v>
      </c>
      <c r="E127" s="93">
        <v>2009</v>
      </c>
      <c r="F127" s="93">
        <v>2</v>
      </c>
      <c r="G127" s="346">
        <v>6</v>
      </c>
      <c r="H127" s="346">
        <v>0.05</v>
      </c>
      <c r="I127" s="346">
        <v>3.3699999999999997</v>
      </c>
      <c r="J127" s="346">
        <v>0.05</v>
      </c>
      <c r="K127" s="346">
        <v>0.56999999999999995</v>
      </c>
      <c r="L127" s="346">
        <v>2.8</v>
      </c>
      <c r="M127" s="346">
        <v>0</v>
      </c>
      <c r="N127" s="346">
        <v>0.01</v>
      </c>
      <c r="O127" s="346">
        <v>0.13</v>
      </c>
      <c r="P127" s="347">
        <v>564.58015720541357</v>
      </c>
    </row>
    <row r="128" spans="1:16" x14ac:dyDescent="0.2">
      <c r="A128" s="346" t="s">
        <v>468</v>
      </c>
      <c r="B128" s="346" t="s">
        <v>475</v>
      </c>
      <c r="C128" s="346" t="s">
        <v>10</v>
      </c>
      <c r="D128" s="93" t="s">
        <v>1525</v>
      </c>
      <c r="E128" s="93">
        <v>2012</v>
      </c>
      <c r="F128" s="93">
        <v>2</v>
      </c>
      <c r="G128" s="346">
        <v>5</v>
      </c>
      <c r="H128" s="346">
        <v>0.04</v>
      </c>
      <c r="I128" s="346">
        <v>2.79</v>
      </c>
      <c r="J128" s="346">
        <v>0.04</v>
      </c>
      <c r="K128" s="346">
        <v>0.47</v>
      </c>
      <c r="L128" s="346">
        <v>2.3199999999999998</v>
      </c>
      <c r="M128" s="346">
        <v>0</v>
      </c>
      <c r="N128" s="346">
        <v>0.01</v>
      </c>
      <c r="O128" s="346">
        <v>0.11</v>
      </c>
      <c r="P128" s="347">
        <v>583.62236544451537</v>
      </c>
    </row>
    <row r="129" spans="1:16" x14ac:dyDescent="0.2">
      <c r="A129" s="346" t="s">
        <v>468</v>
      </c>
      <c r="B129" s="346" t="s">
        <v>475</v>
      </c>
      <c r="C129" s="346" t="s">
        <v>10</v>
      </c>
      <c r="D129" s="93" t="s">
        <v>1525</v>
      </c>
      <c r="E129" s="93">
        <v>2007</v>
      </c>
      <c r="F129" s="93">
        <v>3</v>
      </c>
      <c r="G129" s="346">
        <v>16</v>
      </c>
      <c r="H129" s="346">
        <v>0</v>
      </c>
      <c r="I129" s="346">
        <v>8.1</v>
      </c>
      <c r="J129" s="346">
        <v>0</v>
      </c>
      <c r="K129" s="346">
        <v>0</v>
      </c>
      <c r="L129" s="346">
        <v>0.5</v>
      </c>
      <c r="M129" s="346">
        <v>7.6</v>
      </c>
      <c r="N129" s="346">
        <v>0.18</v>
      </c>
      <c r="O129" s="346">
        <v>0.41</v>
      </c>
      <c r="P129" s="347">
        <v>510.62777664944116</v>
      </c>
    </row>
    <row r="130" spans="1:16" x14ac:dyDescent="0.2">
      <c r="A130" s="346" t="s">
        <v>468</v>
      </c>
      <c r="B130" s="346" t="s">
        <v>475</v>
      </c>
      <c r="C130" s="346" t="s">
        <v>10</v>
      </c>
      <c r="D130" s="93" t="s">
        <v>1525</v>
      </c>
      <c r="E130" s="93">
        <v>2013</v>
      </c>
      <c r="F130" s="93">
        <v>1</v>
      </c>
      <c r="G130" s="346">
        <v>2</v>
      </c>
      <c r="H130" s="346">
        <v>0</v>
      </c>
      <c r="I130" s="346">
        <v>1.47</v>
      </c>
      <c r="J130" s="346">
        <v>0</v>
      </c>
      <c r="K130" s="346">
        <v>1.47</v>
      </c>
      <c r="L130" s="346">
        <v>0</v>
      </c>
      <c r="M130" s="346">
        <v>0</v>
      </c>
      <c r="N130" s="346">
        <v>0</v>
      </c>
      <c r="O130" s="346">
        <v>0.02</v>
      </c>
      <c r="P130" s="347">
        <v>610.8110320803205</v>
      </c>
    </row>
    <row r="131" spans="1:16" x14ac:dyDescent="0.2">
      <c r="A131" s="346" t="s">
        <v>468</v>
      </c>
      <c r="B131" s="346" t="s">
        <v>475</v>
      </c>
      <c r="C131" s="346" t="s">
        <v>10</v>
      </c>
      <c r="D131" s="93" t="s">
        <v>1525</v>
      </c>
      <c r="E131" s="93">
        <v>2014</v>
      </c>
      <c r="F131" s="93">
        <v>1</v>
      </c>
      <c r="G131" s="346">
        <v>4</v>
      </c>
      <c r="H131" s="346">
        <v>0</v>
      </c>
      <c r="I131" s="346">
        <v>2.42</v>
      </c>
      <c r="J131" s="346">
        <v>0</v>
      </c>
      <c r="K131" s="346">
        <v>2.42</v>
      </c>
      <c r="L131" s="346">
        <v>0</v>
      </c>
      <c r="M131" s="346">
        <v>0</v>
      </c>
      <c r="N131" s="346">
        <v>0</v>
      </c>
      <c r="O131" s="346">
        <v>0.03</v>
      </c>
      <c r="P131" s="347">
        <v>610.81103208032039</v>
      </c>
    </row>
    <row r="132" spans="1:16" x14ac:dyDescent="0.2">
      <c r="A132" s="346" t="s">
        <v>468</v>
      </c>
      <c r="B132" s="346" t="s">
        <v>475</v>
      </c>
      <c r="C132" s="346" t="s">
        <v>10</v>
      </c>
      <c r="D132" s="93" t="s">
        <v>1525</v>
      </c>
      <c r="E132" s="93">
        <v>2016</v>
      </c>
      <c r="F132" s="93">
        <v>0</v>
      </c>
      <c r="G132" s="346">
        <v>13</v>
      </c>
      <c r="H132" s="346">
        <v>7.89</v>
      </c>
      <c r="I132" s="346">
        <v>0</v>
      </c>
      <c r="J132" s="346">
        <v>7.89</v>
      </c>
      <c r="K132" s="346">
        <v>0</v>
      </c>
      <c r="L132" s="346">
        <v>0</v>
      </c>
      <c r="M132" s="346">
        <v>0</v>
      </c>
      <c r="N132" s="346">
        <v>0</v>
      </c>
      <c r="O132" s="346">
        <v>0.2</v>
      </c>
      <c r="P132" s="347">
        <v>605.26510147232</v>
      </c>
    </row>
    <row r="133" spans="1:16" x14ac:dyDescent="0.2">
      <c r="A133" s="346" t="s">
        <v>468</v>
      </c>
      <c r="B133" s="346" t="s">
        <v>475</v>
      </c>
      <c r="C133" s="346" t="s">
        <v>10</v>
      </c>
      <c r="D133" s="93" t="s">
        <v>1525</v>
      </c>
      <c r="E133" s="93">
        <v>2013</v>
      </c>
      <c r="F133" s="93">
        <v>1</v>
      </c>
      <c r="G133" s="346">
        <v>5</v>
      </c>
      <c r="H133" s="346">
        <v>0</v>
      </c>
      <c r="I133" s="346">
        <v>2.82</v>
      </c>
      <c r="J133" s="346">
        <v>0</v>
      </c>
      <c r="K133" s="346">
        <v>2.82</v>
      </c>
      <c r="L133" s="346">
        <v>0</v>
      </c>
      <c r="M133" s="346">
        <v>0</v>
      </c>
      <c r="N133" s="346">
        <v>0</v>
      </c>
      <c r="O133" s="346">
        <v>0.03</v>
      </c>
      <c r="P133" s="347">
        <v>600.63373713748149</v>
      </c>
    </row>
    <row r="134" spans="1:16" x14ac:dyDescent="0.2">
      <c r="A134" s="346" t="s">
        <v>468</v>
      </c>
      <c r="B134" s="346" t="s">
        <v>475</v>
      </c>
      <c r="C134" s="346" t="s">
        <v>10</v>
      </c>
      <c r="D134" s="93" t="s">
        <v>1525</v>
      </c>
      <c r="E134" s="93">
        <v>2015</v>
      </c>
      <c r="F134" s="93">
        <v>1</v>
      </c>
      <c r="G134" s="346">
        <v>42</v>
      </c>
      <c r="H134" s="346">
        <v>0</v>
      </c>
      <c r="I134" s="346">
        <v>25.45</v>
      </c>
      <c r="J134" s="346">
        <v>0</v>
      </c>
      <c r="K134" s="346">
        <v>25.45</v>
      </c>
      <c r="L134" s="346">
        <v>0</v>
      </c>
      <c r="M134" s="346">
        <v>0</v>
      </c>
      <c r="N134" s="346">
        <v>0</v>
      </c>
      <c r="O134" s="346">
        <v>0.28000000000000003</v>
      </c>
      <c r="P134" s="347">
        <v>608.84326996419566</v>
      </c>
    </row>
    <row r="135" spans="1:16" x14ac:dyDescent="0.2">
      <c r="A135" s="346" t="s">
        <v>468</v>
      </c>
      <c r="B135" s="346" t="s">
        <v>475</v>
      </c>
      <c r="C135" s="346" t="s">
        <v>10</v>
      </c>
      <c r="D135" s="93" t="s">
        <v>1525</v>
      </c>
      <c r="E135" s="93">
        <v>2008</v>
      </c>
      <c r="F135" s="93">
        <v>2</v>
      </c>
      <c r="G135" s="346">
        <v>5</v>
      </c>
      <c r="H135" s="346">
        <v>0.03</v>
      </c>
      <c r="I135" s="346">
        <v>1.9500000000000002</v>
      </c>
      <c r="J135" s="346">
        <v>0.03</v>
      </c>
      <c r="K135" s="346">
        <v>0.33</v>
      </c>
      <c r="L135" s="346">
        <v>1.62</v>
      </c>
      <c r="M135" s="346">
        <v>0</v>
      </c>
      <c r="N135" s="346">
        <v>0</v>
      </c>
      <c r="O135" s="346">
        <v>7.0000000000000007E-2</v>
      </c>
      <c r="P135" s="347">
        <v>395.05794155746776</v>
      </c>
    </row>
    <row r="136" spans="1:16" x14ac:dyDescent="0.2">
      <c r="A136" s="346" t="s">
        <v>468</v>
      </c>
      <c r="B136" s="346" t="s">
        <v>475</v>
      </c>
      <c r="C136" s="346" t="s">
        <v>10</v>
      </c>
      <c r="D136" s="93" t="s">
        <v>1525</v>
      </c>
      <c r="E136" s="93">
        <v>2009</v>
      </c>
      <c r="F136" s="93">
        <v>2</v>
      </c>
      <c r="G136" s="346">
        <v>1</v>
      </c>
      <c r="H136" s="346">
        <v>0.01</v>
      </c>
      <c r="I136" s="346">
        <v>0.9</v>
      </c>
      <c r="J136" s="346">
        <v>0.01</v>
      </c>
      <c r="K136" s="346">
        <v>0.15</v>
      </c>
      <c r="L136" s="346">
        <v>0.75</v>
      </c>
      <c r="M136" s="346">
        <v>0</v>
      </c>
      <c r="N136" s="346">
        <v>0</v>
      </c>
      <c r="O136" s="346">
        <v>0.03</v>
      </c>
      <c r="P136" s="347">
        <v>725.10804216422048</v>
      </c>
    </row>
    <row r="137" spans="1:16" x14ac:dyDescent="0.2">
      <c r="A137" s="346" t="s">
        <v>468</v>
      </c>
      <c r="B137" s="346" t="s">
        <v>475</v>
      </c>
      <c r="C137" s="346" t="s">
        <v>10</v>
      </c>
      <c r="D137" s="93" t="s">
        <v>1525</v>
      </c>
      <c r="E137" s="93">
        <v>2011</v>
      </c>
      <c r="F137" s="93">
        <v>2</v>
      </c>
      <c r="G137" s="346">
        <v>23</v>
      </c>
      <c r="H137" s="346">
        <v>0.23</v>
      </c>
      <c r="I137" s="346">
        <v>16.12</v>
      </c>
      <c r="J137" s="346">
        <v>0.23</v>
      </c>
      <c r="K137" s="346">
        <v>2.73</v>
      </c>
      <c r="L137" s="346">
        <v>13.39</v>
      </c>
      <c r="M137" s="346">
        <v>0</v>
      </c>
      <c r="N137" s="346">
        <v>0.04</v>
      </c>
      <c r="O137" s="346">
        <v>0.62</v>
      </c>
      <c r="P137" s="347">
        <v>705.34388434509538</v>
      </c>
    </row>
    <row r="138" spans="1:16" x14ac:dyDescent="0.2">
      <c r="A138" s="346" t="s">
        <v>468</v>
      </c>
      <c r="B138" s="346" t="s">
        <v>475</v>
      </c>
      <c r="C138" s="346" t="s">
        <v>10</v>
      </c>
      <c r="D138" s="93" t="s">
        <v>1525</v>
      </c>
      <c r="E138" s="93">
        <v>2012</v>
      </c>
      <c r="F138" s="93">
        <v>2</v>
      </c>
      <c r="G138" s="346">
        <v>6</v>
      </c>
      <c r="H138" s="346">
        <v>0.04</v>
      </c>
      <c r="I138" s="346">
        <v>3.1399999999999997</v>
      </c>
      <c r="J138" s="346">
        <v>0.04</v>
      </c>
      <c r="K138" s="346">
        <v>0.53</v>
      </c>
      <c r="L138" s="346">
        <v>2.61</v>
      </c>
      <c r="M138" s="346">
        <v>0</v>
      </c>
      <c r="N138" s="346">
        <v>0.01</v>
      </c>
      <c r="O138" s="346">
        <v>0.12</v>
      </c>
      <c r="P138" s="347">
        <v>505.19219960744402</v>
      </c>
    </row>
    <row r="139" spans="1:16" x14ac:dyDescent="0.2">
      <c r="A139" s="346" t="s">
        <v>468</v>
      </c>
      <c r="B139" s="346" t="s">
        <v>475</v>
      </c>
      <c r="C139" s="346" t="s">
        <v>10</v>
      </c>
      <c r="D139" s="93" t="s">
        <v>1525</v>
      </c>
      <c r="E139" s="93">
        <v>2003</v>
      </c>
      <c r="F139" s="93">
        <v>3</v>
      </c>
      <c r="G139" s="346">
        <v>4</v>
      </c>
      <c r="H139" s="346">
        <v>0</v>
      </c>
      <c r="I139" s="346">
        <v>1.7200000000000002</v>
      </c>
      <c r="J139" s="346">
        <v>0</v>
      </c>
      <c r="K139" s="346">
        <v>0</v>
      </c>
      <c r="L139" s="346">
        <v>0.11</v>
      </c>
      <c r="M139" s="346">
        <v>1.61</v>
      </c>
      <c r="N139" s="346">
        <v>0.04</v>
      </c>
      <c r="O139" s="346">
        <v>0.09</v>
      </c>
      <c r="P139" s="347">
        <v>476.46355384665088</v>
      </c>
    </row>
    <row r="140" spans="1:16" x14ac:dyDescent="0.2">
      <c r="A140" s="346" t="s">
        <v>468</v>
      </c>
      <c r="B140" s="346" t="s">
        <v>475</v>
      </c>
      <c r="C140" s="346" t="s">
        <v>10</v>
      </c>
      <c r="D140" s="93" t="s">
        <v>1525</v>
      </c>
      <c r="E140" s="93">
        <v>2007</v>
      </c>
      <c r="F140" s="93">
        <v>3</v>
      </c>
      <c r="G140" s="346">
        <v>2</v>
      </c>
      <c r="H140" s="346">
        <v>0</v>
      </c>
      <c r="I140" s="346">
        <v>0.74</v>
      </c>
      <c r="J140" s="346">
        <v>0</v>
      </c>
      <c r="K140" s="346">
        <v>0</v>
      </c>
      <c r="L140" s="346">
        <v>0.05</v>
      </c>
      <c r="M140" s="346">
        <v>0.69</v>
      </c>
      <c r="N140" s="346">
        <v>0.02</v>
      </c>
      <c r="O140" s="346">
        <v>0.04</v>
      </c>
      <c r="P140" s="347">
        <v>343.16092464729843</v>
      </c>
    </row>
    <row r="141" spans="1:16" x14ac:dyDescent="0.2">
      <c r="A141" s="346" t="s">
        <v>468</v>
      </c>
      <c r="B141" s="346" t="s">
        <v>475</v>
      </c>
      <c r="C141" s="346" t="s">
        <v>10</v>
      </c>
      <c r="D141" s="93" t="s">
        <v>1517</v>
      </c>
      <c r="E141" s="93">
        <v>2016</v>
      </c>
      <c r="F141" s="93">
        <v>0</v>
      </c>
      <c r="G141" s="346">
        <v>2</v>
      </c>
      <c r="H141" s="346">
        <v>0.95</v>
      </c>
      <c r="I141" s="346">
        <v>0</v>
      </c>
      <c r="J141" s="346">
        <v>0.95</v>
      </c>
      <c r="K141" s="346">
        <v>0</v>
      </c>
      <c r="L141" s="346">
        <v>0</v>
      </c>
      <c r="M141" s="346">
        <v>0</v>
      </c>
      <c r="N141" s="346">
        <v>0</v>
      </c>
      <c r="O141" s="346">
        <v>0.02</v>
      </c>
      <c r="P141" s="347">
        <v>588.65303006093791</v>
      </c>
    </row>
    <row r="142" spans="1:16" x14ac:dyDescent="0.2">
      <c r="A142" s="346" t="s">
        <v>468</v>
      </c>
      <c r="B142" s="346" t="s">
        <v>475</v>
      </c>
      <c r="C142" s="346" t="s">
        <v>10</v>
      </c>
      <c r="D142" s="93" t="s">
        <v>1517</v>
      </c>
      <c r="E142" s="93">
        <v>2015</v>
      </c>
      <c r="F142" s="93">
        <v>1</v>
      </c>
      <c r="G142" s="346">
        <v>2</v>
      </c>
      <c r="H142" s="346">
        <v>0</v>
      </c>
      <c r="I142" s="346">
        <v>0.84</v>
      </c>
      <c r="J142" s="346">
        <v>0</v>
      </c>
      <c r="K142" s="346">
        <v>0.84</v>
      </c>
      <c r="L142" s="346">
        <v>0</v>
      </c>
      <c r="M142" s="346">
        <v>0</v>
      </c>
      <c r="N142" s="346">
        <v>0</v>
      </c>
      <c r="O142" s="346">
        <v>0.01</v>
      </c>
      <c r="P142" s="347">
        <v>514.45320139814362</v>
      </c>
    </row>
    <row r="143" spans="1:16" x14ac:dyDescent="0.2">
      <c r="A143" s="346" t="s">
        <v>468</v>
      </c>
      <c r="B143" s="346" t="s">
        <v>475</v>
      </c>
      <c r="C143" s="346" t="s">
        <v>10</v>
      </c>
      <c r="D143" s="93" t="s">
        <v>1517</v>
      </c>
      <c r="E143" s="93">
        <v>2009</v>
      </c>
      <c r="F143" s="93">
        <v>2</v>
      </c>
      <c r="G143" s="346">
        <v>16</v>
      </c>
      <c r="H143" s="346">
        <v>0.08</v>
      </c>
      <c r="I143" s="346">
        <v>5.45</v>
      </c>
      <c r="J143" s="346">
        <v>0.08</v>
      </c>
      <c r="K143" s="346">
        <v>0.92</v>
      </c>
      <c r="L143" s="346">
        <v>4.53</v>
      </c>
      <c r="M143" s="346">
        <v>0</v>
      </c>
      <c r="N143" s="346">
        <v>0.01</v>
      </c>
      <c r="O143" s="346">
        <v>0.21</v>
      </c>
      <c r="P143" s="347">
        <v>353.43778336909088</v>
      </c>
    </row>
    <row r="144" spans="1:16" x14ac:dyDescent="0.2">
      <c r="A144" s="346" t="s">
        <v>468</v>
      </c>
      <c r="B144" s="346" t="s">
        <v>475</v>
      </c>
      <c r="C144" s="346" t="s">
        <v>10</v>
      </c>
      <c r="D144" s="93" t="s">
        <v>1517</v>
      </c>
      <c r="E144" s="93">
        <v>2010</v>
      </c>
      <c r="F144" s="93">
        <v>2</v>
      </c>
      <c r="G144" s="346">
        <v>2</v>
      </c>
      <c r="H144" s="346">
        <v>0.01</v>
      </c>
      <c r="I144" s="346">
        <v>0.53</v>
      </c>
      <c r="J144" s="346">
        <v>0.01</v>
      </c>
      <c r="K144" s="346">
        <v>0.09</v>
      </c>
      <c r="L144" s="346">
        <v>0.44</v>
      </c>
      <c r="M144" s="346">
        <v>0</v>
      </c>
      <c r="N144" s="346">
        <v>0</v>
      </c>
      <c r="O144" s="346">
        <v>0.02</v>
      </c>
      <c r="P144" s="347">
        <v>301.10327140916627</v>
      </c>
    </row>
    <row r="145" spans="1:16" x14ac:dyDescent="0.2">
      <c r="A145" s="346" t="s">
        <v>468</v>
      </c>
      <c r="B145" s="346" t="s">
        <v>475</v>
      </c>
      <c r="C145" s="346" t="s">
        <v>10</v>
      </c>
      <c r="D145" s="93" t="s">
        <v>1517</v>
      </c>
      <c r="E145" s="93">
        <v>2012</v>
      </c>
      <c r="F145" s="93">
        <v>2</v>
      </c>
      <c r="G145" s="346">
        <v>4</v>
      </c>
      <c r="H145" s="346">
        <v>0.02</v>
      </c>
      <c r="I145" s="346">
        <v>1.44</v>
      </c>
      <c r="J145" s="346">
        <v>0.02</v>
      </c>
      <c r="K145" s="346">
        <v>0.24</v>
      </c>
      <c r="L145" s="346">
        <v>1.2</v>
      </c>
      <c r="M145" s="346">
        <v>0</v>
      </c>
      <c r="N145" s="346">
        <v>0</v>
      </c>
      <c r="O145" s="346">
        <v>0.06</v>
      </c>
      <c r="P145" s="347">
        <v>362.14014662882022</v>
      </c>
    </row>
    <row r="146" spans="1:16" x14ac:dyDescent="0.2">
      <c r="A146" s="346" t="s">
        <v>468</v>
      </c>
      <c r="B146" s="346" t="s">
        <v>475</v>
      </c>
      <c r="C146" s="346" t="s">
        <v>10</v>
      </c>
      <c r="D146" s="93" t="s">
        <v>1517</v>
      </c>
      <c r="E146" s="93">
        <v>2000</v>
      </c>
      <c r="F146" s="93">
        <v>3</v>
      </c>
      <c r="G146" s="346">
        <v>2</v>
      </c>
      <c r="H146" s="346">
        <v>0</v>
      </c>
      <c r="I146" s="346">
        <v>0.45999999999999996</v>
      </c>
      <c r="J146" s="346">
        <v>0</v>
      </c>
      <c r="K146" s="346">
        <v>0</v>
      </c>
      <c r="L146" s="346">
        <v>0.03</v>
      </c>
      <c r="M146" s="346">
        <v>0.43</v>
      </c>
      <c r="N146" s="346">
        <v>0.01</v>
      </c>
      <c r="O146" s="346">
        <v>0.02</v>
      </c>
      <c r="P146" s="347">
        <v>265.71801915193453</v>
      </c>
    </row>
    <row r="147" spans="1:16" x14ac:dyDescent="0.2">
      <c r="A147" s="346" t="s">
        <v>468</v>
      </c>
      <c r="B147" s="346" t="s">
        <v>475</v>
      </c>
      <c r="C147" s="346" t="s">
        <v>10</v>
      </c>
      <c r="D147" s="93" t="s">
        <v>1517</v>
      </c>
      <c r="E147" s="93">
        <v>2004</v>
      </c>
      <c r="F147" s="93">
        <v>3</v>
      </c>
      <c r="G147" s="346">
        <v>1</v>
      </c>
      <c r="H147" s="346">
        <v>0</v>
      </c>
      <c r="I147" s="346">
        <v>0.37</v>
      </c>
      <c r="J147" s="346">
        <v>0</v>
      </c>
      <c r="K147" s="346">
        <v>0</v>
      </c>
      <c r="L147" s="346">
        <v>0.02</v>
      </c>
      <c r="M147" s="346">
        <v>0.35</v>
      </c>
      <c r="N147" s="346">
        <v>0.01</v>
      </c>
      <c r="O147" s="346">
        <v>0.02</v>
      </c>
      <c r="P147" s="347">
        <v>340.81623547442973</v>
      </c>
    </row>
    <row r="148" spans="1:16" x14ac:dyDescent="0.2">
      <c r="A148" s="346" t="s">
        <v>468</v>
      </c>
      <c r="B148" s="346" t="s">
        <v>475</v>
      </c>
      <c r="C148" s="346" t="s">
        <v>10</v>
      </c>
      <c r="D148" s="93" t="s">
        <v>1517</v>
      </c>
      <c r="E148" s="93">
        <v>2006</v>
      </c>
      <c r="F148" s="93">
        <v>3</v>
      </c>
      <c r="G148" s="346">
        <v>1</v>
      </c>
      <c r="H148" s="346">
        <v>0</v>
      </c>
      <c r="I148" s="346">
        <v>0.23</v>
      </c>
      <c r="J148" s="346">
        <v>0</v>
      </c>
      <c r="K148" s="346">
        <v>0</v>
      </c>
      <c r="L148" s="346">
        <v>0.01</v>
      </c>
      <c r="M148" s="346">
        <v>0.22</v>
      </c>
      <c r="N148" s="346">
        <v>0.01</v>
      </c>
      <c r="O148" s="346">
        <v>0.01</v>
      </c>
      <c r="P148" s="347">
        <v>476.46355384665083</v>
      </c>
    </row>
    <row r="149" spans="1:16" x14ac:dyDescent="0.2">
      <c r="A149" s="346" t="s">
        <v>468</v>
      </c>
      <c r="B149" s="346" t="s">
        <v>475</v>
      </c>
      <c r="C149" s="346" t="s">
        <v>10</v>
      </c>
      <c r="D149" s="93" t="s">
        <v>1517</v>
      </c>
      <c r="E149" s="93">
        <v>2007</v>
      </c>
      <c r="F149" s="93">
        <v>3</v>
      </c>
      <c r="G149" s="346">
        <v>2</v>
      </c>
      <c r="H149" s="346">
        <v>0</v>
      </c>
      <c r="I149" s="346">
        <v>0.79</v>
      </c>
      <c r="J149" s="346">
        <v>0</v>
      </c>
      <c r="K149" s="346">
        <v>0</v>
      </c>
      <c r="L149" s="346">
        <v>0.05</v>
      </c>
      <c r="M149" s="346">
        <v>0.74</v>
      </c>
      <c r="N149" s="346">
        <v>0.02</v>
      </c>
      <c r="O149" s="346">
        <v>0.04</v>
      </c>
      <c r="P149" s="347">
        <v>391.7302720082767</v>
      </c>
    </row>
    <row r="150" spans="1:16" x14ac:dyDescent="0.2">
      <c r="A150" s="346" t="s">
        <v>468</v>
      </c>
      <c r="B150" s="346" t="s">
        <v>475</v>
      </c>
      <c r="C150" s="346" t="s">
        <v>10</v>
      </c>
      <c r="D150" s="93" t="s">
        <v>1525</v>
      </c>
      <c r="E150" s="93">
        <v>2015</v>
      </c>
      <c r="F150" s="93">
        <v>1</v>
      </c>
      <c r="G150" s="346">
        <v>1</v>
      </c>
      <c r="H150" s="346">
        <v>0</v>
      </c>
      <c r="I150" s="346">
        <v>0.26</v>
      </c>
      <c r="J150" s="346">
        <v>0</v>
      </c>
      <c r="K150" s="346">
        <v>0.26</v>
      </c>
      <c r="L150" s="346">
        <v>0</v>
      </c>
      <c r="M150" s="346">
        <v>0</v>
      </c>
      <c r="N150" s="346">
        <v>0</v>
      </c>
      <c r="O150" s="346">
        <v>0</v>
      </c>
      <c r="P150" s="347">
        <v>517.03447980814531</v>
      </c>
    </row>
    <row r="151" spans="1:16" x14ac:dyDescent="0.2">
      <c r="A151" s="346" t="s">
        <v>468</v>
      </c>
      <c r="B151" s="346" t="s">
        <v>476</v>
      </c>
      <c r="C151" s="346" t="s">
        <v>10</v>
      </c>
      <c r="D151" s="93" t="s">
        <v>1524</v>
      </c>
      <c r="E151" s="93">
        <v>2013</v>
      </c>
      <c r="F151" s="93">
        <v>1</v>
      </c>
      <c r="G151" s="346">
        <v>21</v>
      </c>
      <c r="H151" s="346">
        <v>0.93</v>
      </c>
      <c r="I151" s="346">
        <v>11.83</v>
      </c>
      <c r="J151" s="346">
        <v>0.93</v>
      </c>
      <c r="K151" s="346">
        <v>11.83</v>
      </c>
      <c r="L151" s="346">
        <v>0</v>
      </c>
      <c r="M151" s="346">
        <v>0</v>
      </c>
      <c r="N151" s="346">
        <v>0.05</v>
      </c>
      <c r="O151" s="346">
        <v>0.11</v>
      </c>
      <c r="P151" s="347">
        <v>617.26548866606367</v>
      </c>
    </row>
    <row r="152" spans="1:16" x14ac:dyDescent="0.2">
      <c r="A152" s="346" t="s">
        <v>468</v>
      </c>
      <c r="B152" s="346" t="s">
        <v>476</v>
      </c>
      <c r="C152" s="346" t="s">
        <v>10</v>
      </c>
      <c r="D152" s="93" t="s">
        <v>1524</v>
      </c>
      <c r="E152" s="93">
        <v>2009</v>
      </c>
      <c r="F152" s="93">
        <v>2</v>
      </c>
      <c r="G152" s="346">
        <v>13</v>
      </c>
      <c r="H152" s="346">
        <v>0</v>
      </c>
      <c r="I152" s="346">
        <v>5.46</v>
      </c>
      <c r="J152" s="346">
        <v>0</v>
      </c>
      <c r="K152" s="346">
        <v>0.01</v>
      </c>
      <c r="L152" s="346">
        <v>5.45</v>
      </c>
      <c r="M152" s="346">
        <v>0</v>
      </c>
      <c r="N152" s="346">
        <v>0.03</v>
      </c>
      <c r="O152" s="346">
        <v>0.5</v>
      </c>
      <c r="P152" s="347">
        <v>421.56556232376539</v>
      </c>
    </row>
    <row r="153" spans="1:16" x14ac:dyDescent="0.2">
      <c r="A153" s="346" t="s">
        <v>468</v>
      </c>
      <c r="B153" s="346" t="s">
        <v>476</v>
      </c>
      <c r="C153" s="346" t="s">
        <v>10</v>
      </c>
      <c r="D153" s="93" t="s">
        <v>1524</v>
      </c>
      <c r="E153" s="93">
        <v>2012</v>
      </c>
      <c r="F153" s="93">
        <v>2</v>
      </c>
      <c r="G153" s="346">
        <v>1</v>
      </c>
      <c r="H153" s="346">
        <v>0</v>
      </c>
      <c r="I153" s="346">
        <v>0.68</v>
      </c>
      <c r="J153" s="346">
        <v>0</v>
      </c>
      <c r="K153" s="346">
        <v>0</v>
      </c>
      <c r="L153" s="346">
        <v>0.68</v>
      </c>
      <c r="M153" s="346">
        <v>0</v>
      </c>
      <c r="N153" s="346">
        <v>0</v>
      </c>
      <c r="O153" s="346">
        <v>0.06</v>
      </c>
      <c r="P153" s="347">
        <v>536.25154611577943</v>
      </c>
    </row>
    <row r="154" spans="1:16" x14ac:dyDescent="0.2">
      <c r="A154" s="346" t="s">
        <v>468</v>
      </c>
      <c r="B154" s="346" t="s">
        <v>476</v>
      </c>
      <c r="C154" s="346" t="s">
        <v>10</v>
      </c>
      <c r="D154" s="93" t="s">
        <v>1524</v>
      </c>
      <c r="E154" s="93">
        <v>2006</v>
      </c>
      <c r="F154" s="93">
        <v>3</v>
      </c>
      <c r="G154" s="346">
        <v>0</v>
      </c>
      <c r="H154" s="346">
        <v>0</v>
      </c>
      <c r="I154" s="346">
        <v>7.0000000000000007E-2</v>
      </c>
      <c r="J154" s="346">
        <v>0</v>
      </c>
      <c r="K154" s="346">
        <v>0</v>
      </c>
      <c r="L154" s="346">
        <v>0</v>
      </c>
      <c r="M154" s="346">
        <v>7.0000000000000007E-2</v>
      </c>
      <c r="N154" s="346">
        <v>0</v>
      </c>
      <c r="O154" s="346">
        <v>0</v>
      </c>
      <c r="P154" s="347">
        <v>620.73246430788333</v>
      </c>
    </row>
    <row r="155" spans="1:16" x14ac:dyDescent="0.2">
      <c r="A155" s="346" t="s">
        <v>468</v>
      </c>
      <c r="B155" s="346" t="s">
        <v>476</v>
      </c>
      <c r="C155" s="346" t="s">
        <v>10</v>
      </c>
      <c r="D155" s="93" t="s">
        <v>1525</v>
      </c>
      <c r="E155" s="93">
        <v>2012</v>
      </c>
      <c r="F155" s="93">
        <v>2</v>
      </c>
      <c r="G155" s="346">
        <v>0</v>
      </c>
      <c r="H155" s="346">
        <v>0</v>
      </c>
      <c r="I155" s="346">
        <v>0.34</v>
      </c>
      <c r="J155" s="346">
        <v>0</v>
      </c>
      <c r="K155" s="346">
        <v>0</v>
      </c>
      <c r="L155" s="346">
        <v>0.34</v>
      </c>
      <c r="M155" s="346">
        <v>0</v>
      </c>
      <c r="N155" s="346">
        <v>0</v>
      </c>
      <c r="O155" s="346">
        <v>0.03</v>
      </c>
      <c r="P155" s="347">
        <v>844.59618513235262</v>
      </c>
    </row>
    <row r="156" spans="1:16" x14ac:dyDescent="0.2">
      <c r="A156" s="346" t="s">
        <v>468</v>
      </c>
      <c r="B156" s="346" t="s">
        <v>476</v>
      </c>
      <c r="C156" s="346" t="s">
        <v>10</v>
      </c>
      <c r="D156" s="93" t="s">
        <v>1525</v>
      </c>
      <c r="E156" s="93">
        <v>2011</v>
      </c>
      <c r="F156" s="93">
        <v>2</v>
      </c>
      <c r="G156" s="346">
        <v>7</v>
      </c>
      <c r="H156" s="346">
        <v>0</v>
      </c>
      <c r="I156" s="346">
        <v>5.66</v>
      </c>
      <c r="J156" s="346">
        <v>0</v>
      </c>
      <c r="K156" s="346">
        <v>0.01</v>
      </c>
      <c r="L156" s="346">
        <v>5.65</v>
      </c>
      <c r="M156" s="346">
        <v>0</v>
      </c>
      <c r="N156" s="346">
        <v>0.03</v>
      </c>
      <c r="O156" s="346">
        <v>0.52</v>
      </c>
      <c r="P156" s="347">
        <v>761.59402973064095</v>
      </c>
    </row>
    <row r="157" spans="1:16" x14ac:dyDescent="0.2">
      <c r="A157" s="346" t="s">
        <v>468</v>
      </c>
      <c r="B157" s="346" t="s">
        <v>476</v>
      </c>
      <c r="C157" s="346" t="s">
        <v>10</v>
      </c>
      <c r="D157" s="93" t="s">
        <v>1525</v>
      </c>
      <c r="E157" s="93">
        <v>1979</v>
      </c>
      <c r="F157" s="93">
        <v>3</v>
      </c>
      <c r="G157" s="346">
        <v>9</v>
      </c>
      <c r="H157" s="346">
        <v>0</v>
      </c>
      <c r="I157" s="346">
        <v>5.09</v>
      </c>
      <c r="J157" s="346">
        <v>0</v>
      </c>
      <c r="K157" s="346">
        <v>0</v>
      </c>
      <c r="L157" s="346">
        <v>0</v>
      </c>
      <c r="M157" s="346">
        <v>5.09</v>
      </c>
      <c r="N157" s="346">
        <v>0</v>
      </c>
      <c r="O157" s="346">
        <v>0.06</v>
      </c>
      <c r="P157" s="347">
        <v>536.82877986897518</v>
      </c>
    </row>
    <row r="158" spans="1:16" x14ac:dyDescent="0.2">
      <c r="A158" s="346" t="s">
        <v>468</v>
      </c>
      <c r="B158" s="346" t="s">
        <v>476</v>
      </c>
      <c r="C158" s="346" t="s">
        <v>10</v>
      </c>
      <c r="D158" s="93" t="s">
        <v>1525</v>
      </c>
      <c r="E158" s="93">
        <v>2016</v>
      </c>
      <c r="F158" s="93">
        <v>0</v>
      </c>
      <c r="G158" s="346">
        <v>1</v>
      </c>
      <c r="H158" s="346">
        <v>1</v>
      </c>
      <c r="I158" s="346">
        <v>0</v>
      </c>
      <c r="J158" s="346">
        <v>1</v>
      </c>
      <c r="K158" s="346">
        <v>0</v>
      </c>
      <c r="L158" s="346">
        <v>0</v>
      </c>
      <c r="M158" s="346">
        <v>0</v>
      </c>
      <c r="N158" s="346">
        <v>0</v>
      </c>
      <c r="O158" s="346">
        <v>0.03</v>
      </c>
      <c r="P158" s="347">
        <v>752.59045845233527</v>
      </c>
    </row>
    <row r="159" spans="1:16" x14ac:dyDescent="0.2">
      <c r="A159" s="346" t="s">
        <v>468</v>
      </c>
      <c r="B159" s="346" t="s">
        <v>476</v>
      </c>
      <c r="C159" s="346" t="s">
        <v>10</v>
      </c>
      <c r="D159" s="93" t="s">
        <v>1525</v>
      </c>
      <c r="E159" s="93">
        <v>2013</v>
      </c>
      <c r="F159" s="93">
        <v>1</v>
      </c>
      <c r="G159" s="346">
        <v>1</v>
      </c>
      <c r="H159" s="346">
        <v>0.06</v>
      </c>
      <c r="I159" s="346">
        <v>0.77</v>
      </c>
      <c r="J159" s="346">
        <v>0.06</v>
      </c>
      <c r="K159" s="346">
        <v>0.77</v>
      </c>
      <c r="L159" s="346">
        <v>0</v>
      </c>
      <c r="M159" s="346">
        <v>0</v>
      </c>
      <c r="N159" s="346">
        <v>0</v>
      </c>
      <c r="O159" s="346">
        <v>0.01</v>
      </c>
      <c r="P159" s="347">
        <v>604.08948310962501</v>
      </c>
    </row>
    <row r="160" spans="1:16" x14ac:dyDescent="0.2">
      <c r="A160" s="346" t="s">
        <v>468</v>
      </c>
      <c r="B160" s="346" t="s">
        <v>476</v>
      </c>
      <c r="C160" s="346" t="s">
        <v>10</v>
      </c>
      <c r="D160" s="93" t="s">
        <v>1525</v>
      </c>
      <c r="E160" s="93">
        <v>2015</v>
      </c>
      <c r="F160" s="93">
        <v>1</v>
      </c>
      <c r="G160" s="346">
        <v>0</v>
      </c>
      <c r="H160" s="346">
        <v>0.01</v>
      </c>
      <c r="I160" s="346">
        <v>0.18</v>
      </c>
      <c r="J160" s="346">
        <v>0.01</v>
      </c>
      <c r="K160" s="346">
        <v>0.18</v>
      </c>
      <c r="L160" s="346">
        <v>0</v>
      </c>
      <c r="M160" s="346">
        <v>0</v>
      </c>
      <c r="N160" s="346">
        <v>0</v>
      </c>
      <c r="O160" s="346">
        <v>0</v>
      </c>
      <c r="P160" s="347">
        <v>900.09332983334127</v>
      </c>
    </row>
    <row r="161" spans="1:16" x14ac:dyDescent="0.2">
      <c r="A161" s="346" t="s">
        <v>468</v>
      </c>
      <c r="B161" s="346" t="s">
        <v>476</v>
      </c>
      <c r="C161" s="346" t="s">
        <v>10</v>
      </c>
      <c r="D161" s="93" t="s">
        <v>1525</v>
      </c>
      <c r="E161" s="93">
        <v>2008</v>
      </c>
      <c r="F161" s="93">
        <v>2</v>
      </c>
      <c r="G161" s="346">
        <v>1</v>
      </c>
      <c r="H161" s="346">
        <v>0</v>
      </c>
      <c r="I161" s="346">
        <v>0.31</v>
      </c>
      <c r="J161" s="346">
        <v>0</v>
      </c>
      <c r="K161" s="346">
        <v>0</v>
      </c>
      <c r="L161" s="346">
        <v>0.31</v>
      </c>
      <c r="M161" s="346">
        <v>0</v>
      </c>
      <c r="N161" s="346">
        <v>0</v>
      </c>
      <c r="O161" s="346">
        <v>0.03</v>
      </c>
      <c r="P161" s="347">
        <v>563.06412342156864</v>
      </c>
    </row>
    <row r="162" spans="1:16" x14ac:dyDescent="0.2">
      <c r="A162" s="346" t="s">
        <v>468</v>
      </c>
      <c r="B162" s="346" t="s">
        <v>476</v>
      </c>
      <c r="C162" s="346" t="s">
        <v>10</v>
      </c>
      <c r="D162" s="93" t="s">
        <v>1525</v>
      </c>
      <c r="E162" s="93">
        <v>2010</v>
      </c>
      <c r="F162" s="93">
        <v>2</v>
      </c>
      <c r="G162" s="346">
        <v>4</v>
      </c>
      <c r="H162" s="346">
        <v>0</v>
      </c>
      <c r="I162" s="346">
        <v>2.2699999999999996</v>
      </c>
      <c r="J162" s="346">
        <v>0</v>
      </c>
      <c r="K162" s="346">
        <v>0.01</v>
      </c>
      <c r="L162" s="346">
        <v>2.2599999999999998</v>
      </c>
      <c r="M162" s="346">
        <v>0</v>
      </c>
      <c r="N162" s="346">
        <v>0.01</v>
      </c>
      <c r="O162" s="346">
        <v>0.21</v>
      </c>
      <c r="P162" s="347">
        <v>644.68969505136818</v>
      </c>
    </row>
    <row r="163" spans="1:16" x14ac:dyDescent="0.2">
      <c r="A163" s="346" t="s">
        <v>468</v>
      </c>
      <c r="B163" s="346" t="s">
        <v>476</v>
      </c>
      <c r="C163" s="346" t="s">
        <v>10</v>
      </c>
      <c r="D163" s="93" t="s">
        <v>1525</v>
      </c>
      <c r="E163" s="93">
        <v>2011</v>
      </c>
      <c r="F163" s="93">
        <v>2</v>
      </c>
      <c r="G163" s="346">
        <v>7</v>
      </c>
      <c r="H163" s="346">
        <v>0</v>
      </c>
      <c r="I163" s="346">
        <v>3.46</v>
      </c>
      <c r="J163" s="346">
        <v>0</v>
      </c>
      <c r="K163" s="346">
        <v>0.01</v>
      </c>
      <c r="L163" s="346">
        <v>3.45</v>
      </c>
      <c r="M163" s="346">
        <v>0</v>
      </c>
      <c r="N163" s="346">
        <v>0.02</v>
      </c>
      <c r="O163" s="346">
        <v>0.32</v>
      </c>
      <c r="P163" s="347">
        <v>515.74784876409512</v>
      </c>
    </row>
    <row r="164" spans="1:16" x14ac:dyDescent="0.2">
      <c r="A164" s="346" t="s">
        <v>468</v>
      </c>
      <c r="B164" s="346" t="s">
        <v>476</v>
      </c>
      <c r="C164" s="346" t="s">
        <v>10</v>
      </c>
      <c r="D164" s="93" t="s">
        <v>1525</v>
      </c>
      <c r="E164" s="93">
        <v>1995</v>
      </c>
      <c r="F164" s="93">
        <v>3</v>
      </c>
      <c r="G164" s="346">
        <v>0</v>
      </c>
      <c r="H164" s="346">
        <v>0</v>
      </c>
      <c r="I164" s="346">
        <v>0.06</v>
      </c>
      <c r="J164" s="346">
        <v>0</v>
      </c>
      <c r="K164" s="346">
        <v>0</v>
      </c>
      <c r="L164" s="346">
        <v>0</v>
      </c>
      <c r="M164" s="346">
        <v>0.06</v>
      </c>
      <c r="N164" s="346">
        <v>0</v>
      </c>
      <c r="O164" s="346">
        <v>0</v>
      </c>
      <c r="P164" s="347">
        <v>440.75677939021307</v>
      </c>
    </row>
    <row r="165" spans="1:16" x14ac:dyDescent="0.2">
      <c r="A165" s="346" t="s">
        <v>468</v>
      </c>
      <c r="B165" s="346" t="s">
        <v>476</v>
      </c>
      <c r="C165" s="346" t="s">
        <v>10</v>
      </c>
      <c r="D165" s="93" t="s">
        <v>1525</v>
      </c>
      <c r="E165" s="93">
        <v>2006</v>
      </c>
      <c r="F165" s="93">
        <v>3</v>
      </c>
      <c r="G165" s="346">
        <v>0</v>
      </c>
      <c r="H165" s="346">
        <v>0</v>
      </c>
      <c r="I165" s="346">
        <v>0.15</v>
      </c>
      <c r="J165" s="346">
        <v>0</v>
      </c>
      <c r="K165" s="346">
        <v>0</v>
      </c>
      <c r="L165" s="346">
        <v>0</v>
      </c>
      <c r="M165" s="346">
        <v>0.15</v>
      </c>
      <c r="N165" s="346">
        <v>0</v>
      </c>
      <c r="O165" s="346">
        <v>0</v>
      </c>
      <c r="P165" s="347">
        <v>548.78573522604313</v>
      </c>
    </row>
    <row r="166" spans="1:16" x14ac:dyDescent="0.2">
      <c r="A166" s="346" t="s">
        <v>468</v>
      </c>
      <c r="B166" s="346" t="s">
        <v>476</v>
      </c>
      <c r="C166" s="346" t="s">
        <v>10</v>
      </c>
      <c r="D166" s="93" t="s">
        <v>1517</v>
      </c>
      <c r="E166" s="93">
        <v>2009</v>
      </c>
      <c r="F166" s="93">
        <v>2</v>
      </c>
      <c r="G166" s="346">
        <v>3</v>
      </c>
      <c r="H166" s="346">
        <v>0.44</v>
      </c>
      <c r="I166" s="346">
        <v>0.95</v>
      </c>
      <c r="J166" s="346">
        <v>0.44</v>
      </c>
      <c r="K166" s="346">
        <v>0.1</v>
      </c>
      <c r="L166" s="346">
        <v>0.85</v>
      </c>
      <c r="M166" s="346">
        <v>0</v>
      </c>
      <c r="N166" s="346">
        <v>0</v>
      </c>
      <c r="O166" s="346">
        <v>0.03</v>
      </c>
      <c r="P166" s="347">
        <v>430.9699332979057</v>
      </c>
    </row>
    <row r="167" spans="1:16" x14ac:dyDescent="0.2">
      <c r="A167" s="346" t="s">
        <v>468</v>
      </c>
      <c r="B167" s="346" t="s">
        <v>476</v>
      </c>
      <c r="C167" s="346" t="s">
        <v>10</v>
      </c>
      <c r="D167" s="93" t="s">
        <v>1517</v>
      </c>
      <c r="E167" s="93">
        <v>2012</v>
      </c>
      <c r="F167" s="93">
        <v>2</v>
      </c>
      <c r="G167" s="346">
        <v>13</v>
      </c>
      <c r="H167" s="346">
        <v>0</v>
      </c>
      <c r="I167" s="346">
        <v>5.87</v>
      </c>
      <c r="J167" s="346">
        <v>0</v>
      </c>
      <c r="K167" s="346">
        <v>0</v>
      </c>
      <c r="L167" s="346">
        <v>5.87</v>
      </c>
      <c r="M167" s="346">
        <v>0</v>
      </c>
      <c r="N167" s="346">
        <v>0</v>
      </c>
      <c r="O167" s="346">
        <v>0.13</v>
      </c>
      <c r="P167" s="347">
        <v>451.94248779503005</v>
      </c>
    </row>
    <row r="168" spans="1:16" x14ac:dyDescent="0.2">
      <c r="A168" s="346" t="s">
        <v>468</v>
      </c>
      <c r="B168" s="346" t="s">
        <v>476</v>
      </c>
      <c r="C168" s="346" t="s">
        <v>10</v>
      </c>
      <c r="D168" s="93" t="s">
        <v>1523</v>
      </c>
      <c r="E168" s="93">
        <v>2013</v>
      </c>
      <c r="F168" s="93">
        <v>1</v>
      </c>
      <c r="G168" s="346">
        <v>1</v>
      </c>
      <c r="H168" s="346">
        <v>0.05</v>
      </c>
      <c r="I168" s="346">
        <v>0.62</v>
      </c>
      <c r="J168" s="346">
        <v>0.05</v>
      </c>
      <c r="K168" s="346">
        <v>0.62</v>
      </c>
      <c r="L168" s="346">
        <v>0</v>
      </c>
      <c r="M168" s="346">
        <v>0</v>
      </c>
      <c r="N168" s="346">
        <v>0</v>
      </c>
      <c r="O168" s="346">
        <v>0.01</v>
      </c>
      <c r="P168" s="347">
        <v>611.21692884022821</v>
      </c>
    </row>
    <row r="169" spans="1:16" x14ac:dyDescent="0.2">
      <c r="A169" s="346" t="s">
        <v>469</v>
      </c>
      <c r="B169" s="346" t="s">
        <v>477</v>
      </c>
      <c r="C169" s="346" t="s">
        <v>10</v>
      </c>
      <c r="D169" s="93" t="s">
        <v>1524</v>
      </c>
      <c r="E169" s="93">
        <v>2014</v>
      </c>
      <c r="F169" s="93">
        <v>1</v>
      </c>
      <c r="G169" s="346">
        <v>1</v>
      </c>
      <c r="H169" s="346">
        <v>7.0000000000000007E-2</v>
      </c>
      <c r="I169" s="346">
        <v>0.26</v>
      </c>
      <c r="J169" s="346">
        <v>7.0000000000000007E-2</v>
      </c>
      <c r="K169" s="346">
        <v>0.26</v>
      </c>
      <c r="L169" s="346">
        <v>0</v>
      </c>
      <c r="M169" s="346">
        <v>0</v>
      </c>
      <c r="N169" s="346">
        <v>0</v>
      </c>
      <c r="O169" s="346">
        <v>0.04</v>
      </c>
      <c r="P169" s="347">
        <v>376.27566869988027</v>
      </c>
    </row>
    <row r="170" spans="1:16" x14ac:dyDescent="0.2">
      <c r="A170" s="346" t="s">
        <v>469</v>
      </c>
      <c r="B170" s="346" t="s">
        <v>477</v>
      </c>
      <c r="C170" s="346" t="s">
        <v>10</v>
      </c>
      <c r="D170" s="93" t="s">
        <v>1524</v>
      </c>
      <c r="E170" s="93">
        <v>2012</v>
      </c>
      <c r="F170" s="93">
        <v>2</v>
      </c>
      <c r="G170" s="346">
        <v>0</v>
      </c>
      <c r="H170" s="346">
        <v>0</v>
      </c>
      <c r="I170" s="346">
        <v>0.16</v>
      </c>
      <c r="J170" s="346">
        <v>0</v>
      </c>
      <c r="K170" s="346">
        <v>0</v>
      </c>
      <c r="L170" s="346">
        <v>0.16</v>
      </c>
      <c r="M170" s="346">
        <v>0</v>
      </c>
      <c r="N170" s="346">
        <v>0</v>
      </c>
      <c r="O170" s="346">
        <v>0.01</v>
      </c>
      <c r="P170" s="347">
        <v>558.62676568145673</v>
      </c>
    </row>
    <row r="171" spans="1:16" x14ac:dyDescent="0.2">
      <c r="A171" s="346" t="s">
        <v>469</v>
      </c>
      <c r="B171" s="346" t="s">
        <v>477</v>
      </c>
      <c r="C171" s="346" t="s">
        <v>10</v>
      </c>
      <c r="D171" s="93" t="s">
        <v>1524</v>
      </c>
      <c r="E171" s="93">
        <v>1998</v>
      </c>
      <c r="F171" s="93">
        <v>3</v>
      </c>
      <c r="G171" s="346">
        <v>2</v>
      </c>
      <c r="H171" s="346">
        <v>0</v>
      </c>
      <c r="I171" s="346">
        <v>0.63</v>
      </c>
      <c r="J171" s="346">
        <v>0</v>
      </c>
      <c r="K171" s="346">
        <v>0</v>
      </c>
      <c r="L171" s="346">
        <v>0.05</v>
      </c>
      <c r="M171" s="346">
        <v>0.57999999999999996</v>
      </c>
      <c r="N171" s="346">
        <v>0</v>
      </c>
      <c r="O171" s="346">
        <v>7.0000000000000007E-2</v>
      </c>
      <c r="P171" s="347">
        <v>314.9524034217842</v>
      </c>
    </row>
    <row r="172" spans="1:16" x14ac:dyDescent="0.2">
      <c r="A172" s="346" t="s">
        <v>469</v>
      </c>
      <c r="B172" s="346" t="s">
        <v>477</v>
      </c>
      <c r="C172" s="346" t="s">
        <v>10</v>
      </c>
      <c r="D172" s="93" t="s">
        <v>1525</v>
      </c>
      <c r="E172" s="93">
        <v>2013</v>
      </c>
      <c r="F172" s="93">
        <v>1</v>
      </c>
      <c r="G172" s="346">
        <v>65</v>
      </c>
      <c r="H172" s="346">
        <v>5.57</v>
      </c>
      <c r="I172" s="346">
        <v>22.31</v>
      </c>
      <c r="J172" s="346">
        <v>5.57</v>
      </c>
      <c r="K172" s="346">
        <v>22.31</v>
      </c>
      <c r="L172" s="346">
        <v>0</v>
      </c>
      <c r="M172" s="346">
        <v>0</v>
      </c>
      <c r="N172" s="346">
        <v>0.02</v>
      </c>
      <c r="O172" s="346">
        <v>3.31</v>
      </c>
      <c r="P172" s="347">
        <v>427.39231760974656</v>
      </c>
    </row>
    <row r="173" spans="1:16" x14ac:dyDescent="0.2">
      <c r="A173" s="346" t="s">
        <v>469</v>
      </c>
      <c r="B173" s="346" t="s">
        <v>477</v>
      </c>
      <c r="C173" s="346" t="s">
        <v>10</v>
      </c>
      <c r="D173" s="93" t="s">
        <v>1525</v>
      </c>
      <c r="E173" s="93">
        <v>2014</v>
      </c>
      <c r="F173" s="93">
        <v>1</v>
      </c>
      <c r="G173" s="346">
        <v>2</v>
      </c>
      <c r="H173" s="346">
        <v>0.19</v>
      </c>
      <c r="I173" s="346">
        <v>0.78</v>
      </c>
      <c r="J173" s="346">
        <v>0.19</v>
      </c>
      <c r="K173" s="346">
        <v>0.78</v>
      </c>
      <c r="L173" s="346">
        <v>0</v>
      </c>
      <c r="M173" s="346">
        <v>0</v>
      </c>
      <c r="N173" s="346">
        <v>0</v>
      </c>
      <c r="O173" s="346">
        <v>0.12</v>
      </c>
      <c r="P173" s="347">
        <v>409.21839912969426</v>
      </c>
    </row>
    <row r="174" spans="1:16" x14ac:dyDescent="0.2">
      <c r="A174" s="346" t="s">
        <v>469</v>
      </c>
      <c r="B174" s="346" t="s">
        <v>477</v>
      </c>
      <c r="C174" s="346" t="s">
        <v>10</v>
      </c>
      <c r="D174" s="93" t="s">
        <v>1525</v>
      </c>
      <c r="E174" s="93">
        <v>2015</v>
      </c>
      <c r="F174" s="93">
        <v>1</v>
      </c>
      <c r="G174" s="346">
        <v>6</v>
      </c>
      <c r="H174" s="346">
        <v>0.59</v>
      </c>
      <c r="I174" s="346">
        <v>2.35</v>
      </c>
      <c r="J174" s="346">
        <v>0.59</v>
      </c>
      <c r="K174" s="346">
        <v>2.35</v>
      </c>
      <c r="L174" s="346">
        <v>0</v>
      </c>
      <c r="M174" s="346">
        <v>0</v>
      </c>
      <c r="N174" s="346">
        <v>0</v>
      </c>
      <c r="O174" s="346">
        <v>0.35</v>
      </c>
      <c r="P174" s="347">
        <v>452.29725761380683</v>
      </c>
    </row>
    <row r="175" spans="1:16" x14ac:dyDescent="0.2">
      <c r="A175" s="346" t="s">
        <v>469</v>
      </c>
      <c r="B175" s="346" t="s">
        <v>477</v>
      </c>
      <c r="C175" s="346" t="s">
        <v>10</v>
      </c>
      <c r="D175" s="93" t="s">
        <v>1525</v>
      </c>
      <c r="E175" s="93">
        <v>2010</v>
      </c>
      <c r="F175" s="93">
        <v>2</v>
      </c>
      <c r="G175" s="346">
        <v>12</v>
      </c>
      <c r="H175" s="346">
        <v>0</v>
      </c>
      <c r="I175" s="346">
        <v>6.09</v>
      </c>
      <c r="J175" s="346">
        <v>0</v>
      </c>
      <c r="K175" s="346">
        <v>0</v>
      </c>
      <c r="L175" s="346">
        <v>6.09</v>
      </c>
      <c r="M175" s="346">
        <v>0</v>
      </c>
      <c r="N175" s="346">
        <v>0.03</v>
      </c>
      <c r="O175" s="346">
        <v>0.36</v>
      </c>
      <c r="P175" s="347">
        <v>506.53535365451035</v>
      </c>
    </row>
    <row r="176" spans="1:16" x14ac:dyDescent="0.2">
      <c r="A176" s="346" t="s">
        <v>469</v>
      </c>
      <c r="B176" s="346" t="s">
        <v>477</v>
      </c>
      <c r="C176" s="346" t="s">
        <v>10</v>
      </c>
      <c r="D176" s="93" t="s">
        <v>1525</v>
      </c>
      <c r="E176" s="93">
        <v>2011</v>
      </c>
      <c r="F176" s="93">
        <v>2</v>
      </c>
      <c r="G176" s="346">
        <v>1</v>
      </c>
      <c r="H176" s="346">
        <v>0</v>
      </c>
      <c r="I176" s="346">
        <v>0.43</v>
      </c>
      <c r="J176" s="346">
        <v>0</v>
      </c>
      <c r="K176" s="346">
        <v>0</v>
      </c>
      <c r="L176" s="346">
        <v>0.43</v>
      </c>
      <c r="M176" s="346">
        <v>0</v>
      </c>
      <c r="N176" s="346">
        <v>0</v>
      </c>
      <c r="O176" s="346">
        <v>0.03</v>
      </c>
      <c r="P176" s="347">
        <v>486.85669452032164</v>
      </c>
    </row>
    <row r="177" spans="1:16" x14ac:dyDescent="0.2">
      <c r="A177" s="346" t="s">
        <v>469</v>
      </c>
      <c r="B177" s="346" t="s">
        <v>477</v>
      </c>
      <c r="C177" s="346" t="s">
        <v>10</v>
      </c>
      <c r="D177" s="93" t="s">
        <v>1525</v>
      </c>
      <c r="E177" s="93">
        <v>2012</v>
      </c>
      <c r="F177" s="93">
        <v>2</v>
      </c>
      <c r="G177" s="346">
        <v>7</v>
      </c>
      <c r="H177" s="346">
        <v>0</v>
      </c>
      <c r="I177" s="346">
        <v>3.33</v>
      </c>
      <c r="J177" s="346">
        <v>0</v>
      </c>
      <c r="K177" s="346">
        <v>0</v>
      </c>
      <c r="L177" s="346">
        <v>3.33</v>
      </c>
      <c r="M177" s="346">
        <v>0</v>
      </c>
      <c r="N177" s="346">
        <v>0.02</v>
      </c>
      <c r="O177" s="346">
        <v>0.2</v>
      </c>
      <c r="P177" s="347">
        <v>451.75179738969268</v>
      </c>
    </row>
    <row r="178" spans="1:16" x14ac:dyDescent="0.2">
      <c r="A178" s="346" t="s">
        <v>469</v>
      </c>
      <c r="B178" s="346" t="s">
        <v>477</v>
      </c>
      <c r="C178" s="346" t="s">
        <v>10</v>
      </c>
      <c r="D178" s="93" t="s">
        <v>1525</v>
      </c>
      <c r="E178" s="93">
        <v>2000</v>
      </c>
      <c r="F178" s="93">
        <v>3</v>
      </c>
      <c r="G178" s="346">
        <v>2</v>
      </c>
      <c r="H178" s="346">
        <v>0</v>
      </c>
      <c r="I178" s="346">
        <v>0.9</v>
      </c>
      <c r="J178" s="346">
        <v>0</v>
      </c>
      <c r="K178" s="346">
        <v>0</v>
      </c>
      <c r="L178" s="346">
        <v>0.01</v>
      </c>
      <c r="M178" s="346">
        <v>0.89</v>
      </c>
      <c r="N178" s="346">
        <v>0.02</v>
      </c>
      <c r="O178" s="346">
        <v>0.23</v>
      </c>
      <c r="P178" s="347">
        <v>399.60735297052605</v>
      </c>
    </row>
    <row r="179" spans="1:16" x14ac:dyDescent="0.2">
      <c r="A179" s="346" t="s">
        <v>469</v>
      </c>
      <c r="B179" s="346" t="s">
        <v>477</v>
      </c>
      <c r="C179" s="346" t="s">
        <v>10</v>
      </c>
      <c r="D179" s="93" t="s">
        <v>1525</v>
      </c>
      <c r="E179" s="93">
        <v>2006</v>
      </c>
      <c r="F179" s="93">
        <v>3</v>
      </c>
      <c r="G179" s="346">
        <v>0</v>
      </c>
      <c r="H179" s="346">
        <v>0</v>
      </c>
      <c r="I179" s="346">
        <v>0.09</v>
      </c>
      <c r="J179" s="346">
        <v>0</v>
      </c>
      <c r="K179" s="346">
        <v>0</v>
      </c>
      <c r="L179" s="346">
        <v>0</v>
      </c>
      <c r="M179" s="346">
        <v>0.09</v>
      </c>
      <c r="N179" s="346">
        <v>0</v>
      </c>
      <c r="O179" s="346">
        <v>0.02</v>
      </c>
      <c r="P179" s="347">
        <v>206.97192885357623</v>
      </c>
    </row>
    <row r="180" spans="1:16" x14ac:dyDescent="0.2">
      <c r="A180" s="346" t="s">
        <v>469</v>
      </c>
      <c r="B180" s="346" t="s">
        <v>477</v>
      </c>
      <c r="C180" s="346" t="s">
        <v>10</v>
      </c>
      <c r="D180" s="93" t="s">
        <v>1525</v>
      </c>
      <c r="E180" s="93">
        <v>2007</v>
      </c>
      <c r="F180" s="93">
        <v>3</v>
      </c>
      <c r="G180" s="346">
        <v>7</v>
      </c>
      <c r="H180" s="346">
        <v>0.01</v>
      </c>
      <c r="I180" s="346">
        <v>2.5</v>
      </c>
      <c r="J180" s="346">
        <v>0.01</v>
      </c>
      <c r="K180" s="346">
        <v>0.01</v>
      </c>
      <c r="L180" s="346">
        <v>0.02</v>
      </c>
      <c r="M180" s="346">
        <v>2.4700000000000002</v>
      </c>
      <c r="N180" s="346">
        <v>7.0000000000000007E-2</v>
      </c>
      <c r="O180" s="346">
        <v>0.65</v>
      </c>
      <c r="P180" s="347">
        <v>358.9092794711176</v>
      </c>
    </row>
    <row r="181" spans="1:16" x14ac:dyDescent="0.2">
      <c r="A181" s="346" t="s">
        <v>469</v>
      </c>
      <c r="B181" s="346" t="s">
        <v>477</v>
      </c>
      <c r="C181" s="346" t="s">
        <v>10</v>
      </c>
      <c r="D181" s="93" t="s">
        <v>1525</v>
      </c>
      <c r="E181" s="93">
        <v>2013</v>
      </c>
      <c r="F181" s="93">
        <v>1</v>
      </c>
      <c r="G181" s="346">
        <v>2</v>
      </c>
      <c r="H181" s="346">
        <v>0.28000000000000003</v>
      </c>
      <c r="I181" s="346">
        <v>1.1200000000000001</v>
      </c>
      <c r="J181" s="346">
        <v>0.28000000000000003</v>
      </c>
      <c r="K181" s="346">
        <v>1.1200000000000001</v>
      </c>
      <c r="L181" s="346">
        <v>0</v>
      </c>
      <c r="M181" s="346">
        <v>0</v>
      </c>
      <c r="N181" s="346">
        <v>0</v>
      </c>
      <c r="O181" s="346">
        <v>0.17</v>
      </c>
      <c r="P181" s="347">
        <v>588.88925537221462</v>
      </c>
    </row>
    <row r="182" spans="1:16" x14ac:dyDescent="0.2">
      <c r="A182" s="346" t="s">
        <v>469</v>
      </c>
      <c r="B182" s="346" t="s">
        <v>477</v>
      </c>
      <c r="C182" s="346" t="s">
        <v>10</v>
      </c>
      <c r="D182" s="93" t="s">
        <v>1525</v>
      </c>
      <c r="E182" s="93">
        <v>2011</v>
      </c>
      <c r="F182" s="93">
        <v>2</v>
      </c>
      <c r="G182" s="346">
        <v>5</v>
      </c>
      <c r="H182" s="346">
        <v>0</v>
      </c>
      <c r="I182" s="346">
        <v>3.29</v>
      </c>
      <c r="J182" s="346">
        <v>0</v>
      </c>
      <c r="K182" s="346">
        <v>0</v>
      </c>
      <c r="L182" s="346">
        <v>3.29</v>
      </c>
      <c r="M182" s="346">
        <v>0</v>
      </c>
      <c r="N182" s="346">
        <v>0.02</v>
      </c>
      <c r="O182" s="346">
        <v>0.19</v>
      </c>
      <c r="P182" s="347">
        <v>620.28379417779149</v>
      </c>
    </row>
    <row r="183" spans="1:16" x14ac:dyDescent="0.2">
      <c r="A183" s="346" t="s">
        <v>469</v>
      </c>
      <c r="B183" s="346" t="s">
        <v>477</v>
      </c>
      <c r="C183" s="346" t="s">
        <v>10</v>
      </c>
      <c r="D183" s="93" t="s">
        <v>1525</v>
      </c>
      <c r="E183" s="93">
        <v>2005</v>
      </c>
      <c r="F183" s="93">
        <v>3</v>
      </c>
      <c r="G183" s="346">
        <v>5</v>
      </c>
      <c r="H183" s="346">
        <v>0.01</v>
      </c>
      <c r="I183" s="346">
        <v>2.2999999999999998</v>
      </c>
      <c r="J183" s="346">
        <v>0.01</v>
      </c>
      <c r="K183" s="346">
        <v>0.01</v>
      </c>
      <c r="L183" s="346">
        <v>0.02</v>
      </c>
      <c r="M183" s="346">
        <v>2.27</v>
      </c>
      <c r="N183" s="346">
        <v>0.06</v>
      </c>
      <c r="O183" s="346">
        <v>0.6</v>
      </c>
      <c r="P183" s="347">
        <v>437.04688815599161</v>
      </c>
    </row>
    <row r="184" spans="1:16" x14ac:dyDescent="0.2">
      <c r="A184" s="346" t="s">
        <v>469</v>
      </c>
      <c r="B184" s="346" t="s">
        <v>477</v>
      </c>
      <c r="C184" s="346" t="s">
        <v>10</v>
      </c>
      <c r="D184" s="93" t="s">
        <v>1525</v>
      </c>
      <c r="E184" s="93">
        <v>1987</v>
      </c>
      <c r="F184" s="93">
        <v>3</v>
      </c>
      <c r="G184" s="346">
        <v>33</v>
      </c>
      <c r="H184" s="346">
        <v>0.03</v>
      </c>
      <c r="I184" s="346">
        <v>10.52</v>
      </c>
      <c r="J184" s="346">
        <v>0.03</v>
      </c>
      <c r="K184" s="346">
        <v>0.03</v>
      </c>
      <c r="L184" s="346">
        <v>0.08</v>
      </c>
      <c r="M184" s="346">
        <v>10.41</v>
      </c>
      <c r="N184" s="346">
        <v>0.28999999999999998</v>
      </c>
      <c r="O184" s="346">
        <v>2.74</v>
      </c>
      <c r="P184" s="347">
        <v>316.5056946251392</v>
      </c>
    </row>
    <row r="185" spans="1:16" x14ac:dyDescent="0.2">
      <c r="A185" s="346" t="s">
        <v>469</v>
      </c>
      <c r="B185" s="346" t="s">
        <v>477</v>
      </c>
      <c r="C185" s="346" t="s">
        <v>10</v>
      </c>
      <c r="D185" s="93" t="s">
        <v>1525</v>
      </c>
      <c r="E185" s="93">
        <v>1999</v>
      </c>
      <c r="F185" s="93">
        <v>3</v>
      </c>
      <c r="G185" s="346">
        <v>31</v>
      </c>
      <c r="H185" s="346">
        <v>0.02</v>
      </c>
      <c r="I185" s="346">
        <v>9.9499999999999993</v>
      </c>
      <c r="J185" s="346">
        <v>0.02</v>
      </c>
      <c r="K185" s="346">
        <v>0.03</v>
      </c>
      <c r="L185" s="346">
        <v>0.08</v>
      </c>
      <c r="M185" s="346">
        <v>9.84</v>
      </c>
      <c r="N185" s="346">
        <v>0.27</v>
      </c>
      <c r="O185" s="346">
        <v>2.59</v>
      </c>
      <c r="P185" s="347">
        <v>318.53355631138106</v>
      </c>
    </row>
    <row r="186" spans="1:16" x14ac:dyDescent="0.2">
      <c r="A186" s="346" t="s">
        <v>469</v>
      </c>
      <c r="B186" s="346" t="s">
        <v>477</v>
      </c>
      <c r="C186" s="346" t="s">
        <v>10</v>
      </c>
      <c r="D186" s="93" t="s">
        <v>1525</v>
      </c>
      <c r="E186" s="93">
        <v>2004</v>
      </c>
      <c r="F186" s="93">
        <v>3</v>
      </c>
      <c r="G186" s="346">
        <v>3</v>
      </c>
      <c r="H186" s="346">
        <v>0</v>
      </c>
      <c r="I186" s="346">
        <v>1.31</v>
      </c>
      <c r="J186" s="346">
        <v>0</v>
      </c>
      <c r="K186" s="346">
        <v>0</v>
      </c>
      <c r="L186" s="346">
        <v>0.01</v>
      </c>
      <c r="M186" s="346">
        <v>1.3</v>
      </c>
      <c r="N186" s="346">
        <v>0.04</v>
      </c>
      <c r="O186" s="346">
        <v>0.34</v>
      </c>
      <c r="P186" s="347">
        <v>436.87895483143808</v>
      </c>
    </row>
    <row r="187" spans="1:16" x14ac:dyDescent="0.2">
      <c r="A187" s="346" t="s">
        <v>469</v>
      </c>
      <c r="B187" s="346" t="s">
        <v>477</v>
      </c>
      <c r="C187" s="346" t="s">
        <v>10</v>
      </c>
      <c r="D187" s="93" t="s">
        <v>1525</v>
      </c>
      <c r="E187" s="93">
        <v>2007</v>
      </c>
      <c r="F187" s="93">
        <v>3</v>
      </c>
      <c r="G187" s="346">
        <v>8</v>
      </c>
      <c r="H187" s="346">
        <v>0.01</v>
      </c>
      <c r="I187" s="346">
        <v>2.8</v>
      </c>
      <c r="J187" s="346">
        <v>0.01</v>
      </c>
      <c r="K187" s="346">
        <v>0.01</v>
      </c>
      <c r="L187" s="346">
        <v>0.02</v>
      </c>
      <c r="M187" s="346">
        <v>2.77</v>
      </c>
      <c r="N187" s="346">
        <v>0.08</v>
      </c>
      <c r="O187" s="346">
        <v>0.73</v>
      </c>
      <c r="P187" s="347">
        <v>361.90499108369374</v>
      </c>
    </row>
    <row r="188" spans="1:16" x14ac:dyDescent="0.2">
      <c r="A188" s="346" t="s">
        <v>469</v>
      </c>
      <c r="B188" s="346" t="s">
        <v>477</v>
      </c>
      <c r="C188" s="346" t="s">
        <v>10</v>
      </c>
      <c r="D188" s="93" t="s">
        <v>1525</v>
      </c>
      <c r="E188" s="93">
        <v>2016</v>
      </c>
      <c r="F188" s="93">
        <v>0</v>
      </c>
      <c r="G188" s="346">
        <v>4</v>
      </c>
      <c r="H188" s="346">
        <v>3.21</v>
      </c>
      <c r="I188" s="346">
        <v>0</v>
      </c>
      <c r="J188" s="346">
        <v>3.21</v>
      </c>
      <c r="K188" s="346">
        <v>0</v>
      </c>
      <c r="L188" s="346">
        <v>0</v>
      </c>
      <c r="M188" s="346">
        <v>0</v>
      </c>
      <c r="N188" s="346">
        <v>0</v>
      </c>
      <c r="O188" s="346">
        <v>0.05</v>
      </c>
      <c r="P188" s="347">
        <v>747.47973638021904</v>
      </c>
    </row>
    <row r="189" spans="1:16" x14ac:dyDescent="0.2">
      <c r="A189" s="346" t="s">
        <v>469</v>
      </c>
      <c r="B189" s="346" t="s">
        <v>477</v>
      </c>
      <c r="C189" s="346" t="s">
        <v>10</v>
      </c>
      <c r="D189" s="93" t="s">
        <v>1525</v>
      </c>
      <c r="E189" s="93">
        <v>2017</v>
      </c>
      <c r="F189" s="93">
        <v>0</v>
      </c>
      <c r="G189" s="346">
        <v>19</v>
      </c>
      <c r="H189" s="346">
        <v>9.75</v>
      </c>
      <c r="I189" s="346">
        <v>0</v>
      </c>
      <c r="J189" s="346">
        <v>9.75</v>
      </c>
      <c r="K189" s="346">
        <v>0</v>
      </c>
      <c r="L189" s="346">
        <v>0</v>
      </c>
      <c r="M189" s="346">
        <v>0</v>
      </c>
      <c r="N189" s="346">
        <v>0</v>
      </c>
      <c r="O189" s="346">
        <v>0.14000000000000001</v>
      </c>
      <c r="P189" s="347">
        <v>511.09340163164046</v>
      </c>
    </row>
    <row r="190" spans="1:16" x14ac:dyDescent="0.2">
      <c r="A190" s="346" t="s">
        <v>469</v>
      </c>
      <c r="B190" s="346" t="s">
        <v>477</v>
      </c>
      <c r="C190" s="346" t="s">
        <v>10</v>
      </c>
      <c r="D190" s="93" t="s">
        <v>1525</v>
      </c>
      <c r="E190" s="93">
        <v>2013</v>
      </c>
      <c r="F190" s="93">
        <v>1</v>
      </c>
      <c r="G190" s="346">
        <v>29</v>
      </c>
      <c r="H190" s="346">
        <v>1.5</v>
      </c>
      <c r="I190" s="346">
        <v>13.08</v>
      </c>
      <c r="J190" s="346">
        <v>1.5</v>
      </c>
      <c r="K190" s="346">
        <v>13.08</v>
      </c>
      <c r="L190" s="346">
        <v>0</v>
      </c>
      <c r="M190" s="346">
        <v>0</v>
      </c>
      <c r="N190" s="346">
        <v>0.01</v>
      </c>
      <c r="O190" s="346">
        <v>1.32</v>
      </c>
      <c r="P190" s="347">
        <v>499.98650865408246</v>
      </c>
    </row>
    <row r="191" spans="1:16" x14ac:dyDescent="0.2">
      <c r="A191" s="346" t="s">
        <v>469</v>
      </c>
      <c r="B191" s="346" t="s">
        <v>477</v>
      </c>
      <c r="C191" s="346" t="s">
        <v>10</v>
      </c>
      <c r="D191" s="93" t="s">
        <v>1525</v>
      </c>
      <c r="E191" s="93">
        <v>2014</v>
      </c>
      <c r="F191" s="93">
        <v>1</v>
      </c>
      <c r="G191" s="346">
        <v>9</v>
      </c>
      <c r="H191" s="346">
        <v>1.23</v>
      </c>
      <c r="I191" s="346">
        <v>4.93</v>
      </c>
      <c r="J191" s="346">
        <v>1.23</v>
      </c>
      <c r="K191" s="346">
        <v>4.93</v>
      </c>
      <c r="L191" s="346">
        <v>0</v>
      </c>
      <c r="M191" s="346">
        <v>0</v>
      </c>
      <c r="N191" s="346">
        <v>0</v>
      </c>
      <c r="O191" s="346">
        <v>0.73</v>
      </c>
      <c r="P191" s="347">
        <v>719.79004931423788</v>
      </c>
    </row>
    <row r="192" spans="1:16" x14ac:dyDescent="0.2">
      <c r="A192" s="346" t="s">
        <v>469</v>
      </c>
      <c r="B192" s="346" t="s">
        <v>477</v>
      </c>
      <c r="C192" s="346" t="s">
        <v>10</v>
      </c>
      <c r="D192" s="93" t="s">
        <v>1525</v>
      </c>
      <c r="E192" s="93">
        <v>2015</v>
      </c>
      <c r="F192" s="93">
        <v>1</v>
      </c>
      <c r="G192" s="346">
        <v>24</v>
      </c>
      <c r="H192" s="346">
        <v>2.4500000000000002</v>
      </c>
      <c r="I192" s="346">
        <v>9.82</v>
      </c>
      <c r="J192" s="346">
        <v>2.4500000000000002</v>
      </c>
      <c r="K192" s="346">
        <v>9.82</v>
      </c>
      <c r="L192" s="346">
        <v>0</v>
      </c>
      <c r="M192" s="346">
        <v>0</v>
      </c>
      <c r="N192" s="346">
        <v>0.01</v>
      </c>
      <c r="O192" s="346">
        <v>1.46</v>
      </c>
      <c r="P192" s="347">
        <v>508.49888891547153</v>
      </c>
    </row>
    <row r="193" spans="1:16" x14ac:dyDescent="0.2">
      <c r="A193" s="346" t="s">
        <v>469</v>
      </c>
      <c r="B193" s="346" t="s">
        <v>477</v>
      </c>
      <c r="C193" s="346" t="s">
        <v>10</v>
      </c>
      <c r="D193" s="93" t="s">
        <v>1525</v>
      </c>
      <c r="E193" s="93">
        <v>2008</v>
      </c>
      <c r="F193" s="93">
        <v>2</v>
      </c>
      <c r="G193" s="346">
        <v>3</v>
      </c>
      <c r="H193" s="346">
        <v>0</v>
      </c>
      <c r="I193" s="346">
        <v>1.85</v>
      </c>
      <c r="J193" s="346">
        <v>0</v>
      </c>
      <c r="K193" s="346">
        <v>0</v>
      </c>
      <c r="L193" s="346">
        <v>1.85</v>
      </c>
      <c r="M193" s="346">
        <v>0</v>
      </c>
      <c r="N193" s="346">
        <v>0.01</v>
      </c>
      <c r="O193" s="346">
        <v>0.11</v>
      </c>
      <c r="P193" s="347">
        <v>590.60807879094216</v>
      </c>
    </row>
    <row r="194" spans="1:16" x14ac:dyDescent="0.2">
      <c r="A194" s="346" t="s">
        <v>469</v>
      </c>
      <c r="B194" s="346" t="s">
        <v>477</v>
      </c>
      <c r="C194" s="346" t="s">
        <v>10</v>
      </c>
      <c r="D194" s="93" t="s">
        <v>1525</v>
      </c>
      <c r="E194" s="93">
        <v>2009</v>
      </c>
      <c r="F194" s="93">
        <v>2</v>
      </c>
      <c r="G194" s="346">
        <v>1</v>
      </c>
      <c r="H194" s="346">
        <v>0</v>
      </c>
      <c r="I194" s="346">
        <v>0.63</v>
      </c>
      <c r="J194" s="346">
        <v>0</v>
      </c>
      <c r="K194" s="346">
        <v>0</v>
      </c>
      <c r="L194" s="346">
        <v>0.63</v>
      </c>
      <c r="M194" s="346">
        <v>0</v>
      </c>
      <c r="N194" s="346">
        <v>0</v>
      </c>
      <c r="O194" s="346">
        <v>0.04</v>
      </c>
      <c r="P194" s="347">
        <v>539.1565997465766</v>
      </c>
    </row>
    <row r="195" spans="1:16" x14ac:dyDescent="0.2">
      <c r="A195" s="346" t="s">
        <v>469</v>
      </c>
      <c r="B195" s="346" t="s">
        <v>477</v>
      </c>
      <c r="C195" s="346" t="s">
        <v>10</v>
      </c>
      <c r="D195" s="93" t="s">
        <v>1525</v>
      </c>
      <c r="E195" s="93">
        <v>2010</v>
      </c>
      <c r="F195" s="93">
        <v>2</v>
      </c>
      <c r="G195" s="346">
        <v>14</v>
      </c>
      <c r="H195" s="346">
        <v>0</v>
      </c>
      <c r="I195" s="346">
        <v>8.14</v>
      </c>
      <c r="J195" s="346">
        <v>0</v>
      </c>
      <c r="K195" s="346">
        <v>0.01</v>
      </c>
      <c r="L195" s="346">
        <v>8.1300000000000008</v>
      </c>
      <c r="M195" s="346">
        <v>0</v>
      </c>
      <c r="N195" s="346">
        <v>0.04</v>
      </c>
      <c r="O195" s="346">
        <v>0.48</v>
      </c>
      <c r="P195" s="347">
        <v>579.25975684242394</v>
      </c>
    </row>
    <row r="196" spans="1:16" x14ac:dyDescent="0.2">
      <c r="A196" s="346" t="s">
        <v>469</v>
      </c>
      <c r="B196" s="346" t="s">
        <v>477</v>
      </c>
      <c r="C196" s="346" t="s">
        <v>10</v>
      </c>
      <c r="D196" s="93" t="s">
        <v>1525</v>
      </c>
      <c r="E196" s="93">
        <v>2011</v>
      </c>
      <c r="F196" s="93">
        <v>2</v>
      </c>
      <c r="G196" s="346">
        <v>40</v>
      </c>
      <c r="H196" s="346">
        <v>0</v>
      </c>
      <c r="I196" s="346">
        <v>25.74</v>
      </c>
      <c r="J196" s="346">
        <v>0</v>
      </c>
      <c r="K196" s="346">
        <v>0.02</v>
      </c>
      <c r="L196" s="346">
        <v>25.72</v>
      </c>
      <c r="M196" s="346">
        <v>0</v>
      </c>
      <c r="N196" s="346">
        <v>0.14000000000000001</v>
      </c>
      <c r="O196" s="346">
        <v>1.52</v>
      </c>
      <c r="P196" s="347">
        <v>648.85510016836986</v>
      </c>
    </row>
    <row r="197" spans="1:16" x14ac:dyDescent="0.2">
      <c r="A197" s="346" t="s">
        <v>469</v>
      </c>
      <c r="B197" s="346" t="s">
        <v>477</v>
      </c>
      <c r="C197" s="346" t="s">
        <v>10</v>
      </c>
      <c r="D197" s="93" t="s">
        <v>1525</v>
      </c>
      <c r="E197" s="93">
        <v>2012</v>
      </c>
      <c r="F197" s="93">
        <v>2</v>
      </c>
      <c r="G197" s="346">
        <v>19</v>
      </c>
      <c r="H197" s="346">
        <v>0</v>
      </c>
      <c r="I197" s="346">
        <v>13.64</v>
      </c>
      <c r="J197" s="346">
        <v>0</v>
      </c>
      <c r="K197" s="346">
        <v>0.01</v>
      </c>
      <c r="L197" s="346">
        <v>13.63</v>
      </c>
      <c r="M197" s="346">
        <v>0</v>
      </c>
      <c r="N197" s="346">
        <v>7.0000000000000007E-2</v>
      </c>
      <c r="O197" s="346">
        <v>0.8</v>
      </c>
      <c r="P197" s="347">
        <v>716.74556546569363</v>
      </c>
    </row>
    <row r="198" spans="1:16" x14ac:dyDescent="0.2">
      <c r="A198" s="346" t="s">
        <v>469</v>
      </c>
      <c r="B198" s="346" t="s">
        <v>477</v>
      </c>
      <c r="C198" s="346" t="s">
        <v>10</v>
      </c>
      <c r="D198" s="93" t="s">
        <v>1525</v>
      </c>
      <c r="E198" s="93">
        <v>2000</v>
      </c>
      <c r="F198" s="93">
        <v>3</v>
      </c>
      <c r="G198" s="346">
        <v>11</v>
      </c>
      <c r="H198" s="346">
        <v>0.01</v>
      </c>
      <c r="I198" s="346">
        <v>3.43</v>
      </c>
      <c r="J198" s="346">
        <v>0.01</v>
      </c>
      <c r="K198" s="346">
        <v>0.01</v>
      </c>
      <c r="L198" s="346">
        <v>0.03</v>
      </c>
      <c r="M198" s="346">
        <v>3.39</v>
      </c>
      <c r="N198" s="346">
        <v>0.09</v>
      </c>
      <c r="O198" s="346">
        <v>0.89</v>
      </c>
      <c r="P198" s="347">
        <v>313.01279083182618</v>
      </c>
    </row>
    <row r="199" spans="1:16" x14ac:dyDescent="0.2">
      <c r="A199" s="346" t="s">
        <v>469</v>
      </c>
      <c r="B199" s="346" t="s">
        <v>477</v>
      </c>
      <c r="C199" s="346" t="s">
        <v>10</v>
      </c>
      <c r="D199" s="93" t="s">
        <v>1525</v>
      </c>
      <c r="E199" s="93">
        <v>2005</v>
      </c>
      <c r="F199" s="93">
        <v>3</v>
      </c>
      <c r="G199" s="346">
        <v>15</v>
      </c>
      <c r="H199" s="346">
        <v>0.02</v>
      </c>
      <c r="I199" s="346">
        <v>7.99</v>
      </c>
      <c r="J199" s="346">
        <v>0.02</v>
      </c>
      <c r="K199" s="346">
        <v>0.02</v>
      </c>
      <c r="L199" s="346">
        <v>0.06</v>
      </c>
      <c r="M199" s="346">
        <v>7.91</v>
      </c>
      <c r="N199" s="346">
        <v>0.22</v>
      </c>
      <c r="O199" s="346">
        <v>2.08</v>
      </c>
      <c r="P199" s="347">
        <v>552.71020725299911</v>
      </c>
    </row>
    <row r="200" spans="1:16" x14ac:dyDescent="0.2">
      <c r="A200" s="346" t="s">
        <v>469</v>
      </c>
      <c r="B200" s="346" t="s">
        <v>477</v>
      </c>
      <c r="C200" s="346" t="s">
        <v>10</v>
      </c>
      <c r="D200" s="93" t="s">
        <v>1525</v>
      </c>
      <c r="E200" s="93">
        <v>2006</v>
      </c>
      <c r="F200" s="93">
        <v>3</v>
      </c>
      <c r="G200" s="346">
        <v>17</v>
      </c>
      <c r="H200" s="346">
        <v>0.02</v>
      </c>
      <c r="I200" s="346">
        <v>6.67</v>
      </c>
      <c r="J200" s="346">
        <v>0.02</v>
      </c>
      <c r="K200" s="346">
        <v>0.02</v>
      </c>
      <c r="L200" s="346">
        <v>0.05</v>
      </c>
      <c r="M200" s="346">
        <v>6.6</v>
      </c>
      <c r="N200" s="346">
        <v>0.18</v>
      </c>
      <c r="O200" s="346">
        <v>1.74</v>
      </c>
      <c r="P200" s="347">
        <v>402.63575220325129</v>
      </c>
    </row>
    <row r="201" spans="1:16" x14ac:dyDescent="0.2">
      <c r="A201" s="346" t="s">
        <v>469</v>
      </c>
      <c r="B201" s="346" t="s">
        <v>477</v>
      </c>
      <c r="C201" s="346" t="s">
        <v>10</v>
      </c>
      <c r="D201" s="93" t="s">
        <v>1525</v>
      </c>
      <c r="E201" s="93">
        <v>2007</v>
      </c>
      <c r="F201" s="93">
        <v>3</v>
      </c>
      <c r="G201" s="346">
        <v>2</v>
      </c>
      <c r="H201" s="346">
        <v>0</v>
      </c>
      <c r="I201" s="346">
        <v>1.06</v>
      </c>
      <c r="J201" s="346">
        <v>0</v>
      </c>
      <c r="K201" s="346">
        <v>0</v>
      </c>
      <c r="L201" s="346">
        <v>0.01</v>
      </c>
      <c r="M201" s="346">
        <v>1.05</v>
      </c>
      <c r="N201" s="346">
        <v>0.03</v>
      </c>
      <c r="O201" s="346">
        <v>0.28000000000000003</v>
      </c>
      <c r="P201" s="347">
        <v>529.7002833119418</v>
      </c>
    </row>
    <row r="202" spans="1:16" x14ac:dyDescent="0.2">
      <c r="A202" s="346" t="s">
        <v>469</v>
      </c>
      <c r="B202" s="346" t="s">
        <v>477</v>
      </c>
      <c r="C202" s="346" t="s">
        <v>10</v>
      </c>
      <c r="D202" s="93" t="s">
        <v>1517</v>
      </c>
      <c r="E202" s="93">
        <v>2016</v>
      </c>
      <c r="F202" s="93">
        <v>0</v>
      </c>
      <c r="G202" s="346">
        <v>6</v>
      </c>
      <c r="H202" s="346">
        <v>5.05</v>
      </c>
      <c r="I202" s="346">
        <v>0</v>
      </c>
      <c r="J202" s="346">
        <v>5.05</v>
      </c>
      <c r="K202" s="346">
        <v>0</v>
      </c>
      <c r="L202" s="346">
        <v>0</v>
      </c>
      <c r="M202" s="346">
        <v>0</v>
      </c>
      <c r="N202" s="346">
        <v>0</v>
      </c>
      <c r="O202" s="346">
        <v>7.0000000000000007E-2</v>
      </c>
      <c r="P202" s="347">
        <v>819.80264423696917</v>
      </c>
    </row>
    <row r="203" spans="1:16" x14ac:dyDescent="0.2">
      <c r="A203" s="346" t="s">
        <v>469</v>
      </c>
      <c r="B203" s="346" t="s">
        <v>477</v>
      </c>
      <c r="C203" s="346" t="s">
        <v>10</v>
      </c>
      <c r="D203" s="93" t="s">
        <v>1517</v>
      </c>
      <c r="E203" s="93">
        <v>2017</v>
      </c>
      <c r="F203" s="93">
        <v>0</v>
      </c>
      <c r="G203" s="346">
        <v>42</v>
      </c>
      <c r="H203" s="346">
        <v>42.05</v>
      </c>
      <c r="I203" s="346">
        <v>0</v>
      </c>
      <c r="J203" s="346">
        <v>42.05</v>
      </c>
      <c r="K203" s="346">
        <v>0</v>
      </c>
      <c r="L203" s="346">
        <v>0</v>
      </c>
      <c r="M203" s="346">
        <v>0</v>
      </c>
      <c r="N203" s="346">
        <v>0.01</v>
      </c>
      <c r="O203" s="346">
        <v>0.45</v>
      </c>
      <c r="P203" s="347">
        <v>996.13537365339823</v>
      </c>
    </row>
    <row r="204" spans="1:16" x14ac:dyDescent="0.2">
      <c r="A204" s="346" t="s">
        <v>469</v>
      </c>
      <c r="B204" s="346" t="s">
        <v>477</v>
      </c>
      <c r="C204" s="346" t="s">
        <v>10</v>
      </c>
      <c r="D204" s="93" t="s">
        <v>1517</v>
      </c>
      <c r="E204" s="93">
        <v>2015</v>
      </c>
      <c r="F204" s="93">
        <v>1</v>
      </c>
      <c r="G204" s="346">
        <v>1</v>
      </c>
      <c r="H204" s="346">
        <v>0.22</v>
      </c>
      <c r="I204" s="346">
        <v>0.87</v>
      </c>
      <c r="J204" s="346">
        <v>0.22</v>
      </c>
      <c r="K204" s="346">
        <v>0.87</v>
      </c>
      <c r="L204" s="346">
        <v>0</v>
      </c>
      <c r="M204" s="346">
        <v>0</v>
      </c>
      <c r="N204" s="346">
        <v>0</v>
      </c>
      <c r="O204" s="346">
        <v>0.13</v>
      </c>
      <c r="P204" s="347">
        <v>735.20961020582126</v>
      </c>
    </row>
    <row r="205" spans="1:16" x14ac:dyDescent="0.2">
      <c r="A205" s="346" t="s">
        <v>469</v>
      </c>
      <c r="B205" s="346" t="s">
        <v>477</v>
      </c>
      <c r="C205" s="346" t="s">
        <v>10</v>
      </c>
      <c r="D205" s="93" t="s">
        <v>1517</v>
      </c>
      <c r="E205" s="93">
        <v>2010</v>
      </c>
      <c r="F205" s="93">
        <v>2</v>
      </c>
      <c r="G205" s="346">
        <v>5</v>
      </c>
      <c r="H205" s="346">
        <v>0</v>
      </c>
      <c r="I205" s="346">
        <v>2.0499999999999998</v>
      </c>
      <c r="J205" s="346">
        <v>0</v>
      </c>
      <c r="K205" s="346">
        <v>0</v>
      </c>
      <c r="L205" s="346">
        <v>2.0499999999999998</v>
      </c>
      <c r="M205" s="346">
        <v>0</v>
      </c>
      <c r="N205" s="346">
        <v>0</v>
      </c>
      <c r="O205" s="346">
        <v>0.05</v>
      </c>
      <c r="P205" s="347">
        <v>385.89724208068498</v>
      </c>
    </row>
    <row r="206" spans="1:16" x14ac:dyDescent="0.2">
      <c r="A206" s="346" t="s">
        <v>469</v>
      </c>
      <c r="B206" s="346" t="s">
        <v>477</v>
      </c>
      <c r="C206" s="346" t="s">
        <v>10</v>
      </c>
      <c r="D206" s="93" t="s">
        <v>1517</v>
      </c>
      <c r="E206" s="93">
        <v>2012</v>
      </c>
      <c r="F206" s="93">
        <v>2</v>
      </c>
      <c r="G206" s="346">
        <v>4</v>
      </c>
      <c r="H206" s="346">
        <v>0</v>
      </c>
      <c r="I206" s="346">
        <v>1.37</v>
      </c>
      <c r="J206" s="346">
        <v>0</v>
      </c>
      <c r="K206" s="346">
        <v>0</v>
      </c>
      <c r="L206" s="346">
        <v>1.37</v>
      </c>
      <c r="M206" s="346">
        <v>0</v>
      </c>
      <c r="N206" s="346">
        <v>0.01</v>
      </c>
      <c r="O206" s="346">
        <v>0.08</v>
      </c>
      <c r="P206" s="347">
        <v>380.48615836284927</v>
      </c>
    </row>
    <row r="207" spans="1:16" x14ac:dyDescent="0.2">
      <c r="A207" s="346" t="s">
        <v>469</v>
      </c>
      <c r="B207" s="346" t="s">
        <v>477</v>
      </c>
      <c r="C207" s="346" t="s">
        <v>10</v>
      </c>
      <c r="D207" s="93" t="s">
        <v>1517</v>
      </c>
      <c r="E207" s="93">
        <v>2001</v>
      </c>
      <c r="F207" s="93">
        <v>3</v>
      </c>
      <c r="G207" s="346">
        <v>3</v>
      </c>
      <c r="H207" s="346">
        <v>0</v>
      </c>
      <c r="I207" s="346">
        <v>0.15</v>
      </c>
      <c r="J207" s="346">
        <v>0</v>
      </c>
      <c r="K207" s="346">
        <v>0</v>
      </c>
      <c r="L207" s="346">
        <v>0</v>
      </c>
      <c r="M207" s="346">
        <v>0.15</v>
      </c>
      <c r="N207" s="346">
        <v>0</v>
      </c>
      <c r="O207" s="346">
        <v>0.01</v>
      </c>
      <c r="P207" s="347">
        <v>43.15515076189773</v>
      </c>
    </row>
    <row r="208" spans="1:16" x14ac:dyDescent="0.2">
      <c r="A208" s="346" t="s">
        <v>469</v>
      </c>
      <c r="B208" s="346" t="s">
        <v>477</v>
      </c>
      <c r="C208" s="346" t="s">
        <v>10</v>
      </c>
      <c r="D208" s="93" t="s">
        <v>1517</v>
      </c>
      <c r="E208" s="93">
        <v>2004</v>
      </c>
      <c r="F208" s="93">
        <v>3</v>
      </c>
      <c r="G208" s="346">
        <v>5</v>
      </c>
      <c r="H208" s="346">
        <v>0</v>
      </c>
      <c r="I208" s="346">
        <v>0.73</v>
      </c>
      <c r="J208" s="346">
        <v>0</v>
      </c>
      <c r="K208" s="346">
        <v>0</v>
      </c>
      <c r="L208" s="346">
        <v>0</v>
      </c>
      <c r="M208" s="346">
        <v>0.73</v>
      </c>
      <c r="N208" s="346">
        <v>0</v>
      </c>
      <c r="O208" s="346">
        <v>0.02</v>
      </c>
      <c r="P208" s="347">
        <v>134.81222438922205</v>
      </c>
    </row>
    <row r="209" spans="1:16" x14ac:dyDescent="0.2">
      <c r="A209" s="346" t="s">
        <v>469</v>
      </c>
      <c r="B209" s="346" t="s">
        <v>477</v>
      </c>
      <c r="C209" s="346" t="s">
        <v>10</v>
      </c>
      <c r="D209" s="93" t="s">
        <v>1523</v>
      </c>
      <c r="E209" s="93">
        <v>2015</v>
      </c>
      <c r="F209" s="93">
        <v>1</v>
      </c>
      <c r="G209" s="346">
        <v>6</v>
      </c>
      <c r="H209" s="346">
        <v>0.48</v>
      </c>
      <c r="I209" s="346">
        <v>1.93</v>
      </c>
      <c r="J209" s="346">
        <v>0.48</v>
      </c>
      <c r="K209" s="346">
        <v>1.93</v>
      </c>
      <c r="L209" s="346">
        <v>0</v>
      </c>
      <c r="M209" s="346">
        <v>0</v>
      </c>
      <c r="N209" s="346">
        <v>0</v>
      </c>
      <c r="O209" s="346">
        <v>0.28999999999999998</v>
      </c>
      <c r="P209" s="347">
        <v>394.77786923180059</v>
      </c>
    </row>
    <row r="210" spans="1:16" x14ac:dyDescent="0.2">
      <c r="A210" s="346" t="s">
        <v>469</v>
      </c>
      <c r="B210" s="346" t="s">
        <v>477</v>
      </c>
      <c r="C210" s="346" t="s">
        <v>10</v>
      </c>
      <c r="D210" s="93" t="s">
        <v>1523</v>
      </c>
      <c r="E210" s="93">
        <v>2010</v>
      </c>
      <c r="F210" s="93">
        <v>2</v>
      </c>
      <c r="G210" s="346">
        <v>1</v>
      </c>
      <c r="H210" s="346">
        <v>0</v>
      </c>
      <c r="I210" s="346">
        <v>0.52</v>
      </c>
      <c r="J210" s="346">
        <v>0</v>
      </c>
      <c r="K210" s="346">
        <v>0</v>
      </c>
      <c r="L210" s="346">
        <v>0.52</v>
      </c>
      <c r="M210" s="346">
        <v>0</v>
      </c>
      <c r="N210" s="346">
        <v>0</v>
      </c>
      <c r="O210" s="346">
        <v>0.03</v>
      </c>
      <c r="P210" s="347">
        <v>671.66962965688015</v>
      </c>
    </row>
    <row r="211" spans="1:16" x14ac:dyDescent="0.2">
      <c r="A211" s="346" t="s">
        <v>469</v>
      </c>
      <c r="B211" s="346" t="s">
        <v>478</v>
      </c>
      <c r="C211" s="346" t="s">
        <v>10</v>
      </c>
      <c r="D211" s="93" t="s">
        <v>1524</v>
      </c>
      <c r="E211" s="93">
        <v>2016</v>
      </c>
      <c r="F211" s="93">
        <v>0</v>
      </c>
      <c r="G211" s="346">
        <v>2</v>
      </c>
      <c r="H211" s="346">
        <v>1.79</v>
      </c>
      <c r="I211" s="346">
        <v>0</v>
      </c>
      <c r="J211" s="346">
        <v>1.79</v>
      </c>
      <c r="K211" s="346">
        <v>0</v>
      </c>
      <c r="L211" s="346">
        <v>0</v>
      </c>
      <c r="M211" s="346">
        <v>0</v>
      </c>
      <c r="N211" s="346">
        <v>0</v>
      </c>
      <c r="O211" s="346">
        <v>0.03</v>
      </c>
      <c r="P211" s="347">
        <v>931.78077043803034</v>
      </c>
    </row>
    <row r="212" spans="1:16" x14ac:dyDescent="0.2">
      <c r="A212" s="346" t="s">
        <v>469</v>
      </c>
      <c r="B212" s="346" t="s">
        <v>478</v>
      </c>
      <c r="C212" s="346" t="s">
        <v>10</v>
      </c>
      <c r="D212" s="93" t="s">
        <v>1524</v>
      </c>
      <c r="E212" s="93">
        <v>2013</v>
      </c>
      <c r="F212" s="93">
        <v>1</v>
      </c>
      <c r="G212" s="346">
        <v>1</v>
      </c>
      <c r="H212" s="346">
        <v>0.02</v>
      </c>
      <c r="I212" s="346">
        <v>0.89</v>
      </c>
      <c r="J212" s="346">
        <v>0.02</v>
      </c>
      <c r="K212" s="346">
        <v>0.89</v>
      </c>
      <c r="L212" s="346">
        <v>0</v>
      </c>
      <c r="M212" s="346">
        <v>0</v>
      </c>
      <c r="N212" s="346">
        <v>0.01</v>
      </c>
      <c r="O212" s="346">
        <v>0.01</v>
      </c>
      <c r="P212" s="347">
        <v>645.54871193700296</v>
      </c>
    </row>
    <row r="213" spans="1:16" x14ac:dyDescent="0.2">
      <c r="A213" s="346" t="s">
        <v>469</v>
      </c>
      <c r="B213" s="346" t="s">
        <v>478</v>
      </c>
      <c r="C213" s="346" t="s">
        <v>10</v>
      </c>
      <c r="D213" s="93" t="s">
        <v>1524</v>
      </c>
      <c r="E213" s="93">
        <v>2014</v>
      </c>
      <c r="F213" s="93">
        <v>1</v>
      </c>
      <c r="G213" s="346">
        <v>5</v>
      </c>
      <c r="H213" s="346">
        <v>0.1</v>
      </c>
      <c r="I213" s="346">
        <v>3.69</v>
      </c>
      <c r="J213" s="346">
        <v>0.1</v>
      </c>
      <c r="K213" s="346">
        <v>3.69</v>
      </c>
      <c r="L213" s="346">
        <v>0</v>
      </c>
      <c r="M213" s="346">
        <v>0</v>
      </c>
      <c r="N213" s="346">
        <v>0.03</v>
      </c>
      <c r="O213" s="346">
        <v>0.05</v>
      </c>
      <c r="P213" s="347">
        <v>832.72382653722525</v>
      </c>
    </row>
    <row r="214" spans="1:16" x14ac:dyDescent="0.2">
      <c r="A214" s="346" t="s">
        <v>469</v>
      </c>
      <c r="B214" s="346" t="s">
        <v>478</v>
      </c>
      <c r="C214" s="346" t="s">
        <v>10</v>
      </c>
      <c r="D214" s="93" t="s">
        <v>1524</v>
      </c>
      <c r="E214" s="93">
        <v>2015</v>
      </c>
      <c r="F214" s="93">
        <v>1</v>
      </c>
      <c r="G214" s="346">
        <v>9</v>
      </c>
      <c r="H214" s="346">
        <v>0.16</v>
      </c>
      <c r="I214" s="346">
        <v>5.75</v>
      </c>
      <c r="J214" s="346">
        <v>0.16</v>
      </c>
      <c r="K214" s="346">
        <v>5.75</v>
      </c>
      <c r="L214" s="346">
        <v>0</v>
      </c>
      <c r="M214" s="346">
        <v>0</v>
      </c>
      <c r="N214" s="346">
        <v>0.05</v>
      </c>
      <c r="O214" s="346">
        <v>0.08</v>
      </c>
      <c r="P214" s="347">
        <v>690.44341122095761</v>
      </c>
    </row>
    <row r="215" spans="1:16" x14ac:dyDescent="0.2">
      <c r="A215" s="346" t="s">
        <v>469</v>
      </c>
      <c r="B215" s="346" t="s">
        <v>478</v>
      </c>
      <c r="C215" s="346" t="s">
        <v>10</v>
      </c>
      <c r="D215" s="93" t="s">
        <v>1524</v>
      </c>
      <c r="E215" s="93">
        <v>2010</v>
      </c>
      <c r="F215" s="93">
        <v>2</v>
      </c>
      <c r="G215" s="346">
        <v>13</v>
      </c>
      <c r="H215" s="346">
        <v>0.15</v>
      </c>
      <c r="I215" s="346">
        <v>6.68</v>
      </c>
      <c r="J215" s="346">
        <v>0.15</v>
      </c>
      <c r="K215" s="346">
        <v>0.43</v>
      </c>
      <c r="L215" s="346">
        <v>6.25</v>
      </c>
      <c r="M215" s="346">
        <v>0</v>
      </c>
      <c r="N215" s="346">
        <v>0</v>
      </c>
      <c r="O215" s="346">
        <v>0.72</v>
      </c>
      <c r="P215" s="347">
        <v>535.5872411986843</v>
      </c>
    </row>
    <row r="216" spans="1:16" x14ac:dyDescent="0.2">
      <c r="A216" s="346" t="s">
        <v>469</v>
      </c>
      <c r="B216" s="346" t="s">
        <v>478</v>
      </c>
      <c r="C216" s="346" t="s">
        <v>10</v>
      </c>
      <c r="D216" s="93" t="s">
        <v>1524</v>
      </c>
      <c r="E216" s="93">
        <v>2011</v>
      </c>
      <c r="F216" s="93">
        <v>2</v>
      </c>
      <c r="G216" s="346">
        <v>13</v>
      </c>
      <c r="H216" s="346">
        <v>0.21</v>
      </c>
      <c r="I216" s="346">
        <v>9.23</v>
      </c>
      <c r="J216" s="346">
        <v>0.21</v>
      </c>
      <c r="K216" s="346">
        <v>0.6</v>
      </c>
      <c r="L216" s="346">
        <v>8.6300000000000008</v>
      </c>
      <c r="M216" s="346">
        <v>0</v>
      </c>
      <c r="N216" s="346">
        <v>0</v>
      </c>
      <c r="O216" s="346">
        <v>0.99</v>
      </c>
      <c r="P216" s="347">
        <v>712.1768937724471</v>
      </c>
    </row>
    <row r="217" spans="1:16" x14ac:dyDescent="0.2">
      <c r="A217" s="346" t="s">
        <v>469</v>
      </c>
      <c r="B217" s="346" t="s">
        <v>478</v>
      </c>
      <c r="C217" s="346" t="s">
        <v>10</v>
      </c>
      <c r="D217" s="93" t="s">
        <v>1524</v>
      </c>
      <c r="E217" s="93">
        <v>2012</v>
      </c>
      <c r="F217" s="93">
        <v>2</v>
      </c>
      <c r="G217" s="346">
        <v>10</v>
      </c>
      <c r="H217" s="346">
        <v>0.15</v>
      </c>
      <c r="I217" s="346">
        <v>6.68</v>
      </c>
      <c r="J217" s="346">
        <v>0.15</v>
      </c>
      <c r="K217" s="346">
        <v>0.43</v>
      </c>
      <c r="L217" s="346">
        <v>6.25</v>
      </c>
      <c r="M217" s="346">
        <v>0</v>
      </c>
      <c r="N217" s="346">
        <v>0</v>
      </c>
      <c r="O217" s="346">
        <v>0.72</v>
      </c>
      <c r="P217" s="347">
        <v>704.92333723165427</v>
      </c>
    </row>
    <row r="218" spans="1:16" x14ac:dyDescent="0.2">
      <c r="A218" s="346" t="s">
        <v>469</v>
      </c>
      <c r="B218" s="346" t="s">
        <v>478</v>
      </c>
      <c r="C218" s="346" t="s">
        <v>10</v>
      </c>
      <c r="D218" s="93" t="s">
        <v>1524</v>
      </c>
      <c r="E218" s="93">
        <v>2007</v>
      </c>
      <c r="F218" s="93">
        <v>3</v>
      </c>
      <c r="G218" s="346">
        <v>0</v>
      </c>
      <c r="H218" s="346">
        <v>0</v>
      </c>
      <c r="I218" s="346">
        <v>0.02</v>
      </c>
      <c r="J218" s="346">
        <v>0</v>
      </c>
      <c r="K218" s="346">
        <v>0</v>
      </c>
      <c r="L218" s="346">
        <v>0</v>
      </c>
      <c r="M218" s="346">
        <v>0.02</v>
      </c>
      <c r="N218" s="346">
        <v>0</v>
      </c>
      <c r="O218" s="346">
        <v>0</v>
      </c>
      <c r="P218" s="347">
        <v>180.60242311157438</v>
      </c>
    </row>
    <row r="219" spans="1:16" x14ac:dyDescent="0.2">
      <c r="A219" s="346" t="s">
        <v>469</v>
      </c>
      <c r="B219" s="346" t="s">
        <v>478</v>
      </c>
      <c r="C219" s="346" t="s">
        <v>10</v>
      </c>
      <c r="D219" s="93" t="s">
        <v>1523</v>
      </c>
      <c r="E219" s="93">
        <v>2009</v>
      </c>
      <c r="F219" s="93">
        <v>2</v>
      </c>
      <c r="G219" s="346">
        <v>1</v>
      </c>
      <c r="H219" s="346">
        <v>0.01</v>
      </c>
      <c r="I219" s="346">
        <v>0.41000000000000003</v>
      </c>
      <c r="J219" s="346">
        <v>0.01</v>
      </c>
      <c r="K219" s="346">
        <v>0.03</v>
      </c>
      <c r="L219" s="346">
        <v>0.38</v>
      </c>
      <c r="M219" s="346">
        <v>0</v>
      </c>
      <c r="N219" s="346">
        <v>0</v>
      </c>
      <c r="O219" s="346">
        <v>0.04</v>
      </c>
      <c r="P219" s="347">
        <v>376.86407254741329</v>
      </c>
    </row>
    <row r="220" spans="1:16" x14ac:dyDescent="0.2">
      <c r="A220" s="346" t="s">
        <v>469</v>
      </c>
      <c r="B220" s="346" t="s">
        <v>478</v>
      </c>
      <c r="C220" s="346" t="s">
        <v>10</v>
      </c>
      <c r="D220" s="93" t="s">
        <v>1523</v>
      </c>
      <c r="E220" s="93">
        <v>2011</v>
      </c>
      <c r="F220" s="93">
        <v>2</v>
      </c>
      <c r="G220" s="346">
        <v>6</v>
      </c>
      <c r="H220" s="346">
        <v>0.08</v>
      </c>
      <c r="I220" s="346">
        <v>3.53</v>
      </c>
      <c r="J220" s="346">
        <v>0.08</v>
      </c>
      <c r="K220" s="346">
        <v>0.23</v>
      </c>
      <c r="L220" s="346">
        <v>3.3</v>
      </c>
      <c r="M220" s="346">
        <v>0</v>
      </c>
      <c r="N220" s="346">
        <v>0</v>
      </c>
      <c r="O220" s="346">
        <v>0.38</v>
      </c>
      <c r="P220" s="347">
        <v>573.25050677068646</v>
      </c>
    </row>
    <row r="221" spans="1:16" x14ac:dyDescent="0.2">
      <c r="A221" s="346" t="s">
        <v>469</v>
      </c>
      <c r="B221" s="346" t="s">
        <v>478</v>
      </c>
      <c r="C221" s="346" t="s">
        <v>10</v>
      </c>
      <c r="D221" s="93" t="s">
        <v>1525</v>
      </c>
      <c r="E221" s="93">
        <v>2005</v>
      </c>
      <c r="F221" s="93">
        <v>3</v>
      </c>
      <c r="G221" s="346">
        <v>0</v>
      </c>
      <c r="H221" s="346">
        <v>0</v>
      </c>
      <c r="I221" s="346">
        <v>0.06</v>
      </c>
      <c r="J221" s="346">
        <v>0</v>
      </c>
      <c r="K221" s="346">
        <v>0</v>
      </c>
      <c r="L221" s="346">
        <v>0</v>
      </c>
      <c r="M221" s="346">
        <v>0.06</v>
      </c>
      <c r="N221" s="346">
        <v>0</v>
      </c>
      <c r="O221" s="346">
        <v>0.01</v>
      </c>
      <c r="P221" s="347">
        <v>538.44128016690536</v>
      </c>
    </row>
    <row r="222" spans="1:16" x14ac:dyDescent="0.2">
      <c r="A222" s="346" t="s">
        <v>469</v>
      </c>
      <c r="B222" s="346" t="s">
        <v>478</v>
      </c>
      <c r="C222" s="346" t="s">
        <v>10</v>
      </c>
      <c r="D222" s="93" t="s">
        <v>1525</v>
      </c>
      <c r="E222" s="93">
        <v>2015</v>
      </c>
      <c r="F222" s="93">
        <v>1</v>
      </c>
      <c r="G222" s="346">
        <v>3</v>
      </c>
      <c r="H222" s="346">
        <v>7.0000000000000007E-2</v>
      </c>
      <c r="I222" s="346">
        <v>2.4</v>
      </c>
      <c r="J222" s="346">
        <v>7.0000000000000007E-2</v>
      </c>
      <c r="K222" s="346">
        <v>2.4</v>
      </c>
      <c r="L222" s="346">
        <v>0</v>
      </c>
      <c r="M222" s="346">
        <v>0</v>
      </c>
      <c r="N222" s="346">
        <v>0.02</v>
      </c>
      <c r="O222" s="346">
        <v>0.04</v>
      </c>
      <c r="P222" s="347">
        <v>707.95752486857498</v>
      </c>
    </row>
    <row r="223" spans="1:16" x14ac:dyDescent="0.2">
      <c r="A223" s="346" t="s">
        <v>469</v>
      </c>
      <c r="B223" s="346" t="s">
        <v>478</v>
      </c>
      <c r="C223" s="346" t="s">
        <v>10</v>
      </c>
      <c r="D223" s="93" t="s">
        <v>1525</v>
      </c>
      <c r="E223" s="93">
        <v>2008</v>
      </c>
      <c r="F223" s="93">
        <v>2</v>
      </c>
      <c r="G223" s="346">
        <v>2</v>
      </c>
      <c r="H223" s="346">
        <v>0.03</v>
      </c>
      <c r="I223" s="346">
        <v>1.21</v>
      </c>
      <c r="J223" s="346">
        <v>0.03</v>
      </c>
      <c r="K223" s="346">
        <v>0.08</v>
      </c>
      <c r="L223" s="346">
        <v>1.1299999999999999</v>
      </c>
      <c r="M223" s="346">
        <v>0</v>
      </c>
      <c r="N223" s="346">
        <v>0</v>
      </c>
      <c r="O223" s="346">
        <v>0.13</v>
      </c>
      <c r="P223" s="347">
        <v>630.60568695315067</v>
      </c>
    </row>
    <row r="224" spans="1:16" x14ac:dyDescent="0.2">
      <c r="A224" s="346" t="s">
        <v>469</v>
      </c>
      <c r="B224" s="346" t="s">
        <v>478</v>
      </c>
      <c r="C224" s="346" t="s">
        <v>10</v>
      </c>
      <c r="D224" s="93" t="s">
        <v>1525</v>
      </c>
      <c r="E224" s="93">
        <v>2010</v>
      </c>
      <c r="F224" s="93">
        <v>2</v>
      </c>
      <c r="G224" s="346">
        <v>5</v>
      </c>
      <c r="H224" s="346">
        <v>0.06</v>
      </c>
      <c r="I224" s="346">
        <v>2.79</v>
      </c>
      <c r="J224" s="346">
        <v>0.06</v>
      </c>
      <c r="K224" s="346">
        <v>0.18</v>
      </c>
      <c r="L224" s="346">
        <v>2.61</v>
      </c>
      <c r="M224" s="346">
        <v>0</v>
      </c>
      <c r="N224" s="346">
        <v>0</v>
      </c>
      <c r="O224" s="346">
        <v>0.3</v>
      </c>
      <c r="P224" s="347">
        <v>630.60568695315044</v>
      </c>
    </row>
    <row r="225" spans="1:16" x14ac:dyDescent="0.2">
      <c r="A225" s="346" t="s">
        <v>469</v>
      </c>
      <c r="B225" s="346" t="s">
        <v>478</v>
      </c>
      <c r="C225" s="346" t="s">
        <v>10</v>
      </c>
      <c r="D225" s="93" t="s">
        <v>1525</v>
      </c>
      <c r="E225" s="93">
        <v>2011</v>
      </c>
      <c r="F225" s="93">
        <v>2</v>
      </c>
      <c r="G225" s="346">
        <v>3</v>
      </c>
      <c r="H225" s="346">
        <v>0.04</v>
      </c>
      <c r="I225" s="346">
        <v>1.6400000000000001</v>
      </c>
      <c r="J225" s="346">
        <v>0.04</v>
      </c>
      <c r="K225" s="346">
        <v>0.11</v>
      </c>
      <c r="L225" s="346">
        <v>1.53</v>
      </c>
      <c r="M225" s="346">
        <v>0</v>
      </c>
      <c r="N225" s="346">
        <v>0</v>
      </c>
      <c r="O225" s="346">
        <v>0.18</v>
      </c>
      <c r="P225" s="347">
        <v>560.24981549718984</v>
      </c>
    </row>
    <row r="226" spans="1:16" x14ac:dyDescent="0.2">
      <c r="A226" s="346" t="s">
        <v>469</v>
      </c>
      <c r="B226" s="346" t="s">
        <v>478</v>
      </c>
      <c r="C226" s="346" t="s">
        <v>10</v>
      </c>
      <c r="D226" s="93" t="s">
        <v>1525</v>
      </c>
      <c r="E226" s="93">
        <v>2012</v>
      </c>
      <c r="F226" s="93">
        <v>2</v>
      </c>
      <c r="G226" s="346">
        <v>29</v>
      </c>
      <c r="H226" s="346">
        <v>0.47</v>
      </c>
      <c r="I226" s="346">
        <v>20.549999999999997</v>
      </c>
      <c r="J226" s="346">
        <v>0.47</v>
      </c>
      <c r="K226" s="346">
        <v>1.33</v>
      </c>
      <c r="L226" s="346">
        <v>19.22</v>
      </c>
      <c r="M226" s="346">
        <v>0</v>
      </c>
      <c r="N226" s="346">
        <v>0</v>
      </c>
      <c r="O226" s="346">
        <v>2.21</v>
      </c>
      <c r="P226" s="347">
        <v>735.41059201795031</v>
      </c>
    </row>
    <row r="227" spans="1:16" x14ac:dyDescent="0.2">
      <c r="A227" s="346" t="s">
        <v>469</v>
      </c>
      <c r="B227" s="346" t="s">
        <v>478</v>
      </c>
      <c r="C227" s="346" t="s">
        <v>10</v>
      </c>
      <c r="D227" s="93" t="s">
        <v>1525</v>
      </c>
      <c r="E227" s="93">
        <v>1997</v>
      </c>
      <c r="F227" s="93">
        <v>3</v>
      </c>
      <c r="G227" s="346">
        <v>3</v>
      </c>
      <c r="H227" s="346">
        <v>0</v>
      </c>
      <c r="I227" s="346">
        <v>1.1300000000000001</v>
      </c>
      <c r="J227" s="346">
        <v>0</v>
      </c>
      <c r="K227" s="346">
        <v>0.01</v>
      </c>
      <c r="L227" s="346">
        <v>0</v>
      </c>
      <c r="M227" s="346">
        <v>1.1200000000000001</v>
      </c>
      <c r="N227" s="346">
        <v>0.04</v>
      </c>
      <c r="O227" s="346">
        <v>0.09</v>
      </c>
      <c r="P227" s="347">
        <v>348.71049127698149</v>
      </c>
    </row>
    <row r="228" spans="1:16" x14ac:dyDescent="0.2">
      <c r="A228" s="346" t="s">
        <v>469</v>
      </c>
      <c r="B228" s="346" t="s">
        <v>478</v>
      </c>
      <c r="C228" s="346" t="s">
        <v>10</v>
      </c>
      <c r="D228" s="93" t="s">
        <v>1525</v>
      </c>
      <c r="E228" s="93">
        <v>1998</v>
      </c>
      <c r="F228" s="93">
        <v>3</v>
      </c>
      <c r="G228" s="346">
        <v>1</v>
      </c>
      <c r="H228" s="346">
        <v>0</v>
      </c>
      <c r="I228" s="346">
        <v>0.35</v>
      </c>
      <c r="J228" s="346">
        <v>0</v>
      </c>
      <c r="K228" s="346">
        <v>0</v>
      </c>
      <c r="L228" s="346">
        <v>0</v>
      </c>
      <c r="M228" s="346">
        <v>0.35</v>
      </c>
      <c r="N228" s="346">
        <v>0.01</v>
      </c>
      <c r="O228" s="346">
        <v>0.03</v>
      </c>
      <c r="P228" s="347">
        <v>304.81003324080473</v>
      </c>
    </row>
    <row r="229" spans="1:16" x14ac:dyDescent="0.2">
      <c r="A229" s="346" t="s">
        <v>469</v>
      </c>
      <c r="B229" s="346" t="s">
        <v>478</v>
      </c>
      <c r="C229" s="346" t="s">
        <v>10</v>
      </c>
      <c r="D229" s="93" t="s">
        <v>1525</v>
      </c>
      <c r="E229" s="93">
        <v>1999</v>
      </c>
      <c r="F229" s="93">
        <v>3</v>
      </c>
      <c r="G229" s="346">
        <v>20</v>
      </c>
      <c r="H229" s="346">
        <v>0</v>
      </c>
      <c r="I229" s="346">
        <v>6.9799999999999995</v>
      </c>
      <c r="J229" s="346">
        <v>0</v>
      </c>
      <c r="K229" s="346">
        <v>0.04</v>
      </c>
      <c r="L229" s="346">
        <v>0.01</v>
      </c>
      <c r="M229" s="346">
        <v>6.93</v>
      </c>
      <c r="N229" s="346">
        <v>0.28000000000000003</v>
      </c>
      <c r="O229" s="346">
        <v>0.56000000000000005</v>
      </c>
      <c r="P229" s="347">
        <v>348.71049127698149</v>
      </c>
    </row>
    <row r="230" spans="1:16" x14ac:dyDescent="0.2">
      <c r="A230" s="346" t="s">
        <v>469</v>
      </c>
      <c r="B230" s="346" t="s">
        <v>478</v>
      </c>
      <c r="C230" s="346" t="s">
        <v>10</v>
      </c>
      <c r="D230" s="93" t="s">
        <v>1525</v>
      </c>
      <c r="E230" s="93">
        <v>2002</v>
      </c>
      <c r="F230" s="93">
        <v>3</v>
      </c>
      <c r="G230" s="346">
        <v>13</v>
      </c>
      <c r="H230" s="346">
        <v>0</v>
      </c>
      <c r="I230" s="346">
        <v>4.6400000000000006</v>
      </c>
      <c r="J230" s="346">
        <v>0</v>
      </c>
      <c r="K230" s="346">
        <v>0.02</v>
      </c>
      <c r="L230" s="346">
        <v>0.01</v>
      </c>
      <c r="M230" s="346">
        <v>4.6100000000000003</v>
      </c>
      <c r="N230" s="346">
        <v>0.18</v>
      </c>
      <c r="O230" s="346">
        <v>0.37</v>
      </c>
      <c r="P230" s="347">
        <v>348.71049127698149</v>
      </c>
    </row>
    <row r="231" spans="1:16" x14ac:dyDescent="0.2">
      <c r="A231" s="346" t="s">
        <v>469</v>
      </c>
      <c r="B231" s="346" t="s">
        <v>478</v>
      </c>
      <c r="C231" s="346" t="s">
        <v>10</v>
      </c>
      <c r="D231" s="93" t="s">
        <v>1525</v>
      </c>
      <c r="E231" s="93">
        <v>2004</v>
      </c>
      <c r="F231" s="93">
        <v>3</v>
      </c>
      <c r="G231" s="346">
        <v>4</v>
      </c>
      <c r="H231" s="346">
        <v>0</v>
      </c>
      <c r="I231" s="346">
        <v>1.32</v>
      </c>
      <c r="J231" s="346">
        <v>0</v>
      </c>
      <c r="K231" s="346">
        <v>0.01</v>
      </c>
      <c r="L231" s="346">
        <v>0</v>
      </c>
      <c r="M231" s="346">
        <v>1.31</v>
      </c>
      <c r="N231" s="346">
        <v>0.05</v>
      </c>
      <c r="O231" s="346">
        <v>0.11</v>
      </c>
      <c r="P231" s="347">
        <v>348.71049127698149</v>
      </c>
    </row>
    <row r="232" spans="1:16" x14ac:dyDescent="0.2">
      <c r="A232" s="346" t="s">
        <v>469</v>
      </c>
      <c r="B232" s="346" t="s">
        <v>478</v>
      </c>
      <c r="C232" s="346" t="s">
        <v>10</v>
      </c>
      <c r="D232" s="93" t="s">
        <v>1525</v>
      </c>
      <c r="E232" s="93">
        <v>2005</v>
      </c>
      <c r="F232" s="93">
        <v>3</v>
      </c>
      <c r="G232" s="346">
        <v>3</v>
      </c>
      <c r="H232" s="346">
        <v>0</v>
      </c>
      <c r="I232" s="346">
        <v>1.05</v>
      </c>
      <c r="J232" s="346">
        <v>0</v>
      </c>
      <c r="K232" s="346">
        <v>0.01</v>
      </c>
      <c r="L232" s="346">
        <v>0</v>
      </c>
      <c r="M232" s="346">
        <v>1.04</v>
      </c>
      <c r="N232" s="346">
        <v>0.04</v>
      </c>
      <c r="O232" s="346">
        <v>0.08</v>
      </c>
      <c r="P232" s="347">
        <v>348.71049127698143</v>
      </c>
    </row>
    <row r="233" spans="1:16" x14ac:dyDescent="0.2">
      <c r="A233" s="346" t="s">
        <v>469</v>
      </c>
      <c r="B233" s="346" t="s">
        <v>478</v>
      </c>
      <c r="C233" s="346" t="s">
        <v>10</v>
      </c>
      <c r="D233" s="93" t="s">
        <v>1525</v>
      </c>
      <c r="E233" s="93">
        <v>2006</v>
      </c>
      <c r="F233" s="93">
        <v>3</v>
      </c>
      <c r="G233" s="346">
        <v>10</v>
      </c>
      <c r="H233" s="346">
        <v>0</v>
      </c>
      <c r="I233" s="346">
        <v>3.5399999999999996</v>
      </c>
      <c r="J233" s="346">
        <v>0</v>
      </c>
      <c r="K233" s="346">
        <v>0.02</v>
      </c>
      <c r="L233" s="346">
        <v>0.01</v>
      </c>
      <c r="M233" s="346">
        <v>3.51</v>
      </c>
      <c r="N233" s="346">
        <v>0.14000000000000001</v>
      </c>
      <c r="O233" s="346">
        <v>0.28000000000000003</v>
      </c>
      <c r="P233" s="347">
        <v>348.71049127698143</v>
      </c>
    </row>
    <row r="234" spans="1:16" x14ac:dyDescent="0.2">
      <c r="A234" s="346" t="s">
        <v>469</v>
      </c>
      <c r="B234" s="346" t="s">
        <v>478</v>
      </c>
      <c r="C234" s="346" t="s">
        <v>10</v>
      </c>
      <c r="D234" s="93" t="s">
        <v>1525</v>
      </c>
      <c r="E234" s="93">
        <v>2007</v>
      </c>
      <c r="F234" s="93">
        <v>3</v>
      </c>
      <c r="G234" s="346">
        <v>1</v>
      </c>
      <c r="H234" s="346">
        <v>0</v>
      </c>
      <c r="I234" s="346">
        <v>0.43</v>
      </c>
      <c r="J234" s="346">
        <v>0</v>
      </c>
      <c r="K234" s="346">
        <v>0</v>
      </c>
      <c r="L234" s="346">
        <v>0</v>
      </c>
      <c r="M234" s="346">
        <v>0.43</v>
      </c>
      <c r="N234" s="346">
        <v>0.02</v>
      </c>
      <c r="O234" s="346">
        <v>0.03</v>
      </c>
      <c r="P234" s="347">
        <v>445.33049269912391</v>
      </c>
    </row>
    <row r="235" spans="1:16" x14ac:dyDescent="0.2">
      <c r="A235" s="346" t="s">
        <v>469</v>
      </c>
      <c r="B235" s="346" t="s">
        <v>478</v>
      </c>
      <c r="C235" s="346" t="s">
        <v>10</v>
      </c>
      <c r="D235" s="93" t="s">
        <v>1525</v>
      </c>
      <c r="E235" s="93">
        <v>2016</v>
      </c>
      <c r="F235" s="93">
        <v>0</v>
      </c>
      <c r="G235" s="346">
        <v>25</v>
      </c>
      <c r="H235" s="346">
        <v>17.850000000000001</v>
      </c>
      <c r="I235" s="346">
        <v>0</v>
      </c>
      <c r="J235" s="346">
        <v>17.850000000000001</v>
      </c>
      <c r="K235" s="346">
        <v>0</v>
      </c>
      <c r="L235" s="346">
        <v>0</v>
      </c>
      <c r="M235" s="346">
        <v>0</v>
      </c>
      <c r="N235" s="346">
        <v>0.01</v>
      </c>
      <c r="O235" s="346">
        <v>0.28000000000000003</v>
      </c>
      <c r="P235" s="347">
        <v>720.31280199517232</v>
      </c>
    </row>
    <row r="236" spans="1:16" x14ac:dyDescent="0.2">
      <c r="A236" s="346" t="s">
        <v>469</v>
      </c>
      <c r="B236" s="346" t="s">
        <v>478</v>
      </c>
      <c r="C236" s="346" t="s">
        <v>10</v>
      </c>
      <c r="D236" s="93" t="s">
        <v>1525</v>
      </c>
      <c r="E236" s="93">
        <v>2013</v>
      </c>
      <c r="F236" s="93">
        <v>1</v>
      </c>
      <c r="G236" s="346">
        <v>18</v>
      </c>
      <c r="H236" s="346">
        <v>0.27</v>
      </c>
      <c r="I236" s="346">
        <v>9.4499999999999993</v>
      </c>
      <c r="J236" s="346">
        <v>0.27</v>
      </c>
      <c r="K236" s="346">
        <v>9.4499999999999993</v>
      </c>
      <c r="L236" s="346">
        <v>0</v>
      </c>
      <c r="M236" s="346">
        <v>0</v>
      </c>
      <c r="N236" s="346">
        <v>0.08</v>
      </c>
      <c r="O236" s="346">
        <v>0.14000000000000001</v>
      </c>
      <c r="P236" s="347">
        <v>528.11098612812577</v>
      </c>
    </row>
    <row r="237" spans="1:16" x14ac:dyDescent="0.2">
      <c r="A237" s="346" t="s">
        <v>469</v>
      </c>
      <c r="B237" s="346" t="s">
        <v>478</v>
      </c>
      <c r="C237" s="346" t="s">
        <v>10</v>
      </c>
      <c r="D237" s="93" t="s">
        <v>1525</v>
      </c>
      <c r="E237" s="93">
        <v>2014</v>
      </c>
      <c r="F237" s="93">
        <v>1</v>
      </c>
      <c r="G237" s="346">
        <v>50</v>
      </c>
      <c r="H237" s="346">
        <v>1.1399999999999999</v>
      </c>
      <c r="I237" s="346">
        <v>40.47</v>
      </c>
      <c r="J237" s="346">
        <v>1.1399999999999999</v>
      </c>
      <c r="K237" s="346">
        <v>40.47</v>
      </c>
      <c r="L237" s="346">
        <v>0</v>
      </c>
      <c r="M237" s="346">
        <v>0</v>
      </c>
      <c r="N237" s="346">
        <v>0.34</v>
      </c>
      <c r="O237" s="346">
        <v>0.6</v>
      </c>
      <c r="P237" s="347">
        <v>836.33013357641687</v>
      </c>
    </row>
    <row r="238" spans="1:16" x14ac:dyDescent="0.2">
      <c r="A238" s="346" t="s">
        <v>469</v>
      </c>
      <c r="B238" s="346" t="s">
        <v>478</v>
      </c>
      <c r="C238" s="346" t="s">
        <v>10</v>
      </c>
      <c r="D238" s="93" t="s">
        <v>1525</v>
      </c>
      <c r="E238" s="93">
        <v>2015</v>
      </c>
      <c r="F238" s="93">
        <v>1</v>
      </c>
      <c r="G238" s="346">
        <v>21</v>
      </c>
      <c r="H238" s="346">
        <v>0.41</v>
      </c>
      <c r="I238" s="346">
        <v>14.59</v>
      </c>
      <c r="J238" s="346">
        <v>0.41</v>
      </c>
      <c r="K238" s="346">
        <v>14.59</v>
      </c>
      <c r="L238" s="346">
        <v>0</v>
      </c>
      <c r="M238" s="346">
        <v>0</v>
      </c>
      <c r="N238" s="346">
        <v>0.12</v>
      </c>
      <c r="O238" s="346">
        <v>0.22</v>
      </c>
      <c r="P238" s="347">
        <v>730.80307471580852</v>
      </c>
    </row>
    <row r="239" spans="1:16" x14ac:dyDescent="0.2">
      <c r="A239" s="346" t="s">
        <v>469</v>
      </c>
      <c r="B239" s="346" t="s">
        <v>478</v>
      </c>
      <c r="C239" s="346" t="s">
        <v>10</v>
      </c>
      <c r="D239" s="93" t="s">
        <v>1525</v>
      </c>
      <c r="E239" s="93">
        <v>2008</v>
      </c>
      <c r="F239" s="93">
        <v>2</v>
      </c>
      <c r="G239" s="346">
        <v>1</v>
      </c>
      <c r="H239" s="346">
        <v>0.02</v>
      </c>
      <c r="I239" s="346">
        <v>0.8</v>
      </c>
      <c r="J239" s="346">
        <v>0.02</v>
      </c>
      <c r="K239" s="346">
        <v>0.05</v>
      </c>
      <c r="L239" s="346">
        <v>0.75</v>
      </c>
      <c r="M239" s="346">
        <v>0</v>
      </c>
      <c r="N239" s="346">
        <v>0</v>
      </c>
      <c r="O239" s="346">
        <v>0.09</v>
      </c>
      <c r="P239" s="347">
        <v>579.35951741713177</v>
      </c>
    </row>
    <row r="240" spans="1:16" x14ac:dyDescent="0.2">
      <c r="A240" s="346" t="s">
        <v>469</v>
      </c>
      <c r="B240" s="346" t="s">
        <v>478</v>
      </c>
      <c r="C240" s="346" t="s">
        <v>10</v>
      </c>
      <c r="D240" s="93" t="s">
        <v>1525</v>
      </c>
      <c r="E240" s="93">
        <v>2009</v>
      </c>
      <c r="F240" s="93">
        <v>2</v>
      </c>
      <c r="G240" s="346">
        <v>13</v>
      </c>
      <c r="H240" s="346">
        <v>0.17</v>
      </c>
      <c r="I240" s="346">
        <v>7.3199999999999994</v>
      </c>
      <c r="J240" s="346">
        <v>0.17</v>
      </c>
      <c r="K240" s="346">
        <v>0.47</v>
      </c>
      <c r="L240" s="346">
        <v>6.85</v>
      </c>
      <c r="M240" s="346">
        <v>0</v>
      </c>
      <c r="N240" s="346">
        <v>0</v>
      </c>
      <c r="O240" s="346">
        <v>0.79</v>
      </c>
      <c r="P240" s="347">
        <v>572.92584616621787</v>
      </c>
    </row>
    <row r="241" spans="1:16" x14ac:dyDescent="0.2">
      <c r="A241" s="346" t="s">
        <v>469</v>
      </c>
      <c r="B241" s="346" t="s">
        <v>478</v>
      </c>
      <c r="C241" s="346" t="s">
        <v>10</v>
      </c>
      <c r="D241" s="93" t="s">
        <v>1525</v>
      </c>
      <c r="E241" s="93">
        <v>2010</v>
      </c>
      <c r="F241" s="93">
        <v>2</v>
      </c>
      <c r="G241" s="346">
        <v>21</v>
      </c>
      <c r="H241" s="346">
        <v>0.24</v>
      </c>
      <c r="I241" s="346">
        <v>10.25</v>
      </c>
      <c r="J241" s="346">
        <v>0.24</v>
      </c>
      <c r="K241" s="346">
        <v>0.66</v>
      </c>
      <c r="L241" s="346">
        <v>9.59</v>
      </c>
      <c r="M241" s="346">
        <v>0</v>
      </c>
      <c r="N241" s="346">
        <v>0</v>
      </c>
      <c r="O241" s="346">
        <v>1.1000000000000001</v>
      </c>
      <c r="P241" s="347">
        <v>497.25733395821169</v>
      </c>
    </row>
    <row r="242" spans="1:16" x14ac:dyDescent="0.2">
      <c r="A242" s="346" t="s">
        <v>469</v>
      </c>
      <c r="B242" s="346" t="s">
        <v>478</v>
      </c>
      <c r="C242" s="346" t="s">
        <v>10</v>
      </c>
      <c r="D242" s="93" t="s">
        <v>1525</v>
      </c>
      <c r="E242" s="93">
        <v>2011</v>
      </c>
      <c r="F242" s="93">
        <v>2</v>
      </c>
      <c r="G242" s="346">
        <v>22</v>
      </c>
      <c r="H242" s="346">
        <v>0.32</v>
      </c>
      <c r="I242" s="346">
        <v>13.91</v>
      </c>
      <c r="J242" s="346">
        <v>0.32</v>
      </c>
      <c r="K242" s="346">
        <v>0.9</v>
      </c>
      <c r="L242" s="346">
        <v>13.01</v>
      </c>
      <c r="M242" s="346">
        <v>0</v>
      </c>
      <c r="N242" s="346">
        <v>0</v>
      </c>
      <c r="O242" s="346">
        <v>1.5</v>
      </c>
      <c r="P242" s="347">
        <v>659.70628447351669</v>
      </c>
    </row>
    <row r="243" spans="1:16" x14ac:dyDescent="0.2">
      <c r="A243" s="346" t="s">
        <v>469</v>
      </c>
      <c r="B243" s="346" t="s">
        <v>478</v>
      </c>
      <c r="C243" s="346" t="s">
        <v>10</v>
      </c>
      <c r="D243" s="93" t="s">
        <v>1525</v>
      </c>
      <c r="E243" s="93">
        <v>2012</v>
      </c>
      <c r="F243" s="93">
        <v>2</v>
      </c>
      <c r="G243" s="346">
        <v>58</v>
      </c>
      <c r="H243" s="346">
        <v>0.92</v>
      </c>
      <c r="I243" s="346">
        <v>40.190000000000005</v>
      </c>
      <c r="J243" s="346">
        <v>0.92</v>
      </c>
      <c r="K243" s="346">
        <v>2.6</v>
      </c>
      <c r="L243" s="346">
        <v>37.590000000000003</v>
      </c>
      <c r="M243" s="346">
        <v>0</v>
      </c>
      <c r="N243" s="346">
        <v>0</v>
      </c>
      <c r="O243" s="346">
        <v>4.33</v>
      </c>
      <c r="P243" s="347">
        <v>713.98865729322983</v>
      </c>
    </row>
    <row r="244" spans="1:16" x14ac:dyDescent="0.2">
      <c r="A244" s="346" t="s">
        <v>469</v>
      </c>
      <c r="B244" s="346" t="s">
        <v>478</v>
      </c>
      <c r="C244" s="346" t="s">
        <v>10</v>
      </c>
      <c r="D244" s="93" t="s">
        <v>1525</v>
      </c>
      <c r="E244" s="93">
        <v>1990</v>
      </c>
      <c r="F244" s="93">
        <v>3</v>
      </c>
      <c r="G244" s="346">
        <v>1</v>
      </c>
      <c r="H244" s="346">
        <v>0</v>
      </c>
      <c r="I244" s="346">
        <v>0.47</v>
      </c>
      <c r="J244" s="346">
        <v>0</v>
      </c>
      <c r="K244" s="346">
        <v>0</v>
      </c>
      <c r="L244" s="346">
        <v>0</v>
      </c>
      <c r="M244" s="346">
        <v>0.47</v>
      </c>
      <c r="N244" s="346">
        <v>0.02</v>
      </c>
      <c r="O244" s="346">
        <v>0.04</v>
      </c>
      <c r="P244" s="347">
        <v>417.89842922452351</v>
      </c>
    </row>
    <row r="245" spans="1:16" x14ac:dyDescent="0.2">
      <c r="A245" s="346" t="s">
        <v>469</v>
      </c>
      <c r="B245" s="346" t="s">
        <v>478</v>
      </c>
      <c r="C245" s="346" t="s">
        <v>10</v>
      </c>
      <c r="D245" s="93" t="s">
        <v>1525</v>
      </c>
      <c r="E245" s="93">
        <v>1991</v>
      </c>
      <c r="F245" s="93">
        <v>3</v>
      </c>
      <c r="G245" s="346">
        <v>5</v>
      </c>
      <c r="H245" s="346">
        <v>0</v>
      </c>
      <c r="I245" s="346">
        <v>2.0199999999999996</v>
      </c>
      <c r="J245" s="346">
        <v>0</v>
      </c>
      <c r="K245" s="346">
        <v>0.01</v>
      </c>
      <c r="L245" s="346">
        <v>0</v>
      </c>
      <c r="M245" s="346">
        <v>2.0099999999999998</v>
      </c>
      <c r="N245" s="346">
        <v>0.08</v>
      </c>
      <c r="O245" s="346">
        <v>0.16</v>
      </c>
      <c r="P245" s="347">
        <v>380.84554446183989</v>
      </c>
    </row>
    <row r="246" spans="1:16" x14ac:dyDescent="0.2">
      <c r="A246" s="346" t="s">
        <v>469</v>
      </c>
      <c r="B246" s="346" t="s">
        <v>478</v>
      </c>
      <c r="C246" s="346" t="s">
        <v>10</v>
      </c>
      <c r="D246" s="93" t="s">
        <v>1525</v>
      </c>
      <c r="E246" s="93">
        <v>1993</v>
      </c>
      <c r="F246" s="93">
        <v>3</v>
      </c>
      <c r="G246" s="346">
        <v>13</v>
      </c>
      <c r="H246" s="346">
        <v>0</v>
      </c>
      <c r="I246" s="346">
        <v>4.42</v>
      </c>
      <c r="J246" s="346">
        <v>0</v>
      </c>
      <c r="K246" s="346">
        <v>0.02</v>
      </c>
      <c r="L246" s="346">
        <v>0.01</v>
      </c>
      <c r="M246" s="346">
        <v>4.3899999999999997</v>
      </c>
      <c r="N246" s="346">
        <v>0.17</v>
      </c>
      <c r="O246" s="346">
        <v>0.36</v>
      </c>
      <c r="P246" s="347">
        <v>348.71049127698149</v>
      </c>
    </row>
    <row r="247" spans="1:16" x14ac:dyDescent="0.2">
      <c r="A247" s="346" t="s">
        <v>469</v>
      </c>
      <c r="B247" s="346" t="s">
        <v>478</v>
      </c>
      <c r="C247" s="346" t="s">
        <v>10</v>
      </c>
      <c r="D247" s="93" t="s">
        <v>1525</v>
      </c>
      <c r="E247" s="93">
        <v>1995</v>
      </c>
      <c r="F247" s="93">
        <v>3</v>
      </c>
      <c r="G247" s="346">
        <v>5</v>
      </c>
      <c r="H247" s="346">
        <v>0</v>
      </c>
      <c r="I247" s="346">
        <v>2.42</v>
      </c>
      <c r="J247" s="346">
        <v>0</v>
      </c>
      <c r="K247" s="346">
        <v>0.01</v>
      </c>
      <c r="L247" s="346">
        <v>0.01</v>
      </c>
      <c r="M247" s="346">
        <v>2.4</v>
      </c>
      <c r="N247" s="346">
        <v>0.1</v>
      </c>
      <c r="O247" s="346">
        <v>0.19</v>
      </c>
      <c r="P247" s="347">
        <v>448.65388686313349</v>
      </c>
    </row>
    <row r="248" spans="1:16" x14ac:dyDescent="0.2">
      <c r="A248" s="346" t="s">
        <v>469</v>
      </c>
      <c r="B248" s="346" t="s">
        <v>478</v>
      </c>
      <c r="C248" s="346" t="s">
        <v>10</v>
      </c>
      <c r="D248" s="93" t="s">
        <v>1525</v>
      </c>
      <c r="E248" s="93">
        <v>1997</v>
      </c>
      <c r="F248" s="93">
        <v>3</v>
      </c>
      <c r="G248" s="346">
        <v>4</v>
      </c>
      <c r="H248" s="346">
        <v>0</v>
      </c>
      <c r="I248" s="346">
        <v>1.72</v>
      </c>
      <c r="J248" s="346">
        <v>0</v>
      </c>
      <c r="K248" s="346">
        <v>0.01</v>
      </c>
      <c r="L248" s="346">
        <v>0</v>
      </c>
      <c r="M248" s="346">
        <v>1.71</v>
      </c>
      <c r="N248" s="346">
        <v>7.0000000000000007E-2</v>
      </c>
      <c r="O248" s="346">
        <v>0.14000000000000001</v>
      </c>
      <c r="P248" s="347">
        <v>411.93808998149791</v>
      </c>
    </row>
    <row r="249" spans="1:16" x14ac:dyDescent="0.2">
      <c r="A249" s="346" t="s">
        <v>469</v>
      </c>
      <c r="B249" s="346" t="s">
        <v>478</v>
      </c>
      <c r="C249" s="346" t="s">
        <v>10</v>
      </c>
      <c r="D249" s="93" t="s">
        <v>1525</v>
      </c>
      <c r="E249" s="93">
        <v>2000</v>
      </c>
      <c r="F249" s="93">
        <v>3</v>
      </c>
      <c r="G249" s="346">
        <v>2</v>
      </c>
      <c r="H249" s="346">
        <v>0</v>
      </c>
      <c r="I249" s="346">
        <v>0.56000000000000005</v>
      </c>
      <c r="J249" s="346">
        <v>0</v>
      </c>
      <c r="K249" s="346">
        <v>0</v>
      </c>
      <c r="L249" s="346">
        <v>0</v>
      </c>
      <c r="M249" s="346">
        <v>0.56000000000000005</v>
      </c>
      <c r="N249" s="346">
        <v>0.02</v>
      </c>
      <c r="O249" s="346">
        <v>0.05</v>
      </c>
      <c r="P249" s="347">
        <v>360.53016401040395</v>
      </c>
    </row>
    <row r="250" spans="1:16" x14ac:dyDescent="0.2">
      <c r="A250" s="346" t="s">
        <v>469</v>
      </c>
      <c r="B250" s="346" t="s">
        <v>478</v>
      </c>
      <c r="C250" s="346" t="s">
        <v>10</v>
      </c>
      <c r="D250" s="93" t="s">
        <v>1525</v>
      </c>
      <c r="E250" s="93">
        <v>2002</v>
      </c>
      <c r="F250" s="93">
        <v>3</v>
      </c>
      <c r="G250" s="346">
        <v>1</v>
      </c>
      <c r="H250" s="346">
        <v>0</v>
      </c>
      <c r="I250" s="346">
        <v>0.45</v>
      </c>
      <c r="J250" s="346">
        <v>0</v>
      </c>
      <c r="K250" s="346">
        <v>0</v>
      </c>
      <c r="L250" s="346">
        <v>0</v>
      </c>
      <c r="M250" s="346">
        <v>0.45</v>
      </c>
      <c r="N250" s="346">
        <v>0.02</v>
      </c>
      <c r="O250" s="346">
        <v>0.04</v>
      </c>
      <c r="P250" s="347">
        <v>443.52569932911223</v>
      </c>
    </row>
    <row r="251" spans="1:16" x14ac:dyDescent="0.2">
      <c r="A251" s="346" t="s">
        <v>469</v>
      </c>
      <c r="B251" s="346" t="s">
        <v>478</v>
      </c>
      <c r="C251" s="346" t="s">
        <v>10</v>
      </c>
      <c r="D251" s="93" t="s">
        <v>1525</v>
      </c>
      <c r="E251" s="93">
        <v>2003</v>
      </c>
      <c r="F251" s="93">
        <v>3</v>
      </c>
      <c r="G251" s="346">
        <v>1</v>
      </c>
      <c r="H251" s="346">
        <v>0</v>
      </c>
      <c r="I251" s="346">
        <v>0.38</v>
      </c>
      <c r="J251" s="346">
        <v>0</v>
      </c>
      <c r="K251" s="346">
        <v>0</v>
      </c>
      <c r="L251" s="346">
        <v>0</v>
      </c>
      <c r="M251" s="346">
        <v>0.38</v>
      </c>
      <c r="N251" s="346">
        <v>0.02</v>
      </c>
      <c r="O251" s="346">
        <v>0.03</v>
      </c>
      <c r="P251" s="347">
        <v>524.10083755479445</v>
      </c>
    </row>
    <row r="252" spans="1:16" x14ac:dyDescent="0.2">
      <c r="A252" s="346" t="s">
        <v>469</v>
      </c>
      <c r="B252" s="346" t="s">
        <v>478</v>
      </c>
      <c r="C252" s="346" t="s">
        <v>10</v>
      </c>
      <c r="D252" s="93" t="s">
        <v>1525</v>
      </c>
      <c r="E252" s="93">
        <v>2004</v>
      </c>
      <c r="F252" s="93">
        <v>3</v>
      </c>
      <c r="G252" s="346">
        <v>4</v>
      </c>
      <c r="H252" s="346">
        <v>0</v>
      </c>
      <c r="I252" s="346">
        <v>1.44</v>
      </c>
      <c r="J252" s="346">
        <v>0</v>
      </c>
      <c r="K252" s="346">
        <v>0.01</v>
      </c>
      <c r="L252" s="346">
        <v>0</v>
      </c>
      <c r="M252" s="346">
        <v>1.43</v>
      </c>
      <c r="N252" s="346">
        <v>0.06</v>
      </c>
      <c r="O252" s="346">
        <v>0.12</v>
      </c>
      <c r="P252" s="347">
        <v>330.656028520983</v>
      </c>
    </row>
    <row r="253" spans="1:16" x14ac:dyDescent="0.2">
      <c r="A253" s="346" t="s">
        <v>469</v>
      </c>
      <c r="B253" s="346" t="s">
        <v>478</v>
      </c>
      <c r="C253" s="346" t="s">
        <v>10</v>
      </c>
      <c r="D253" s="93" t="s">
        <v>1525</v>
      </c>
      <c r="E253" s="93">
        <v>2005</v>
      </c>
      <c r="F253" s="93">
        <v>3</v>
      </c>
      <c r="G253" s="346">
        <v>3</v>
      </c>
      <c r="H253" s="346">
        <v>0</v>
      </c>
      <c r="I253" s="346">
        <v>1.05</v>
      </c>
      <c r="J253" s="346">
        <v>0</v>
      </c>
      <c r="K253" s="346">
        <v>0.01</v>
      </c>
      <c r="L253" s="346">
        <v>0</v>
      </c>
      <c r="M253" s="346">
        <v>1.04</v>
      </c>
      <c r="N253" s="346">
        <v>0.04</v>
      </c>
      <c r="O253" s="346">
        <v>0.08</v>
      </c>
      <c r="P253" s="347">
        <v>391.78331877040989</v>
      </c>
    </row>
    <row r="254" spans="1:16" x14ac:dyDescent="0.2">
      <c r="A254" s="346" t="s">
        <v>469</v>
      </c>
      <c r="B254" s="346" t="s">
        <v>478</v>
      </c>
      <c r="C254" s="346" t="s">
        <v>10</v>
      </c>
      <c r="D254" s="93" t="s">
        <v>1525</v>
      </c>
      <c r="E254" s="93">
        <v>2006</v>
      </c>
      <c r="F254" s="93">
        <v>3</v>
      </c>
      <c r="G254" s="346">
        <v>5</v>
      </c>
      <c r="H254" s="346">
        <v>0</v>
      </c>
      <c r="I254" s="346">
        <v>1.57</v>
      </c>
      <c r="J254" s="346">
        <v>0</v>
      </c>
      <c r="K254" s="346">
        <v>0.01</v>
      </c>
      <c r="L254" s="346">
        <v>0</v>
      </c>
      <c r="M254" s="346">
        <v>1.56</v>
      </c>
      <c r="N254" s="346">
        <v>0.06</v>
      </c>
      <c r="O254" s="346">
        <v>0.13</v>
      </c>
      <c r="P254" s="347">
        <v>348.71049127698149</v>
      </c>
    </row>
    <row r="255" spans="1:16" x14ac:dyDescent="0.2">
      <c r="A255" s="346" t="s">
        <v>469</v>
      </c>
      <c r="B255" s="346" t="s">
        <v>478</v>
      </c>
      <c r="C255" s="346" t="s">
        <v>10</v>
      </c>
      <c r="D255" s="93" t="s">
        <v>1525</v>
      </c>
      <c r="E255" s="93">
        <v>2007</v>
      </c>
      <c r="F255" s="93">
        <v>3</v>
      </c>
      <c r="G255" s="346">
        <v>1</v>
      </c>
      <c r="H255" s="346">
        <v>0</v>
      </c>
      <c r="I255" s="346">
        <v>0.53</v>
      </c>
      <c r="J255" s="346">
        <v>0</v>
      </c>
      <c r="K255" s="346">
        <v>0</v>
      </c>
      <c r="L255" s="346">
        <v>0</v>
      </c>
      <c r="M255" s="346">
        <v>0.53</v>
      </c>
      <c r="N255" s="346">
        <v>0.02</v>
      </c>
      <c r="O255" s="346">
        <v>0.04</v>
      </c>
      <c r="P255" s="347">
        <v>474.55844425081438</v>
      </c>
    </row>
    <row r="256" spans="1:16" x14ac:dyDescent="0.2">
      <c r="A256" s="346" t="s">
        <v>469</v>
      </c>
      <c r="B256" s="346" t="s">
        <v>478</v>
      </c>
      <c r="C256" s="346" t="s">
        <v>10</v>
      </c>
      <c r="D256" s="93" t="s">
        <v>1517</v>
      </c>
      <c r="E256" s="93">
        <v>2016</v>
      </c>
      <c r="F256" s="93">
        <v>0</v>
      </c>
      <c r="G256" s="346">
        <v>6</v>
      </c>
      <c r="H256" s="346">
        <v>5.98</v>
      </c>
      <c r="I256" s="346">
        <v>0</v>
      </c>
      <c r="J256" s="346">
        <v>5.98</v>
      </c>
      <c r="K256" s="346">
        <v>0</v>
      </c>
      <c r="L256" s="346">
        <v>0</v>
      </c>
      <c r="M256" s="346">
        <v>0</v>
      </c>
      <c r="N256" s="346">
        <v>0</v>
      </c>
      <c r="O256" s="346">
        <v>0.06</v>
      </c>
      <c r="P256" s="347">
        <v>956.717354448067</v>
      </c>
    </row>
    <row r="257" spans="1:16" x14ac:dyDescent="0.2">
      <c r="A257" s="346" t="s">
        <v>469</v>
      </c>
      <c r="B257" s="346" t="s">
        <v>478</v>
      </c>
      <c r="C257" s="346" t="s">
        <v>10</v>
      </c>
      <c r="D257" s="93" t="s">
        <v>1517</v>
      </c>
      <c r="E257" s="93">
        <v>2017</v>
      </c>
      <c r="F257" s="93">
        <v>0</v>
      </c>
      <c r="G257" s="346">
        <v>31</v>
      </c>
      <c r="H257" s="346">
        <v>32.479999999999997</v>
      </c>
      <c r="I257" s="346">
        <v>0</v>
      </c>
      <c r="J257" s="346">
        <v>32.479999999999997</v>
      </c>
      <c r="K257" s="346">
        <v>0</v>
      </c>
      <c r="L257" s="346">
        <v>0</v>
      </c>
      <c r="M257" s="346">
        <v>0</v>
      </c>
      <c r="N257" s="346">
        <v>0.01</v>
      </c>
      <c r="O257" s="346">
        <v>0.4</v>
      </c>
      <c r="P257" s="347">
        <v>1049.3278683046956</v>
      </c>
    </row>
    <row r="258" spans="1:16" x14ac:dyDescent="0.2">
      <c r="A258" s="346" t="s">
        <v>469</v>
      </c>
      <c r="B258" s="346" t="s">
        <v>478</v>
      </c>
      <c r="C258" s="346" t="s">
        <v>10</v>
      </c>
      <c r="D258" s="93" t="s">
        <v>1517</v>
      </c>
      <c r="E258" s="93">
        <v>2013</v>
      </c>
      <c r="F258" s="93">
        <v>1</v>
      </c>
      <c r="G258" s="346">
        <v>1</v>
      </c>
      <c r="H258" s="346">
        <v>0.03</v>
      </c>
      <c r="I258" s="346">
        <v>0.94</v>
      </c>
      <c r="J258" s="346">
        <v>0.03</v>
      </c>
      <c r="K258" s="346">
        <v>0.94</v>
      </c>
      <c r="L258" s="346">
        <v>0</v>
      </c>
      <c r="M258" s="346">
        <v>0</v>
      </c>
      <c r="N258" s="346">
        <v>0.01</v>
      </c>
      <c r="O258" s="346">
        <v>0.01</v>
      </c>
      <c r="P258" s="347">
        <v>742.94742482867105</v>
      </c>
    </row>
    <row r="259" spans="1:16" x14ac:dyDescent="0.2">
      <c r="A259" s="346" t="s">
        <v>469</v>
      </c>
      <c r="B259" s="346" t="s">
        <v>478</v>
      </c>
      <c r="C259" s="346" t="s">
        <v>10</v>
      </c>
      <c r="D259" s="93" t="s">
        <v>1525</v>
      </c>
      <c r="E259" s="93">
        <v>2015</v>
      </c>
      <c r="F259" s="93">
        <v>1</v>
      </c>
      <c r="G259" s="346">
        <v>3</v>
      </c>
      <c r="H259" s="346">
        <v>0.04</v>
      </c>
      <c r="I259" s="346">
        <v>1.3</v>
      </c>
      <c r="J259" s="346">
        <v>0.04</v>
      </c>
      <c r="K259" s="346">
        <v>1.3</v>
      </c>
      <c r="L259" s="346">
        <v>0</v>
      </c>
      <c r="M259" s="346">
        <v>0</v>
      </c>
      <c r="N259" s="346">
        <v>0.01</v>
      </c>
      <c r="O259" s="346">
        <v>0.02</v>
      </c>
      <c r="P259" s="347">
        <v>460.04786139089828</v>
      </c>
    </row>
    <row r="260" spans="1:16" x14ac:dyDescent="0.2">
      <c r="A260" s="346" t="s">
        <v>469</v>
      </c>
      <c r="B260" s="346" t="s">
        <v>478</v>
      </c>
      <c r="C260" s="346" t="s">
        <v>10</v>
      </c>
      <c r="D260" s="93" t="s">
        <v>1523</v>
      </c>
      <c r="E260" s="93">
        <v>2013</v>
      </c>
      <c r="F260" s="93">
        <v>1</v>
      </c>
      <c r="G260" s="346">
        <v>23</v>
      </c>
      <c r="H260" s="346">
        <v>0.36</v>
      </c>
      <c r="I260" s="346">
        <v>12.85</v>
      </c>
      <c r="J260" s="346">
        <v>0.36</v>
      </c>
      <c r="K260" s="346">
        <v>12.85</v>
      </c>
      <c r="L260" s="346">
        <v>0</v>
      </c>
      <c r="M260" s="346">
        <v>0</v>
      </c>
      <c r="N260" s="346">
        <v>0.11</v>
      </c>
      <c r="O260" s="346">
        <v>0.19</v>
      </c>
      <c r="P260" s="347">
        <v>571.54384588031178</v>
      </c>
    </row>
    <row r="261" spans="1:16" x14ac:dyDescent="0.2">
      <c r="A261" s="346" t="s">
        <v>469</v>
      </c>
      <c r="B261" s="346" t="s">
        <v>478</v>
      </c>
      <c r="C261" s="346" t="s">
        <v>10</v>
      </c>
      <c r="D261" s="93" t="s">
        <v>1523</v>
      </c>
      <c r="E261" s="93">
        <v>2014</v>
      </c>
      <c r="F261" s="93">
        <v>1</v>
      </c>
      <c r="G261" s="346">
        <v>0</v>
      </c>
      <c r="H261" s="346">
        <v>0</v>
      </c>
      <c r="I261" s="346">
        <v>0.16</v>
      </c>
      <c r="J261" s="346">
        <v>0</v>
      </c>
      <c r="K261" s="346">
        <v>0.16</v>
      </c>
      <c r="L261" s="346">
        <v>0</v>
      </c>
      <c r="M261" s="346">
        <v>0</v>
      </c>
      <c r="N261" s="346">
        <v>0</v>
      </c>
      <c r="O261" s="346">
        <v>0</v>
      </c>
      <c r="P261" s="347">
        <v>636.31672221026713</v>
      </c>
    </row>
    <row r="262" spans="1:16" x14ac:dyDescent="0.2">
      <c r="A262" s="346" t="s">
        <v>469</v>
      </c>
      <c r="B262" s="346" t="s">
        <v>478</v>
      </c>
      <c r="C262" s="346" t="s">
        <v>10</v>
      </c>
      <c r="D262" s="93" t="s">
        <v>1523</v>
      </c>
      <c r="E262" s="93">
        <v>2015</v>
      </c>
      <c r="F262" s="93">
        <v>1</v>
      </c>
      <c r="G262" s="346">
        <v>1</v>
      </c>
      <c r="H262" s="346">
        <v>0.02</v>
      </c>
      <c r="I262" s="346">
        <v>0.56000000000000005</v>
      </c>
      <c r="J262" s="346">
        <v>0.02</v>
      </c>
      <c r="K262" s="346">
        <v>0.56000000000000005</v>
      </c>
      <c r="L262" s="346">
        <v>0</v>
      </c>
      <c r="M262" s="346">
        <v>0</v>
      </c>
      <c r="N262" s="346">
        <v>0</v>
      </c>
      <c r="O262" s="346">
        <v>0.01</v>
      </c>
      <c r="P262" s="347">
        <v>669.68493388923298</v>
      </c>
    </row>
    <row r="263" spans="1:16" x14ac:dyDescent="0.2">
      <c r="A263" s="346" t="s">
        <v>469</v>
      </c>
      <c r="B263" s="346" t="s">
        <v>478</v>
      </c>
      <c r="C263" s="346" t="s">
        <v>10</v>
      </c>
      <c r="D263" s="93" t="s">
        <v>1523</v>
      </c>
      <c r="E263" s="93">
        <v>2008</v>
      </c>
      <c r="F263" s="93">
        <v>2</v>
      </c>
      <c r="G263" s="346">
        <v>23</v>
      </c>
      <c r="H263" s="346">
        <v>0.27</v>
      </c>
      <c r="I263" s="346">
        <v>11.83</v>
      </c>
      <c r="J263" s="346">
        <v>0.27</v>
      </c>
      <c r="K263" s="346">
        <v>0.77</v>
      </c>
      <c r="L263" s="346">
        <v>11.06</v>
      </c>
      <c r="M263" s="346">
        <v>0</v>
      </c>
      <c r="N263" s="346">
        <v>0</v>
      </c>
      <c r="O263" s="346">
        <v>1.27</v>
      </c>
      <c r="P263" s="347">
        <v>532.25313218095994</v>
      </c>
    </row>
    <row r="264" spans="1:16" x14ac:dyDescent="0.2">
      <c r="A264" s="346" t="s">
        <v>469</v>
      </c>
      <c r="B264" s="346" t="s">
        <v>478</v>
      </c>
      <c r="C264" s="346" t="s">
        <v>10</v>
      </c>
      <c r="D264" s="93" t="s">
        <v>1523</v>
      </c>
      <c r="E264" s="93">
        <v>2010</v>
      </c>
      <c r="F264" s="93">
        <v>2</v>
      </c>
      <c r="G264" s="346">
        <v>24</v>
      </c>
      <c r="H264" s="346">
        <v>0.31</v>
      </c>
      <c r="I264" s="346">
        <v>13.530000000000001</v>
      </c>
      <c r="J264" s="346">
        <v>0.31</v>
      </c>
      <c r="K264" s="346">
        <v>0.88</v>
      </c>
      <c r="L264" s="346">
        <v>12.65</v>
      </c>
      <c r="M264" s="346">
        <v>0</v>
      </c>
      <c r="N264" s="346">
        <v>0</v>
      </c>
      <c r="O264" s="346">
        <v>1.46</v>
      </c>
      <c r="P264" s="347">
        <v>569.28395343906288</v>
      </c>
    </row>
    <row r="265" spans="1:16" x14ac:dyDescent="0.2">
      <c r="A265" s="346" t="s">
        <v>469</v>
      </c>
      <c r="B265" s="346" t="s">
        <v>478</v>
      </c>
      <c r="C265" s="346" t="s">
        <v>10</v>
      </c>
      <c r="D265" s="93" t="s">
        <v>1523</v>
      </c>
      <c r="E265" s="93">
        <v>2011</v>
      </c>
      <c r="F265" s="93">
        <v>2</v>
      </c>
      <c r="G265" s="346">
        <v>6</v>
      </c>
      <c r="H265" s="346">
        <v>7.0000000000000007E-2</v>
      </c>
      <c r="I265" s="346">
        <v>3.2</v>
      </c>
      <c r="J265" s="346">
        <v>7.0000000000000007E-2</v>
      </c>
      <c r="K265" s="346">
        <v>0.21</v>
      </c>
      <c r="L265" s="346">
        <v>2.99</v>
      </c>
      <c r="M265" s="346">
        <v>0</v>
      </c>
      <c r="N265" s="346">
        <v>0</v>
      </c>
      <c r="O265" s="346">
        <v>0.34</v>
      </c>
      <c r="P265" s="347">
        <v>533.04916609193424</v>
      </c>
    </row>
    <row r="266" spans="1:16" x14ac:dyDescent="0.2">
      <c r="A266" s="346" t="s">
        <v>469</v>
      </c>
      <c r="B266" s="346" t="s">
        <v>478</v>
      </c>
      <c r="C266" s="346" t="s">
        <v>10</v>
      </c>
      <c r="D266" s="93" t="s">
        <v>1523</v>
      </c>
      <c r="E266" s="93">
        <v>2012</v>
      </c>
      <c r="F266" s="93">
        <v>2</v>
      </c>
      <c r="G266" s="346">
        <v>3</v>
      </c>
      <c r="H266" s="346">
        <v>0.04</v>
      </c>
      <c r="I266" s="346">
        <v>1.85</v>
      </c>
      <c r="J266" s="346">
        <v>0.04</v>
      </c>
      <c r="K266" s="346">
        <v>0.12</v>
      </c>
      <c r="L266" s="346">
        <v>1.73</v>
      </c>
      <c r="M266" s="346">
        <v>0</v>
      </c>
      <c r="N266" s="346">
        <v>0</v>
      </c>
      <c r="O266" s="346">
        <v>0.2</v>
      </c>
      <c r="P266" s="347">
        <v>569.98553316532411</v>
      </c>
    </row>
    <row r="267" spans="1:16" x14ac:dyDescent="0.2">
      <c r="A267" s="346" t="s">
        <v>469</v>
      </c>
      <c r="B267" s="346" t="s">
        <v>478</v>
      </c>
      <c r="C267" s="346" t="s">
        <v>10</v>
      </c>
      <c r="D267" s="93" t="s">
        <v>1523</v>
      </c>
      <c r="E267" s="93">
        <v>1995</v>
      </c>
      <c r="F267" s="93">
        <v>3</v>
      </c>
      <c r="G267" s="346">
        <v>2</v>
      </c>
      <c r="H267" s="346">
        <v>0</v>
      </c>
      <c r="I267" s="346">
        <v>0.55000000000000004</v>
      </c>
      <c r="J267" s="346">
        <v>0</v>
      </c>
      <c r="K267" s="346">
        <v>0</v>
      </c>
      <c r="L267" s="346">
        <v>0</v>
      </c>
      <c r="M267" s="346">
        <v>0.55000000000000004</v>
      </c>
      <c r="N267" s="346">
        <v>0.02</v>
      </c>
      <c r="O267" s="346">
        <v>0.04</v>
      </c>
      <c r="P267" s="347">
        <v>359.62780406459171</v>
      </c>
    </row>
    <row r="268" spans="1:16" x14ac:dyDescent="0.2">
      <c r="A268" s="346" t="s">
        <v>469</v>
      </c>
      <c r="B268" s="346" t="s">
        <v>478</v>
      </c>
      <c r="C268" s="346" t="s">
        <v>10</v>
      </c>
      <c r="D268" s="93" t="s">
        <v>1523</v>
      </c>
      <c r="E268" s="93">
        <v>2001</v>
      </c>
      <c r="F268" s="93">
        <v>3</v>
      </c>
      <c r="G268" s="346">
        <v>20</v>
      </c>
      <c r="H268" s="346">
        <v>0</v>
      </c>
      <c r="I268" s="346">
        <v>4.6800000000000006</v>
      </c>
      <c r="J268" s="346">
        <v>0</v>
      </c>
      <c r="K268" s="346">
        <v>0.02</v>
      </c>
      <c r="L268" s="346">
        <v>0.01</v>
      </c>
      <c r="M268" s="346">
        <v>4.6500000000000004</v>
      </c>
      <c r="N268" s="346">
        <v>0.18</v>
      </c>
      <c r="O268" s="346">
        <v>0.38</v>
      </c>
      <c r="P268" s="347">
        <v>234.37446317049691</v>
      </c>
    </row>
    <row r="269" spans="1:16" x14ac:dyDescent="0.2">
      <c r="A269" s="346" t="s">
        <v>469</v>
      </c>
      <c r="B269" s="346" t="s">
        <v>478</v>
      </c>
      <c r="C269" s="346" t="s">
        <v>10</v>
      </c>
      <c r="D269" s="93" t="s">
        <v>1523</v>
      </c>
      <c r="E269" s="93">
        <v>2002</v>
      </c>
      <c r="F269" s="93">
        <v>3</v>
      </c>
      <c r="G269" s="346">
        <v>2</v>
      </c>
      <c r="H269" s="346">
        <v>0</v>
      </c>
      <c r="I269" s="346">
        <v>0.73</v>
      </c>
      <c r="J269" s="346">
        <v>0</v>
      </c>
      <c r="K269" s="346">
        <v>0</v>
      </c>
      <c r="L269" s="346">
        <v>0</v>
      </c>
      <c r="M269" s="346">
        <v>0.73</v>
      </c>
      <c r="N269" s="346">
        <v>0.03</v>
      </c>
      <c r="O269" s="346">
        <v>0.06</v>
      </c>
      <c r="P269" s="347">
        <v>309.12223803930976</v>
      </c>
    </row>
    <row r="270" spans="1:16" x14ac:dyDescent="0.2">
      <c r="A270" s="346" t="s">
        <v>469</v>
      </c>
      <c r="B270" s="346" t="s">
        <v>478</v>
      </c>
      <c r="C270" s="346" t="s">
        <v>10</v>
      </c>
      <c r="D270" s="93" t="s">
        <v>1523</v>
      </c>
      <c r="E270" s="93">
        <v>2004</v>
      </c>
      <c r="F270" s="93">
        <v>3</v>
      </c>
      <c r="G270" s="346">
        <v>3</v>
      </c>
      <c r="H270" s="346">
        <v>0</v>
      </c>
      <c r="I270" s="346">
        <v>0.81</v>
      </c>
      <c r="J270" s="346">
        <v>0</v>
      </c>
      <c r="K270" s="346">
        <v>0</v>
      </c>
      <c r="L270" s="346">
        <v>0</v>
      </c>
      <c r="M270" s="346">
        <v>0.81</v>
      </c>
      <c r="N270" s="346">
        <v>0.03</v>
      </c>
      <c r="O270" s="346">
        <v>7.0000000000000007E-2</v>
      </c>
      <c r="P270" s="347">
        <v>292.64667555770149</v>
      </c>
    </row>
    <row r="271" spans="1:16" x14ac:dyDescent="0.2">
      <c r="A271" s="346" t="s">
        <v>469</v>
      </c>
      <c r="B271" s="346" t="s">
        <v>478</v>
      </c>
      <c r="C271" s="346" t="s">
        <v>10</v>
      </c>
      <c r="D271" s="93" t="s">
        <v>1523</v>
      </c>
      <c r="E271" s="93">
        <v>2005</v>
      </c>
      <c r="F271" s="93">
        <v>3</v>
      </c>
      <c r="G271" s="346">
        <v>17</v>
      </c>
      <c r="H271" s="346">
        <v>0</v>
      </c>
      <c r="I271" s="346">
        <v>6.6</v>
      </c>
      <c r="J271" s="346">
        <v>0</v>
      </c>
      <c r="K271" s="346">
        <v>0.03</v>
      </c>
      <c r="L271" s="346">
        <v>0.01</v>
      </c>
      <c r="M271" s="346">
        <v>6.56</v>
      </c>
      <c r="N271" s="346">
        <v>0.26</v>
      </c>
      <c r="O271" s="346">
        <v>0.53</v>
      </c>
      <c r="P271" s="347">
        <v>400.39030989342211</v>
      </c>
    </row>
    <row r="272" spans="1:16" x14ac:dyDescent="0.2">
      <c r="A272" s="346" t="s">
        <v>469</v>
      </c>
      <c r="B272" s="346" t="s">
        <v>478</v>
      </c>
      <c r="C272" s="346" t="s">
        <v>10</v>
      </c>
      <c r="D272" s="93" t="s">
        <v>1523</v>
      </c>
      <c r="E272" s="93">
        <v>2006</v>
      </c>
      <c r="F272" s="93">
        <v>3</v>
      </c>
      <c r="G272" s="346">
        <v>6</v>
      </c>
      <c r="H272" s="346">
        <v>0</v>
      </c>
      <c r="I272" s="346">
        <v>2</v>
      </c>
      <c r="J272" s="346">
        <v>0</v>
      </c>
      <c r="K272" s="346">
        <v>0.01</v>
      </c>
      <c r="L272" s="346">
        <v>0</v>
      </c>
      <c r="M272" s="346">
        <v>1.99</v>
      </c>
      <c r="N272" s="346">
        <v>0.08</v>
      </c>
      <c r="O272" s="346">
        <v>0.16</v>
      </c>
      <c r="P272" s="347">
        <v>331.63403798893177</v>
      </c>
    </row>
    <row r="273" spans="1:16" x14ac:dyDescent="0.2">
      <c r="A273" s="346" t="s">
        <v>469</v>
      </c>
      <c r="B273" s="346" t="s">
        <v>478</v>
      </c>
      <c r="C273" s="346" t="s">
        <v>10</v>
      </c>
      <c r="D273" s="93" t="s">
        <v>1523</v>
      </c>
      <c r="E273" s="93">
        <v>2007</v>
      </c>
      <c r="F273" s="93">
        <v>3</v>
      </c>
      <c r="G273" s="346">
        <v>16</v>
      </c>
      <c r="H273" s="346">
        <v>0</v>
      </c>
      <c r="I273" s="346">
        <v>5.81</v>
      </c>
      <c r="J273" s="346">
        <v>0</v>
      </c>
      <c r="K273" s="346">
        <v>0.03</v>
      </c>
      <c r="L273" s="346">
        <v>0.01</v>
      </c>
      <c r="M273" s="346">
        <v>5.77</v>
      </c>
      <c r="N273" s="346">
        <v>0.23</v>
      </c>
      <c r="O273" s="346">
        <v>0.47</v>
      </c>
      <c r="P273" s="347">
        <v>364.16136555522672</v>
      </c>
    </row>
    <row r="274" spans="1:16" x14ac:dyDescent="0.2">
      <c r="A274" s="346" t="s">
        <v>469</v>
      </c>
      <c r="B274" s="346" t="s">
        <v>479</v>
      </c>
      <c r="C274" s="346" t="s">
        <v>10</v>
      </c>
      <c r="D274" s="93" t="s">
        <v>1524</v>
      </c>
      <c r="E274" s="93">
        <v>2012</v>
      </c>
      <c r="F274" s="93">
        <v>2</v>
      </c>
      <c r="G274" s="346">
        <v>14</v>
      </c>
      <c r="H274" s="346">
        <v>0.37</v>
      </c>
      <c r="I274" s="346">
        <v>7.65</v>
      </c>
      <c r="J274" s="346">
        <v>0.37</v>
      </c>
      <c r="K274" s="346">
        <v>0.25</v>
      </c>
      <c r="L274" s="346">
        <v>7.4</v>
      </c>
      <c r="M274" s="346">
        <v>0</v>
      </c>
      <c r="N274" s="346">
        <v>0.37</v>
      </c>
      <c r="O274" s="346">
        <v>0.74</v>
      </c>
      <c r="P274" s="347">
        <v>582.5537342487105</v>
      </c>
    </row>
    <row r="275" spans="1:16" x14ac:dyDescent="0.2">
      <c r="A275" s="346" t="s">
        <v>469</v>
      </c>
      <c r="B275" s="346" t="s">
        <v>479</v>
      </c>
      <c r="C275" s="346" t="s">
        <v>10</v>
      </c>
      <c r="D275" s="93" t="s">
        <v>1524</v>
      </c>
      <c r="E275" s="93">
        <v>1998</v>
      </c>
      <c r="F275" s="93">
        <v>3</v>
      </c>
      <c r="G275" s="346">
        <v>12</v>
      </c>
      <c r="H275" s="346">
        <v>0</v>
      </c>
      <c r="I275" s="346">
        <v>3.6100000000000003</v>
      </c>
      <c r="J275" s="346">
        <v>0</v>
      </c>
      <c r="K275" s="346">
        <v>0</v>
      </c>
      <c r="L275" s="346">
        <v>0.12</v>
      </c>
      <c r="M275" s="346">
        <v>3.49</v>
      </c>
      <c r="N275" s="346">
        <v>0.38</v>
      </c>
      <c r="O275" s="346">
        <v>0.62</v>
      </c>
      <c r="P275" s="347">
        <v>303.37103837506896</v>
      </c>
    </row>
    <row r="276" spans="1:16" x14ac:dyDescent="0.2">
      <c r="A276" s="346" t="s">
        <v>469</v>
      </c>
      <c r="B276" s="346" t="s">
        <v>479</v>
      </c>
      <c r="C276" s="346" t="s">
        <v>10</v>
      </c>
      <c r="D276" s="93" t="s">
        <v>1524</v>
      </c>
      <c r="E276" s="93">
        <v>2001</v>
      </c>
      <c r="F276" s="93">
        <v>3</v>
      </c>
      <c r="G276" s="346">
        <v>5</v>
      </c>
      <c r="H276" s="346">
        <v>0</v>
      </c>
      <c r="I276" s="346">
        <v>1.34</v>
      </c>
      <c r="J276" s="346">
        <v>0</v>
      </c>
      <c r="K276" s="346">
        <v>0</v>
      </c>
      <c r="L276" s="346">
        <v>0.05</v>
      </c>
      <c r="M276" s="346">
        <v>1.29</v>
      </c>
      <c r="N276" s="346">
        <v>0.14000000000000001</v>
      </c>
      <c r="O276" s="346">
        <v>0.23</v>
      </c>
      <c r="P276" s="347">
        <v>277.92052256275593</v>
      </c>
    </row>
    <row r="277" spans="1:16" x14ac:dyDescent="0.2">
      <c r="A277" s="346" t="s">
        <v>469</v>
      </c>
      <c r="B277" s="346" t="s">
        <v>479</v>
      </c>
      <c r="C277" s="346" t="s">
        <v>10</v>
      </c>
      <c r="D277" s="93" t="s">
        <v>1524</v>
      </c>
      <c r="E277" s="93">
        <v>2002</v>
      </c>
      <c r="F277" s="93">
        <v>3</v>
      </c>
      <c r="G277" s="346">
        <v>4</v>
      </c>
      <c r="H277" s="346">
        <v>0</v>
      </c>
      <c r="I277" s="346">
        <v>1.25</v>
      </c>
      <c r="J277" s="346">
        <v>0</v>
      </c>
      <c r="K277" s="346">
        <v>0</v>
      </c>
      <c r="L277" s="346">
        <v>0.04</v>
      </c>
      <c r="M277" s="346">
        <v>1.21</v>
      </c>
      <c r="N277" s="346">
        <v>0.13</v>
      </c>
      <c r="O277" s="346">
        <v>0.21</v>
      </c>
      <c r="P277" s="347">
        <v>321.57214669106253</v>
      </c>
    </row>
    <row r="278" spans="1:16" x14ac:dyDescent="0.2">
      <c r="A278" s="346" t="s">
        <v>469</v>
      </c>
      <c r="B278" s="346" t="s">
        <v>479</v>
      </c>
      <c r="C278" s="346" t="s">
        <v>10</v>
      </c>
      <c r="D278" s="93" t="s">
        <v>1523</v>
      </c>
      <c r="E278" s="93">
        <v>2008</v>
      </c>
      <c r="F278" s="93">
        <v>2</v>
      </c>
      <c r="G278" s="346">
        <v>4</v>
      </c>
      <c r="H278" s="346">
        <v>0.06</v>
      </c>
      <c r="I278" s="346">
        <v>1.23</v>
      </c>
      <c r="J278" s="346">
        <v>0.06</v>
      </c>
      <c r="K278" s="346">
        <v>0.04</v>
      </c>
      <c r="L278" s="346">
        <v>1.19</v>
      </c>
      <c r="M278" s="346">
        <v>0</v>
      </c>
      <c r="N278" s="346">
        <v>0.06</v>
      </c>
      <c r="O278" s="346">
        <v>0.12</v>
      </c>
      <c r="P278" s="347">
        <v>313.97771081150336</v>
      </c>
    </row>
    <row r="279" spans="1:16" x14ac:dyDescent="0.2">
      <c r="A279" s="346" t="s">
        <v>469</v>
      </c>
      <c r="B279" s="346" t="s">
        <v>479</v>
      </c>
      <c r="C279" s="346" t="s">
        <v>10</v>
      </c>
      <c r="D279" s="93" t="s">
        <v>1523</v>
      </c>
      <c r="E279" s="93">
        <v>2000</v>
      </c>
      <c r="F279" s="93">
        <v>3</v>
      </c>
      <c r="G279" s="346">
        <v>97</v>
      </c>
      <c r="H279" s="346">
        <v>0</v>
      </c>
      <c r="I279" s="346">
        <v>22.82</v>
      </c>
      <c r="J279" s="346">
        <v>0</v>
      </c>
      <c r="K279" s="346">
        <v>0.02</v>
      </c>
      <c r="L279" s="346">
        <v>0.78</v>
      </c>
      <c r="M279" s="346">
        <v>22.02</v>
      </c>
      <c r="N279" s="346">
        <v>2.39</v>
      </c>
      <c r="O279" s="346">
        <v>3.9</v>
      </c>
      <c r="P279" s="347">
        <v>235.98953005665234</v>
      </c>
    </row>
    <row r="280" spans="1:16" x14ac:dyDescent="0.2">
      <c r="A280" s="346" t="s">
        <v>469</v>
      </c>
      <c r="B280" s="346" t="s">
        <v>479</v>
      </c>
      <c r="C280" s="346" t="s">
        <v>10</v>
      </c>
      <c r="D280" s="93" t="s">
        <v>1523</v>
      </c>
      <c r="E280" s="93">
        <v>2001</v>
      </c>
      <c r="F280" s="93">
        <v>3</v>
      </c>
      <c r="G280" s="346">
        <v>25</v>
      </c>
      <c r="H280" s="346">
        <v>0</v>
      </c>
      <c r="I280" s="346">
        <v>6.3400000000000007</v>
      </c>
      <c r="J280" s="346">
        <v>0</v>
      </c>
      <c r="K280" s="346">
        <v>0.01</v>
      </c>
      <c r="L280" s="346">
        <v>0.22</v>
      </c>
      <c r="M280" s="346">
        <v>6.11</v>
      </c>
      <c r="N280" s="346">
        <v>0.66</v>
      </c>
      <c r="O280" s="346">
        <v>1.08</v>
      </c>
      <c r="P280" s="347">
        <v>258.24532247908201</v>
      </c>
    </row>
    <row r="281" spans="1:16" x14ac:dyDescent="0.2">
      <c r="A281" s="346" t="s">
        <v>469</v>
      </c>
      <c r="B281" s="346" t="s">
        <v>479</v>
      </c>
      <c r="C281" s="346" t="s">
        <v>10</v>
      </c>
      <c r="D281" s="93" t="s">
        <v>1523</v>
      </c>
      <c r="E281" s="93">
        <v>2005</v>
      </c>
      <c r="F281" s="93">
        <v>3</v>
      </c>
      <c r="G281" s="346">
        <v>28</v>
      </c>
      <c r="H281" s="346">
        <v>0</v>
      </c>
      <c r="I281" s="346">
        <v>14.25</v>
      </c>
      <c r="J281" s="346">
        <v>0</v>
      </c>
      <c r="K281" s="346">
        <v>0.01</v>
      </c>
      <c r="L281" s="346">
        <v>0.49</v>
      </c>
      <c r="M281" s="346">
        <v>13.75</v>
      </c>
      <c r="N281" s="346">
        <v>1.49</v>
      </c>
      <c r="O281" s="346">
        <v>2.44</v>
      </c>
      <c r="P281" s="347">
        <v>512.01665049267467</v>
      </c>
    </row>
    <row r="282" spans="1:16" x14ac:dyDescent="0.2">
      <c r="A282" s="346" t="s">
        <v>469</v>
      </c>
      <c r="B282" s="346" t="s">
        <v>479</v>
      </c>
      <c r="C282" s="346" t="s">
        <v>10</v>
      </c>
      <c r="D282" s="93" t="s">
        <v>1525</v>
      </c>
      <c r="E282" s="93">
        <v>2014</v>
      </c>
      <c r="F282" s="93">
        <v>1</v>
      </c>
      <c r="G282" s="346">
        <v>27</v>
      </c>
      <c r="H282" s="346">
        <v>1.58</v>
      </c>
      <c r="I282" s="346">
        <v>14.12</v>
      </c>
      <c r="J282" s="346">
        <v>1.58</v>
      </c>
      <c r="K282" s="346">
        <v>14.12</v>
      </c>
      <c r="L282" s="346">
        <v>0</v>
      </c>
      <c r="M282" s="346">
        <v>0</v>
      </c>
      <c r="N282" s="346">
        <v>0.01</v>
      </c>
      <c r="O282" s="346">
        <v>0.25</v>
      </c>
      <c r="P282" s="347">
        <v>587.53989572101932</v>
      </c>
    </row>
    <row r="283" spans="1:16" x14ac:dyDescent="0.2">
      <c r="A283" s="346" t="s">
        <v>469</v>
      </c>
      <c r="B283" s="346" t="s">
        <v>479</v>
      </c>
      <c r="C283" s="346" t="s">
        <v>10</v>
      </c>
      <c r="D283" s="93" t="s">
        <v>1525</v>
      </c>
      <c r="E283" s="93">
        <v>2017</v>
      </c>
      <c r="F283" s="93">
        <v>0</v>
      </c>
      <c r="G283" s="346">
        <v>9</v>
      </c>
      <c r="H283" s="346">
        <v>4.87</v>
      </c>
      <c r="I283" s="346">
        <v>0</v>
      </c>
      <c r="J283" s="346">
        <v>4.87</v>
      </c>
      <c r="K283" s="346">
        <v>0</v>
      </c>
      <c r="L283" s="346">
        <v>0</v>
      </c>
      <c r="M283" s="346">
        <v>0</v>
      </c>
      <c r="N283" s="346">
        <v>0</v>
      </c>
      <c r="O283" s="346">
        <v>0.05</v>
      </c>
      <c r="P283" s="347">
        <v>522.65864620791501</v>
      </c>
    </row>
    <row r="284" spans="1:16" x14ac:dyDescent="0.2">
      <c r="A284" s="346" t="s">
        <v>469</v>
      </c>
      <c r="B284" s="346" t="s">
        <v>479</v>
      </c>
      <c r="C284" s="346" t="s">
        <v>10</v>
      </c>
      <c r="D284" s="93" t="s">
        <v>1525</v>
      </c>
      <c r="E284" s="93">
        <v>2009</v>
      </c>
      <c r="F284" s="93">
        <v>2</v>
      </c>
      <c r="G284" s="346">
        <v>19</v>
      </c>
      <c r="H284" s="346">
        <v>0.51</v>
      </c>
      <c r="I284" s="346">
        <v>10.629999999999999</v>
      </c>
      <c r="J284" s="346">
        <v>0.51</v>
      </c>
      <c r="K284" s="346">
        <v>0.35</v>
      </c>
      <c r="L284" s="346">
        <v>10.28</v>
      </c>
      <c r="M284" s="346">
        <v>0</v>
      </c>
      <c r="N284" s="346">
        <v>0.51</v>
      </c>
      <c r="O284" s="346">
        <v>1.03</v>
      </c>
      <c r="P284" s="347">
        <v>598.63578621529734</v>
      </c>
    </row>
    <row r="285" spans="1:16" x14ac:dyDescent="0.2">
      <c r="A285" s="346" t="s">
        <v>469</v>
      </c>
      <c r="B285" s="346" t="s">
        <v>479</v>
      </c>
      <c r="C285" s="346" t="s">
        <v>10</v>
      </c>
      <c r="D285" s="93" t="s">
        <v>1525</v>
      </c>
      <c r="E285" s="93">
        <v>2011</v>
      </c>
      <c r="F285" s="93">
        <v>2</v>
      </c>
      <c r="G285" s="346">
        <v>18</v>
      </c>
      <c r="H285" s="346">
        <v>0.52</v>
      </c>
      <c r="I285" s="346">
        <v>10.899999999999999</v>
      </c>
      <c r="J285" s="346">
        <v>0.52</v>
      </c>
      <c r="K285" s="346">
        <v>0.36</v>
      </c>
      <c r="L285" s="346">
        <v>10.54</v>
      </c>
      <c r="M285" s="346">
        <v>0</v>
      </c>
      <c r="N285" s="346">
        <v>0.53</v>
      </c>
      <c r="O285" s="346">
        <v>1.06</v>
      </c>
      <c r="P285" s="347">
        <v>650.21356819603966</v>
      </c>
    </row>
    <row r="286" spans="1:16" x14ac:dyDescent="0.2">
      <c r="A286" s="346" t="s">
        <v>469</v>
      </c>
      <c r="B286" s="346" t="s">
        <v>479</v>
      </c>
      <c r="C286" s="346" t="s">
        <v>10</v>
      </c>
      <c r="D286" s="93" t="s">
        <v>1525</v>
      </c>
      <c r="E286" s="93">
        <v>2007</v>
      </c>
      <c r="F286" s="93">
        <v>3</v>
      </c>
      <c r="G286" s="346">
        <v>8</v>
      </c>
      <c r="H286" s="346">
        <v>0</v>
      </c>
      <c r="I286" s="346">
        <v>3.58</v>
      </c>
      <c r="J286" s="346">
        <v>0</v>
      </c>
      <c r="K286" s="346">
        <v>0</v>
      </c>
      <c r="L286" s="346">
        <v>0.12</v>
      </c>
      <c r="M286" s="346">
        <v>3.46</v>
      </c>
      <c r="N286" s="346">
        <v>0.38</v>
      </c>
      <c r="O286" s="346">
        <v>0.61</v>
      </c>
      <c r="P286" s="347">
        <v>458.50134012673487</v>
      </c>
    </row>
    <row r="287" spans="1:16" x14ac:dyDescent="0.2">
      <c r="A287" s="346" t="s">
        <v>469</v>
      </c>
      <c r="B287" s="346" t="s">
        <v>479</v>
      </c>
      <c r="C287" s="346" t="s">
        <v>10</v>
      </c>
      <c r="D287" s="93" t="s">
        <v>1525</v>
      </c>
      <c r="E287" s="93">
        <v>2016</v>
      </c>
      <c r="F287" s="93">
        <v>0</v>
      </c>
      <c r="G287" s="346">
        <v>12</v>
      </c>
      <c r="H287" s="346">
        <v>7.32</v>
      </c>
      <c r="I287" s="346">
        <v>0</v>
      </c>
      <c r="J287" s="346">
        <v>7.32</v>
      </c>
      <c r="K287" s="346">
        <v>0</v>
      </c>
      <c r="L287" s="346">
        <v>0</v>
      </c>
      <c r="M287" s="346">
        <v>0</v>
      </c>
      <c r="N287" s="346">
        <v>0</v>
      </c>
      <c r="O287" s="346">
        <v>7.0000000000000007E-2</v>
      </c>
      <c r="P287" s="347">
        <v>621.45916805059846</v>
      </c>
    </row>
    <row r="288" spans="1:16" x14ac:dyDescent="0.2">
      <c r="A288" s="346" t="s">
        <v>469</v>
      </c>
      <c r="B288" s="346" t="s">
        <v>479</v>
      </c>
      <c r="C288" s="346" t="s">
        <v>10</v>
      </c>
      <c r="D288" s="93" t="s">
        <v>1525</v>
      </c>
      <c r="E288" s="93">
        <v>2017</v>
      </c>
      <c r="F288" s="93">
        <v>0</v>
      </c>
      <c r="G288" s="346">
        <v>1</v>
      </c>
      <c r="H288" s="346">
        <v>0.68</v>
      </c>
      <c r="I288" s="346">
        <v>0</v>
      </c>
      <c r="J288" s="346">
        <v>0.68</v>
      </c>
      <c r="K288" s="346">
        <v>0</v>
      </c>
      <c r="L288" s="346">
        <v>0</v>
      </c>
      <c r="M288" s="346">
        <v>0</v>
      </c>
      <c r="N288" s="346">
        <v>0</v>
      </c>
      <c r="O288" s="346">
        <v>0.01</v>
      </c>
      <c r="P288" s="347">
        <v>579.49451235973231</v>
      </c>
    </row>
    <row r="289" spans="1:16" x14ac:dyDescent="0.2">
      <c r="A289" s="346" t="s">
        <v>469</v>
      </c>
      <c r="B289" s="346" t="s">
        <v>479</v>
      </c>
      <c r="C289" s="346" t="s">
        <v>10</v>
      </c>
      <c r="D289" s="93" t="s">
        <v>1525</v>
      </c>
      <c r="E289" s="93">
        <v>2013</v>
      </c>
      <c r="F289" s="93">
        <v>1</v>
      </c>
      <c r="G289" s="346">
        <v>17</v>
      </c>
      <c r="H289" s="346">
        <v>0.86</v>
      </c>
      <c r="I289" s="346">
        <v>7.69</v>
      </c>
      <c r="J289" s="346">
        <v>0.86</v>
      </c>
      <c r="K289" s="346">
        <v>7.69</v>
      </c>
      <c r="L289" s="346">
        <v>0</v>
      </c>
      <c r="M289" s="346">
        <v>0</v>
      </c>
      <c r="N289" s="346">
        <v>0.01</v>
      </c>
      <c r="O289" s="346">
        <v>0.13</v>
      </c>
      <c r="P289" s="347">
        <v>493.55653443989672</v>
      </c>
    </row>
    <row r="290" spans="1:16" x14ac:dyDescent="0.2">
      <c r="A290" s="346" t="s">
        <v>469</v>
      </c>
      <c r="B290" s="346" t="s">
        <v>479</v>
      </c>
      <c r="C290" s="346" t="s">
        <v>10</v>
      </c>
      <c r="D290" s="93" t="s">
        <v>1525</v>
      </c>
      <c r="E290" s="93">
        <v>2015</v>
      </c>
      <c r="F290" s="93">
        <v>1</v>
      </c>
      <c r="G290" s="346">
        <v>25</v>
      </c>
      <c r="H290" s="346">
        <v>1.78</v>
      </c>
      <c r="I290" s="346">
        <v>15.93</v>
      </c>
      <c r="J290" s="346">
        <v>1.78</v>
      </c>
      <c r="K290" s="346">
        <v>15.93</v>
      </c>
      <c r="L290" s="346">
        <v>0</v>
      </c>
      <c r="M290" s="346">
        <v>0</v>
      </c>
      <c r="N290" s="346">
        <v>0.01</v>
      </c>
      <c r="O290" s="346">
        <v>0.28000000000000003</v>
      </c>
      <c r="P290" s="347">
        <v>715.95006460348111</v>
      </c>
    </row>
    <row r="291" spans="1:16" x14ac:dyDescent="0.2">
      <c r="A291" s="346" t="s">
        <v>469</v>
      </c>
      <c r="B291" s="346" t="s">
        <v>479</v>
      </c>
      <c r="C291" s="346" t="s">
        <v>10</v>
      </c>
      <c r="D291" s="93" t="s">
        <v>1525</v>
      </c>
      <c r="E291" s="93">
        <v>2008</v>
      </c>
      <c r="F291" s="93">
        <v>2</v>
      </c>
      <c r="G291" s="346">
        <v>11</v>
      </c>
      <c r="H291" s="346">
        <v>0.19</v>
      </c>
      <c r="I291" s="346">
        <v>3.9099999999999997</v>
      </c>
      <c r="J291" s="346">
        <v>0.19</v>
      </c>
      <c r="K291" s="346">
        <v>0.13</v>
      </c>
      <c r="L291" s="346">
        <v>3.78</v>
      </c>
      <c r="M291" s="346">
        <v>0</v>
      </c>
      <c r="N291" s="346">
        <v>0.19</v>
      </c>
      <c r="O291" s="346">
        <v>0.38</v>
      </c>
      <c r="P291" s="347">
        <v>379.54088836014256</v>
      </c>
    </row>
    <row r="292" spans="1:16" x14ac:dyDescent="0.2">
      <c r="A292" s="346" t="s">
        <v>469</v>
      </c>
      <c r="B292" s="346" t="s">
        <v>479</v>
      </c>
      <c r="C292" s="346" t="s">
        <v>10</v>
      </c>
      <c r="D292" s="93" t="s">
        <v>1525</v>
      </c>
      <c r="E292" s="93">
        <v>2010</v>
      </c>
      <c r="F292" s="93">
        <v>2</v>
      </c>
      <c r="G292" s="346">
        <v>2</v>
      </c>
      <c r="H292" s="346">
        <v>0.04</v>
      </c>
      <c r="I292" s="346">
        <v>0.73</v>
      </c>
      <c r="J292" s="346">
        <v>0.04</v>
      </c>
      <c r="K292" s="346">
        <v>0.02</v>
      </c>
      <c r="L292" s="346">
        <v>0.71</v>
      </c>
      <c r="M292" s="346">
        <v>0</v>
      </c>
      <c r="N292" s="346">
        <v>0.04</v>
      </c>
      <c r="O292" s="346">
        <v>7.0000000000000007E-2</v>
      </c>
      <c r="P292" s="347">
        <v>465.83876637193117</v>
      </c>
    </row>
    <row r="293" spans="1:16" x14ac:dyDescent="0.2">
      <c r="A293" s="346" t="s">
        <v>469</v>
      </c>
      <c r="B293" s="346" t="s">
        <v>479</v>
      </c>
      <c r="C293" s="346" t="s">
        <v>10</v>
      </c>
      <c r="D293" s="93" t="s">
        <v>1525</v>
      </c>
      <c r="E293" s="93">
        <v>2012</v>
      </c>
      <c r="F293" s="93">
        <v>2</v>
      </c>
      <c r="G293" s="346">
        <v>14</v>
      </c>
      <c r="H293" s="346">
        <v>0.34</v>
      </c>
      <c r="I293" s="346">
        <v>7.1000000000000005</v>
      </c>
      <c r="J293" s="346">
        <v>0.34</v>
      </c>
      <c r="K293" s="346">
        <v>0.23</v>
      </c>
      <c r="L293" s="346">
        <v>6.87</v>
      </c>
      <c r="M293" s="346">
        <v>0</v>
      </c>
      <c r="N293" s="346">
        <v>0.34</v>
      </c>
      <c r="O293" s="346">
        <v>0.69</v>
      </c>
      <c r="P293" s="347">
        <v>513.64738789145042</v>
      </c>
    </row>
    <row r="294" spans="1:16" x14ac:dyDescent="0.2">
      <c r="A294" s="346" t="s">
        <v>469</v>
      </c>
      <c r="B294" s="346" t="s">
        <v>479</v>
      </c>
      <c r="C294" s="346" t="s">
        <v>10</v>
      </c>
      <c r="D294" s="93" t="s">
        <v>1525</v>
      </c>
      <c r="E294" s="93">
        <v>1988</v>
      </c>
      <c r="F294" s="93">
        <v>3</v>
      </c>
      <c r="G294" s="346">
        <v>13</v>
      </c>
      <c r="H294" s="346">
        <v>0</v>
      </c>
      <c r="I294" s="346">
        <v>3.83</v>
      </c>
      <c r="J294" s="346">
        <v>0</v>
      </c>
      <c r="K294" s="346">
        <v>0</v>
      </c>
      <c r="L294" s="346">
        <v>0.13</v>
      </c>
      <c r="M294" s="346">
        <v>3.7</v>
      </c>
      <c r="N294" s="346">
        <v>0.4</v>
      </c>
      <c r="O294" s="346">
        <v>0.66</v>
      </c>
      <c r="P294" s="347">
        <v>289.98471151781376</v>
      </c>
    </row>
    <row r="295" spans="1:16" x14ac:dyDescent="0.2">
      <c r="A295" s="346" t="s">
        <v>469</v>
      </c>
      <c r="B295" s="346" t="s">
        <v>479</v>
      </c>
      <c r="C295" s="346" t="s">
        <v>10</v>
      </c>
      <c r="D295" s="93" t="s">
        <v>1525</v>
      </c>
      <c r="E295" s="93">
        <v>1990</v>
      </c>
      <c r="F295" s="93">
        <v>3</v>
      </c>
      <c r="G295" s="346">
        <v>37</v>
      </c>
      <c r="H295" s="346">
        <v>0</v>
      </c>
      <c r="I295" s="346">
        <v>14.629999999999999</v>
      </c>
      <c r="J295" s="346">
        <v>0</v>
      </c>
      <c r="K295" s="346">
        <v>0.01</v>
      </c>
      <c r="L295" s="346">
        <v>0.5</v>
      </c>
      <c r="M295" s="346">
        <v>14.12</v>
      </c>
      <c r="N295" s="346">
        <v>1.53</v>
      </c>
      <c r="O295" s="346">
        <v>2.5</v>
      </c>
      <c r="P295" s="347">
        <v>393.69817085726947</v>
      </c>
    </row>
    <row r="296" spans="1:16" x14ac:dyDescent="0.2">
      <c r="A296" s="346" t="s">
        <v>469</v>
      </c>
      <c r="B296" s="346" t="s">
        <v>479</v>
      </c>
      <c r="C296" s="346" t="s">
        <v>10</v>
      </c>
      <c r="D296" s="93" t="s">
        <v>1525</v>
      </c>
      <c r="E296" s="93">
        <v>1992</v>
      </c>
      <c r="F296" s="93">
        <v>3</v>
      </c>
      <c r="G296" s="346">
        <v>1</v>
      </c>
      <c r="H296" s="346">
        <v>0</v>
      </c>
      <c r="I296" s="346">
        <v>0.18000000000000002</v>
      </c>
      <c r="J296" s="346">
        <v>0</v>
      </c>
      <c r="K296" s="346">
        <v>0</v>
      </c>
      <c r="L296" s="346">
        <v>0.01</v>
      </c>
      <c r="M296" s="346">
        <v>0.17</v>
      </c>
      <c r="N296" s="346">
        <v>0.02</v>
      </c>
      <c r="O296" s="346">
        <v>0.03</v>
      </c>
      <c r="P296" s="347">
        <v>281.39281084568944</v>
      </c>
    </row>
    <row r="297" spans="1:16" x14ac:dyDescent="0.2">
      <c r="A297" s="346" t="s">
        <v>469</v>
      </c>
      <c r="B297" s="346" t="s">
        <v>479</v>
      </c>
      <c r="C297" s="346" t="s">
        <v>10</v>
      </c>
      <c r="D297" s="93" t="s">
        <v>1525</v>
      </c>
      <c r="E297" s="93">
        <v>1993</v>
      </c>
      <c r="F297" s="93">
        <v>3</v>
      </c>
      <c r="G297" s="346">
        <v>8</v>
      </c>
      <c r="H297" s="346">
        <v>0</v>
      </c>
      <c r="I297" s="346">
        <v>2.57</v>
      </c>
      <c r="J297" s="346">
        <v>0</v>
      </c>
      <c r="K297" s="346">
        <v>0</v>
      </c>
      <c r="L297" s="346">
        <v>0.09</v>
      </c>
      <c r="M297" s="346">
        <v>2.48</v>
      </c>
      <c r="N297" s="346">
        <v>0.27</v>
      </c>
      <c r="O297" s="346">
        <v>0.44</v>
      </c>
      <c r="P297" s="347">
        <v>303.37103837506896</v>
      </c>
    </row>
    <row r="298" spans="1:16" x14ac:dyDescent="0.2">
      <c r="A298" s="346" t="s">
        <v>469</v>
      </c>
      <c r="B298" s="346" t="s">
        <v>479</v>
      </c>
      <c r="C298" s="346" t="s">
        <v>10</v>
      </c>
      <c r="D298" s="93" t="s">
        <v>1525</v>
      </c>
      <c r="E298" s="93">
        <v>1995</v>
      </c>
      <c r="F298" s="93">
        <v>3</v>
      </c>
      <c r="G298" s="346">
        <v>11</v>
      </c>
      <c r="H298" s="346">
        <v>0</v>
      </c>
      <c r="I298" s="346">
        <v>3.95</v>
      </c>
      <c r="J298" s="346">
        <v>0</v>
      </c>
      <c r="K298" s="346">
        <v>0</v>
      </c>
      <c r="L298" s="346">
        <v>0.14000000000000001</v>
      </c>
      <c r="M298" s="346">
        <v>3.81</v>
      </c>
      <c r="N298" s="346">
        <v>0.41</v>
      </c>
      <c r="O298" s="346">
        <v>0.68</v>
      </c>
      <c r="P298" s="347">
        <v>375.14459448489333</v>
      </c>
    </row>
    <row r="299" spans="1:16" x14ac:dyDescent="0.2">
      <c r="A299" s="346" t="s">
        <v>469</v>
      </c>
      <c r="B299" s="346" t="s">
        <v>479</v>
      </c>
      <c r="C299" s="346" t="s">
        <v>10</v>
      </c>
      <c r="D299" s="93" t="s">
        <v>1525</v>
      </c>
      <c r="E299" s="93">
        <v>1996</v>
      </c>
      <c r="F299" s="93">
        <v>3</v>
      </c>
      <c r="G299" s="346">
        <v>26</v>
      </c>
      <c r="H299" s="346">
        <v>0</v>
      </c>
      <c r="I299" s="346">
        <v>7.8500000000000005</v>
      </c>
      <c r="J299" s="346">
        <v>0</v>
      </c>
      <c r="K299" s="346">
        <v>0.01</v>
      </c>
      <c r="L299" s="346">
        <v>0.27</v>
      </c>
      <c r="M299" s="346">
        <v>7.57</v>
      </c>
      <c r="N299" s="346">
        <v>0.82</v>
      </c>
      <c r="O299" s="346">
        <v>1.34</v>
      </c>
      <c r="P299" s="347">
        <v>301.28742715881214</v>
      </c>
    </row>
    <row r="300" spans="1:16" x14ac:dyDescent="0.2">
      <c r="A300" s="346" t="s">
        <v>469</v>
      </c>
      <c r="B300" s="346" t="s">
        <v>479</v>
      </c>
      <c r="C300" s="346" t="s">
        <v>10</v>
      </c>
      <c r="D300" s="93" t="s">
        <v>1525</v>
      </c>
      <c r="E300" s="93">
        <v>1997</v>
      </c>
      <c r="F300" s="93">
        <v>3</v>
      </c>
      <c r="G300" s="346">
        <v>6</v>
      </c>
      <c r="H300" s="346">
        <v>0</v>
      </c>
      <c r="I300" s="346">
        <v>1.77</v>
      </c>
      <c r="J300" s="346">
        <v>0</v>
      </c>
      <c r="K300" s="346">
        <v>0</v>
      </c>
      <c r="L300" s="346">
        <v>0.06</v>
      </c>
      <c r="M300" s="346">
        <v>1.71</v>
      </c>
      <c r="N300" s="346">
        <v>0.19</v>
      </c>
      <c r="O300" s="346">
        <v>0.3</v>
      </c>
      <c r="P300" s="347">
        <v>303.37103837506902</v>
      </c>
    </row>
    <row r="301" spans="1:16" x14ac:dyDescent="0.2">
      <c r="A301" s="346" t="s">
        <v>469</v>
      </c>
      <c r="B301" s="346" t="s">
        <v>479</v>
      </c>
      <c r="C301" s="346" t="s">
        <v>10</v>
      </c>
      <c r="D301" s="93" t="s">
        <v>1525</v>
      </c>
      <c r="E301" s="93">
        <v>1998</v>
      </c>
      <c r="F301" s="93">
        <v>3</v>
      </c>
      <c r="G301" s="346">
        <v>29</v>
      </c>
      <c r="H301" s="346">
        <v>0</v>
      </c>
      <c r="I301" s="346">
        <v>8.7700000000000014</v>
      </c>
      <c r="J301" s="346">
        <v>0</v>
      </c>
      <c r="K301" s="346">
        <v>0.01</v>
      </c>
      <c r="L301" s="346">
        <v>0.3</v>
      </c>
      <c r="M301" s="346">
        <v>8.4600000000000009</v>
      </c>
      <c r="N301" s="346">
        <v>0.92</v>
      </c>
      <c r="O301" s="346">
        <v>1.5</v>
      </c>
      <c r="P301" s="347">
        <v>303.37103837506891</v>
      </c>
    </row>
    <row r="302" spans="1:16" x14ac:dyDescent="0.2">
      <c r="A302" s="346" t="s">
        <v>469</v>
      </c>
      <c r="B302" s="346" t="s">
        <v>479</v>
      </c>
      <c r="C302" s="346" t="s">
        <v>10</v>
      </c>
      <c r="D302" s="93" t="s">
        <v>1525</v>
      </c>
      <c r="E302" s="93">
        <v>1999</v>
      </c>
      <c r="F302" s="93">
        <v>3</v>
      </c>
      <c r="G302" s="346">
        <v>7</v>
      </c>
      <c r="H302" s="346">
        <v>0</v>
      </c>
      <c r="I302" s="346">
        <v>2.33</v>
      </c>
      <c r="J302" s="346">
        <v>0</v>
      </c>
      <c r="K302" s="346">
        <v>0</v>
      </c>
      <c r="L302" s="346">
        <v>0.08</v>
      </c>
      <c r="M302" s="346">
        <v>2.25</v>
      </c>
      <c r="N302" s="346">
        <v>0.24</v>
      </c>
      <c r="O302" s="346">
        <v>0.4</v>
      </c>
      <c r="P302" s="347">
        <v>350.1441188477724</v>
      </c>
    </row>
    <row r="303" spans="1:16" x14ac:dyDescent="0.2">
      <c r="A303" s="346" t="s">
        <v>469</v>
      </c>
      <c r="B303" s="346" t="s">
        <v>479</v>
      </c>
      <c r="C303" s="346" t="s">
        <v>10</v>
      </c>
      <c r="D303" s="93" t="s">
        <v>1525</v>
      </c>
      <c r="E303" s="93">
        <v>2000</v>
      </c>
      <c r="F303" s="93">
        <v>3</v>
      </c>
      <c r="G303" s="346">
        <v>48</v>
      </c>
      <c r="H303" s="346">
        <v>0</v>
      </c>
      <c r="I303" s="346">
        <v>13.58</v>
      </c>
      <c r="J303" s="346">
        <v>0</v>
      </c>
      <c r="K303" s="346">
        <v>0.01</v>
      </c>
      <c r="L303" s="346">
        <v>0.46</v>
      </c>
      <c r="M303" s="346">
        <v>13.11</v>
      </c>
      <c r="N303" s="346">
        <v>1.42</v>
      </c>
      <c r="O303" s="346">
        <v>2.3199999999999998</v>
      </c>
      <c r="P303" s="347">
        <v>281.69811193207465</v>
      </c>
    </row>
    <row r="304" spans="1:16" x14ac:dyDescent="0.2">
      <c r="A304" s="346" t="s">
        <v>469</v>
      </c>
      <c r="B304" s="346" t="s">
        <v>479</v>
      </c>
      <c r="C304" s="346" t="s">
        <v>10</v>
      </c>
      <c r="D304" s="93" t="s">
        <v>1525</v>
      </c>
      <c r="E304" s="93">
        <v>2001</v>
      </c>
      <c r="F304" s="93">
        <v>3</v>
      </c>
      <c r="G304" s="346">
        <v>33</v>
      </c>
      <c r="H304" s="346">
        <v>0</v>
      </c>
      <c r="I304" s="346">
        <v>10.780000000000001</v>
      </c>
      <c r="J304" s="346">
        <v>0</v>
      </c>
      <c r="K304" s="346">
        <v>0.01</v>
      </c>
      <c r="L304" s="346">
        <v>0.37</v>
      </c>
      <c r="M304" s="346">
        <v>10.4</v>
      </c>
      <c r="N304" s="346">
        <v>1.1299999999999999</v>
      </c>
      <c r="O304" s="346">
        <v>1.84</v>
      </c>
      <c r="P304" s="347">
        <v>327.03256357807254</v>
      </c>
    </row>
    <row r="305" spans="1:16" x14ac:dyDescent="0.2">
      <c r="A305" s="346" t="s">
        <v>469</v>
      </c>
      <c r="B305" s="346" t="s">
        <v>479</v>
      </c>
      <c r="C305" s="346" t="s">
        <v>10</v>
      </c>
      <c r="D305" s="93" t="s">
        <v>1525</v>
      </c>
      <c r="E305" s="93">
        <v>2002</v>
      </c>
      <c r="F305" s="93">
        <v>3</v>
      </c>
      <c r="G305" s="346">
        <v>51</v>
      </c>
      <c r="H305" s="346">
        <v>0</v>
      </c>
      <c r="I305" s="346">
        <v>14.47</v>
      </c>
      <c r="J305" s="346">
        <v>0</v>
      </c>
      <c r="K305" s="346">
        <v>0.01</v>
      </c>
      <c r="L305" s="346">
        <v>0.5</v>
      </c>
      <c r="M305" s="346">
        <v>13.96</v>
      </c>
      <c r="N305" s="346">
        <v>1.52</v>
      </c>
      <c r="O305" s="346">
        <v>2.4700000000000002</v>
      </c>
      <c r="P305" s="347">
        <v>283.41757010660484</v>
      </c>
    </row>
    <row r="306" spans="1:16" x14ac:dyDescent="0.2">
      <c r="A306" s="346" t="s">
        <v>469</v>
      </c>
      <c r="B306" s="346" t="s">
        <v>479</v>
      </c>
      <c r="C306" s="346" t="s">
        <v>10</v>
      </c>
      <c r="D306" s="93" t="s">
        <v>1525</v>
      </c>
      <c r="E306" s="93">
        <v>2003</v>
      </c>
      <c r="F306" s="93">
        <v>3</v>
      </c>
      <c r="G306" s="346">
        <v>6</v>
      </c>
      <c r="H306" s="346">
        <v>0</v>
      </c>
      <c r="I306" s="346">
        <v>2.5099999999999998</v>
      </c>
      <c r="J306" s="346">
        <v>0</v>
      </c>
      <c r="K306" s="346">
        <v>0</v>
      </c>
      <c r="L306" s="346">
        <v>0.09</v>
      </c>
      <c r="M306" s="346">
        <v>2.42</v>
      </c>
      <c r="N306" s="346">
        <v>0.26</v>
      </c>
      <c r="O306" s="346">
        <v>0.43</v>
      </c>
      <c r="P306" s="347">
        <v>392.60960493782716</v>
      </c>
    </row>
    <row r="307" spans="1:16" x14ac:dyDescent="0.2">
      <c r="A307" s="346" t="s">
        <v>469</v>
      </c>
      <c r="B307" s="346" t="s">
        <v>479</v>
      </c>
      <c r="C307" s="346" t="s">
        <v>10</v>
      </c>
      <c r="D307" s="93" t="s">
        <v>1525</v>
      </c>
      <c r="E307" s="93">
        <v>2004</v>
      </c>
      <c r="F307" s="93">
        <v>3</v>
      </c>
      <c r="G307" s="346">
        <v>34</v>
      </c>
      <c r="H307" s="346">
        <v>0</v>
      </c>
      <c r="I307" s="346">
        <v>10.27</v>
      </c>
      <c r="J307" s="346">
        <v>0</v>
      </c>
      <c r="K307" s="346">
        <v>0.01</v>
      </c>
      <c r="L307" s="346">
        <v>0.35</v>
      </c>
      <c r="M307" s="346">
        <v>9.91</v>
      </c>
      <c r="N307" s="346">
        <v>1.08</v>
      </c>
      <c r="O307" s="346">
        <v>1.75</v>
      </c>
      <c r="P307" s="347">
        <v>300.02625608071895</v>
      </c>
    </row>
    <row r="308" spans="1:16" x14ac:dyDescent="0.2">
      <c r="A308" s="346" t="s">
        <v>469</v>
      </c>
      <c r="B308" s="346" t="s">
        <v>479</v>
      </c>
      <c r="C308" s="346" t="s">
        <v>10</v>
      </c>
      <c r="D308" s="93" t="s">
        <v>1525</v>
      </c>
      <c r="E308" s="93">
        <v>2005</v>
      </c>
      <c r="F308" s="93">
        <v>3</v>
      </c>
      <c r="G308" s="346">
        <v>21</v>
      </c>
      <c r="H308" s="346">
        <v>0</v>
      </c>
      <c r="I308" s="346">
        <v>7.26</v>
      </c>
      <c r="J308" s="346">
        <v>0</v>
      </c>
      <c r="K308" s="346">
        <v>0.01</v>
      </c>
      <c r="L308" s="346">
        <v>0.25</v>
      </c>
      <c r="M308" s="346">
        <v>7</v>
      </c>
      <c r="N308" s="346">
        <v>0.76</v>
      </c>
      <c r="O308" s="346">
        <v>1.24</v>
      </c>
      <c r="P308" s="347">
        <v>342.87839961042908</v>
      </c>
    </row>
    <row r="309" spans="1:16" x14ac:dyDescent="0.2">
      <c r="A309" s="346" t="s">
        <v>469</v>
      </c>
      <c r="B309" s="346" t="s">
        <v>479</v>
      </c>
      <c r="C309" s="346" t="s">
        <v>10</v>
      </c>
      <c r="D309" s="93" t="s">
        <v>1525</v>
      </c>
      <c r="E309" s="93">
        <v>2006</v>
      </c>
      <c r="F309" s="93">
        <v>3</v>
      </c>
      <c r="G309" s="346">
        <v>24</v>
      </c>
      <c r="H309" s="346">
        <v>0</v>
      </c>
      <c r="I309" s="346">
        <v>6.8</v>
      </c>
      <c r="J309" s="346">
        <v>0</v>
      </c>
      <c r="K309" s="346">
        <v>0.01</v>
      </c>
      <c r="L309" s="346">
        <v>0.23</v>
      </c>
      <c r="M309" s="346">
        <v>6.56</v>
      </c>
      <c r="N309" s="346">
        <v>0.71</v>
      </c>
      <c r="O309" s="346">
        <v>1.1599999999999999</v>
      </c>
      <c r="P309" s="347">
        <v>281.3928108456895</v>
      </c>
    </row>
    <row r="310" spans="1:16" x14ac:dyDescent="0.2">
      <c r="A310" s="346" t="s">
        <v>469</v>
      </c>
      <c r="B310" s="346" t="s">
        <v>479</v>
      </c>
      <c r="C310" s="346" t="s">
        <v>10</v>
      </c>
      <c r="D310" s="93" t="s">
        <v>1525</v>
      </c>
      <c r="E310" s="93">
        <v>2007</v>
      </c>
      <c r="F310" s="93">
        <v>3</v>
      </c>
      <c r="G310" s="346">
        <v>1</v>
      </c>
      <c r="H310" s="346">
        <v>0</v>
      </c>
      <c r="I310" s="346">
        <v>0.31</v>
      </c>
      <c r="J310" s="346">
        <v>0</v>
      </c>
      <c r="K310" s="346">
        <v>0</v>
      </c>
      <c r="L310" s="346">
        <v>0.01</v>
      </c>
      <c r="M310" s="346">
        <v>0.3</v>
      </c>
      <c r="N310" s="346">
        <v>0.03</v>
      </c>
      <c r="O310" s="346">
        <v>0.05</v>
      </c>
      <c r="P310" s="347">
        <v>403.99129714310988</v>
      </c>
    </row>
    <row r="311" spans="1:16" x14ac:dyDescent="0.2">
      <c r="A311" s="346" t="s">
        <v>469</v>
      </c>
      <c r="B311" s="346" t="s">
        <v>479</v>
      </c>
      <c r="C311" s="346" t="s">
        <v>10</v>
      </c>
      <c r="D311" s="93" t="s">
        <v>1517</v>
      </c>
      <c r="E311" s="93">
        <v>2013</v>
      </c>
      <c r="F311" s="93">
        <v>1</v>
      </c>
      <c r="G311" s="346">
        <v>25</v>
      </c>
      <c r="H311" s="346">
        <v>1.31</v>
      </c>
      <c r="I311" s="346">
        <v>11.67</v>
      </c>
      <c r="J311" s="346">
        <v>1.31</v>
      </c>
      <c r="K311" s="346">
        <v>11.67</v>
      </c>
      <c r="L311" s="346">
        <v>0</v>
      </c>
      <c r="M311" s="346">
        <v>0</v>
      </c>
      <c r="N311" s="346">
        <v>0.01</v>
      </c>
      <c r="O311" s="346">
        <v>0.2</v>
      </c>
      <c r="P311" s="347">
        <v>522.02746027222065</v>
      </c>
    </row>
    <row r="312" spans="1:16" x14ac:dyDescent="0.2">
      <c r="A312" s="346" t="s">
        <v>469</v>
      </c>
      <c r="B312" s="346" t="s">
        <v>479</v>
      </c>
      <c r="C312" s="346" t="s">
        <v>10</v>
      </c>
      <c r="D312" s="93" t="s">
        <v>1517</v>
      </c>
      <c r="E312" s="93">
        <v>2014</v>
      </c>
      <c r="F312" s="93">
        <v>1</v>
      </c>
      <c r="G312" s="346">
        <v>6</v>
      </c>
      <c r="H312" s="346">
        <v>0.34</v>
      </c>
      <c r="I312" s="346">
        <v>3.02</v>
      </c>
      <c r="J312" s="346">
        <v>0.34</v>
      </c>
      <c r="K312" s="346">
        <v>3.02</v>
      </c>
      <c r="L312" s="346">
        <v>0</v>
      </c>
      <c r="M312" s="346">
        <v>0</v>
      </c>
      <c r="N312" s="346">
        <v>0</v>
      </c>
      <c r="O312" s="346">
        <v>0.05</v>
      </c>
      <c r="P312" s="347">
        <v>601.90288883231096</v>
      </c>
    </row>
    <row r="313" spans="1:16" x14ac:dyDescent="0.2">
      <c r="A313" s="346" t="s">
        <v>469</v>
      </c>
      <c r="B313" s="346" t="s">
        <v>479</v>
      </c>
      <c r="C313" s="346" t="s">
        <v>10</v>
      </c>
      <c r="D313" s="93" t="s">
        <v>1517</v>
      </c>
      <c r="E313" s="93">
        <v>2008</v>
      </c>
      <c r="F313" s="93">
        <v>2</v>
      </c>
      <c r="G313" s="346">
        <v>6</v>
      </c>
      <c r="H313" s="346">
        <v>7.0000000000000007E-2</v>
      </c>
      <c r="I313" s="346">
        <v>1.48</v>
      </c>
      <c r="J313" s="346">
        <v>7.0000000000000007E-2</v>
      </c>
      <c r="K313" s="346">
        <v>0.05</v>
      </c>
      <c r="L313" s="346">
        <v>1.43</v>
      </c>
      <c r="M313" s="346">
        <v>0</v>
      </c>
      <c r="N313" s="346">
        <v>7.0000000000000007E-2</v>
      </c>
      <c r="O313" s="346">
        <v>0.14000000000000001</v>
      </c>
      <c r="P313" s="347">
        <v>278.18870395989666</v>
      </c>
    </row>
    <row r="314" spans="1:16" x14ac:dyDescent="0.2">
      <c r="A314" s="346" t="s">
        <v>469</v>
      </c>
      <c r="B314" s="346" t="s">
        <v>479</v>
      </c>
      <c r="C314" s="346" t="s">
        <v>10</v>
      </c>
      <c r="D314" s="93" t="s">
        <v>1517</v>
      </c>
      <c r="E314" s="93">
        <v>2010</v>
      </c>
      <c r="F314" s="93">
        <v>2</v>
      </c>
      <c r="G314" s="346">
        <v>19</v>
      </c>
      <c r="H314" s="346">
        <v>0.37</v>
      </c>
      <c r="I314" s="346">
        <v>7.81</v>
      </c>
      <c r="J314" s="346">
        <v>0.37</v>
      </c>
      <c r="K314" s="346">
        <v>0.26</v>
      </c>
      <c r="L314" s="346">
        <v>7.55</v>
      </c>
      <c r="M314" s="346">
        <v>0</v>
      </c>
      <c r="N314" s="346">
        <v>0.38</v>
      </c>
      <c r="O314" s="346">
        <v>0.76</v>
      </c>
      <c r="P314" s="347">
        <v>423.79603320547415</v>
      </c>
    </row>
    <row r="315" spans="1:16" x14ac:dyDescent="0.2">
      <c r="A315" s="346" t="s">
        <v>469</v>
      </c>
      <c r="B315" s="346" t="s">
        <v>479</v>
      </c>
      <c r="C315" s="346" t="s">
        <v>10</v>
      </c>
      <c r="D315" s="93" t="s">
        <v>1517</v>
      </c>
      <c r="E315" s="93">
        <v>2011</v>
      </c>
      <c r="F315" s="93">
        <v>2</v>
      </c>
      <c r="G315" s="346">
        <v>7</v>
      </c>
      <c r="H315" s="346">
        <v>0.19</v>
      </c>
      <c r="I315" s="346">
        <v>3.98</v>
      </c>
      <c r="J315" s="346">
        <v>0.19</v>
      </c>
      <c r="K315" s="346">
        <v>0.13</v>
      </c>
      <c r="L315" s="346">
        <v>3.85</v>
      </c>
      <c r="M315" s="346">
        <v>0</v>
      </c>
      <c r="N315" s="346">
        <v>0.19</v>
      </c>
      <c r="O315" s="346">
        <v>0.39</v>
      </c>
      <c r="P315" s="347">
        <v>593.23001632760065</v>
      </c>
    </row>
    <row r="316" spans="1:16" x14ac:dyDescent="0.2">
      <c r="A316" s="346" t="s">
        <v>469</v>
      </c>
      <c r="B316" s="346" t="s">
        <v>479</v>
      </c>
      <c r="C316" s="346" t="s">
        <v>10</v>
      </c>
      <c r="D316" s="93" t="s">
        <v>1517</v>
      </c>
      <c r="E316" s="93">
        <v>1990</v>
      </c>
      <c r="F316" s="93">
        <v>3</v>
      </c>
      <c r="G316" s="346">
        <v>9</v>
      </c>
      <c r="H316" s="346">
        <v>0</v>
      </c>
      <c r="I316" s="346">
        <v>1.74</v>
      </c>
      <c r="J316" s="346">
        <v>0</v>
      </c>
      <c r="K316" s="346">
        <v>0</v>
      </c>
      <c r="L316" s="346">
        <v>0.06</v>
      </c>
      <c r="M316" s="346">
        <v>1.68</v>
      </c>
      <c r="N316" s="346">
        <v>0.18</v>
      </c>
      <c r="O316" s="346">
        <v>0.3</v>
      </c>
      <c r="P316" s="347">
        <v>197.01620557040596</v>
      </c>
    </row>
    <row r="317" spans="1:16" x14ac:dyDescent="0.2">
      <c r="A317" s="346" t="s">
        <v>469</v>
      </c>
      <c r="B317" s="346" t="s">
        <v>479</v>
      </c>
      <c r="C317" s="346" t="s">
        <v>10</v>
      </c>
      <c r="D317" s="93" t="s">
        <v>1517</v>
      </c>
      <c r="E317" s="93">
        <v>1991</v>
      </c>
      <c r="F317" s="93">
        <v>3</v>
      </c>
      <c r="G317" s="346">
        <v>10</v>
      </c>
      <c r="H317" s="346">
        <v>0</v>
      </c>
      <c r="I317" s="346">
        <v>2.76</v>
      </c>
      <c r="J317" s="346">
        <v>0</v>
      </c>
      <c r="K317" s="346">
        <v>0</v>
      </c>
      <c r="L317" s="346">
        <v>0.09</v>
      </c>
      <c r="M317" s="346">
        <v>2.67</v>
      </c>
      <c r="N317" s="346">
        <v>0.28999999999999998</v>
      </c>
      <c r="O317" s="346">
        <v>0.47</v>
      </c>
      <c r="P317" s="347">
        <v>281.39281084568938</v>
      </c>
    </row>
    <row r="318" spans="1:16" x14ac:dyDescent="0.2">
      <c r="A318" s="346" t="s">
        <v>469</v>
      </c>
      <c r="B318" s="346" t="s">
        <v>479</v>
      </c>
      <c r="C318" s="346" t="s">
        <v>10</v>
      </c>
      <c r="D318" s="93" t="s">
        <v>1517</v>
      </c>
      <c r="E318" s="93">
        <v>1993</v>
      </c>
      <c r="F318" s="93">
        <v>3</v>
      </c>
      <c r="G318" s="346">
        <v>15</v>
      </c>
      <c r="H318" s="346">
        <v>0</v>
      </c>
      <c r="I318" s="346">
        <v>9.94</v>
      </c>
      <c r="J318" s="346">
        <v>0</v>
      </c>
      <c r="K318" s="346">
        <v>0.01</v>
      </c>
      <c r="L318" s="346">
        <v>0.34</v>
      </c>
      <c r="M318" s="346">
        <v>9.59</v>
      </c>
      <c r="N318" s="346">
        <v>1.04</v>
      </c>
      <c r="O318" s="346">
        <v>1.7</v>
      </c>
      <c r="P318" s="347">
        <v>656.39994540250484</v>
      </c>
    </row>
    <row r="319" spans="1:16" x14ac:dyDescent="0.2">
      <c r="A319" s="346" t="s">
        <v>469</v>
      </c>
      <c r="B319" s="346" t="s">
        <v>479</v>
      </c>
      <c r="C319" s="346" t="s">
        <v>10</v>
      </c>
      <c r="D319" s="93" t="s">
        <v>1517</v>
      </c>
      <c r="E319" s="93">
        <v>1995</v>
      </c>
      <c r="F319" s="93">
        <v>3</v>
      </c>
      <c r="G319" s="346">
        <v>24</v>
      </c>
      <c r="H319" s="346">
        <v>0</v>
      </c>
      <c r="I319" s="346">
        <v>11.01</v>
      </c>
      <c r="J319" s="346">
        <v>0</v>
      </c>
      <c r="K319" s="346">
        <v>0.01</v>
      </c>
      <c r="L319" s="346">
        <v>0.38</v>
      </c>
      <c r="M319" s="346">
        <v>10.62</v>
      </c>
      <c r="N319" s="346">
        <v>1.1499999999999999</v>
      </c>
      <c r="O319" s="346">
        <v>1.88</v>
      </c>
      <c r="P319" s="347">
        <v>460.52069224827824</v>
      </c>
    </row>
    <row r="320" spans="1:16" x14ac:dyDescent="0.2">
      <c r="A320" s="346" t="s">
        <v>469</v>
      </c>
      <c r="B320" s="346" t="s">
        <v>479</v>
      </c>
      <c r="C320" s="346" t="s">
        <v>10</v>
      </c>
      <c r="D320" s="93" t="s">
        <v>1517</v>
      </c>
      <c r="E320" s="93">
        <v>1997</v>
      </c>
      <c r="F320" s="93">
        <v>3</v>
      </c>
      <c r="G320" s="346">
        <v>9</v>
      </c>
      <c r="H320" s="346">
        <v>0</v>
      </c>
      <c r="I320" s="346">
        <v>2.92</v>
      </c>
      <c r="J320" s="346">
        <v>0</v>
      </c>
      <c r="K320" s="346">
        <v>0</v>
      </c>
      <c r="L320" s="346">
        <v>0.1</v>
      </c>
      <c r="M320" s="346">
        <v>2.82</v>
      </c>
      <c r="N320" s="346">
        <v>0.31</v>
      </c>
      <c r="O320" s="346">
        <v>0.5</v>
      </c>
      <c r="P320" s="347">
        <v>321.57214669106253</v>
      </c>
    </row>
    <row r="321" spans="1:16" x14ac:dyDescent="0.2">
      <c r="A321" s="346" t="s">
        <v>469</v>
      </c>
      <c r="B321" s="346" t="s">
        <v>479</v>
      </c>
      <c r="C321" s="346" t="s">
        <v>10</v>
      </c>
      <c r="D321" s="93" t="s">
        <v>1517</v>
      </c>
      <c r="E321" s="93">
        <v>1998</v>
      </c>
      <c r="F321" s="93">
        <v>3</v>
      </c>
      <c r="G321" s="346">
        <v>35</v>
      </c>
      <c r="H321" s="346">
        <v>0</v>
      </c>
      <c r="I321" s="346">
        <v>7</v>
      </c>
      <c r="J321" s="346">
        <v>0</v>
      </c>
      <c r="K321" s="346">
        <v>0.01</v>
      </c>
      <c r="L321" s="346">
        <v>0.24</v>
      </c>
      <c r="M321" s="346">
        <v>6.75</v>
      </c>
      <c r="N321" s="346">
        <v>0.73</v>
      </c>
      <c r="O321" s="346">
        <v>1.19</v>
      </c>
      <c r="P321" s="347">
        <v>197.01620557040593</v>
      </c>
    </row>
    <row r="322" spans="1:16" x14ac:dyDescent="0.2">
      <c r="A322" s="346" t="s">
        <v>469</v>
      </c>
      <c r="B322" s="346" t="s">
        <v>479</v>
      </c>
      <c r="C322" s="346" t="s">
        <v>10</v>
      </c>
      <c r="D322" s="93" t="s">
        <v>1517</v>
      </c>
      <c r="E322" s="93">
        <v>2000</v>
      </c>
      <c r="F322" s="93">
        <v>3</v>
      </c>
      <c r="G322" s="346">
        <v>5</v>
      </c>
      <c r="H322" s="346">
        <v>0</v>
      </c>
      <c r="I322" s="346">
        <v>1.04</v>
      </c>
      <c r="J322" s="346">
        <v>0</v>
      </c>
      <c r="K322" s="346">
        <v>0</v>
      </c>
      <c r="L322" s="346">
        <v>0.04</v>
      </c>
      <c r="M322" s="346">
        <v>1</v>
      </c>
      <c r="N322" s="346">
        <v>0.11</v>
      </c>
      <c r="O322" s="346">
        <v>0.18</v>
      </c>
      <c r="P322" s="347">
        <v>197.01620557040593</v>
      </c>
    </row>
    <row r="323" spans="1:16" x14ac:dyDescent="0.2">
      <c r="A323" s="346" t="s">
        <v>469</v>
      </c>
      <c r="B323" s="346" t="s">
        <v>479</v>
      </c>
      <c r="C323" s="346" t="s">
        <v>10</v>
      </c>
      <c r="D323" s="93" t="s">
        <v>1517</v>
      </c>
      <c r="E323" s="93">
        <v>2003</v>
      </c>
      <c r="F323" s="93">
        <v>3</v>
      </c>
      <c r="G323" s="346">
        <v>19</v>
      </c>
      <c r="H323" s="346">
        <v>0</v>
      </c>
      <c r="I323" s="346">
        <v>5.08</v>
      </c>
      <c r="J323" s="346">
        <v>0</v>
      </c>
      <c r="K323" s="346">
        <v>0</v>
      </c>
      <c r="L323" s="346">
        <v>0.17</v>
      </c>
      <c r="M323" s="346">
        <v>4.91</v>
      </c>
      <c r="N323" s="346">
        <v>0.53</v>
      </c>
      <c r="O323" s="346">
        <v>0.87</v>
      </c>
      <c r="P323" s="347">
        <v>262.64245411784867</v>
      </c>
    </row>
    <row r="324" spans="1:16" x14ac:dyDescent="0.2">
      <c r="A324" s="346" t="s">
        <v>469</v>
      </c>
      <c r="B324" s="346" t="s">
        <v>479</v>
      </c>
      <c r="C324" s="346" t="s">
        <v>10</v>
      </c>
      <c r="D324" s="93" t="s">
        <v>1517</v>
      </c>
      <c r="E324" s="93">
        <v>2004</v>
      </c>
      <c r="F324" s="93">
        <v>3</v>
      </c>
      <c r="G324" s="346">
        <v>14</v>
      </c>
      <c r="H324" s="346">
        <v>0</v>
      </c>
      <c r="I324" s="346">
        <v>3.49</v>
      </c>
      <c r="J324" s="346">
        <v>0</v>
      </c>
      <c r="K324" s="346">
        <v>0</v>
      </c>
      <c r="L324" s="346">
        <v>0.12</v>
      </c>
      <c r="M324" s="346">
        <v>3.37</v>
      </c>
      <c r="N324" s="346">
        <v>0.37</v>
      </c>
      <c r="O324" s="346">
        <v>0.6</v>
      </c>
      <c r="P324" s="347">
        <v>245.59492721943141</v>
      </c>
    </row>
    <row r="325" spans="1:16" x14ac:dyDescent="0.2">
      <c r="A325" s="346" t="s">
        <v>469</v>
      </c>
      <c r="B325" s="346" t="s">
        <v>479</v>
      </c>
      <c r="C325" s="346" t="s">
        <v>10</v>
      </c>
      <c r="D325" s="93" t="s">
        <v>1517</v>
      </c>
      <c r="E325" s="93">
        <v>2005</v>
      </c>
      <c r="F325" s="93">
        <v>3</v>
      </c>
      <c r="G325" s="346">
        <v>34</v>
      </c>
      <c r="H325" s="346">
        <v>0</v>
      </c>
      <c r="I325" s="346">
        <v>8.34</v>
      </c>
      <c r="J325" s="346">
        <v>0</v>
      </c>
      <c r="K325" s="346">
        <v>0.01</v>
      </c>
      <c r="L325" s="346">
        <v>0.28999999999999998</v>
      </c>
      <c r="M325" s="346">
        <v>8.0399999999999991</v>
      </c>
      <c r="N325" s="346">
        <v>0.87</v>
      </c>
      <c r="O325" s="346">
        <v>1.42</v>
      </c>
      <c r="P325" s="347">
        <v>245.22384553434401</v>
      </c>
    </row>
    <row r="326" spans="1:16" x14ac:dyDescent="0.2">
      <c r="A326" s="346" t="s">
        <v>469</v>
      </c>
      <c r="B326" s="346" t="s">
        <v>479</v>
      </c>
      <c r="C326" s="346" t="s">
        <v>10</v>
      </c>
      <c r="D326" s="93" t="s">
        <v>1525</v>
      </c>
      <c r="E326" s="93">
        <v>1983</v>
      </c>
      <c r="F326" s="93">
        <v>3</v>
      </c>
      <c r="G326" s="346">
        <v>8</v>
      </c>
      <c r="H326" s="346">
        <v>0</v>
      </c>
      <c r="I326" s="346">
        <v>2.5099999999999998</v>
      </c>
      <c r="J326" s="346">
        <v>0</v>
      </c>
      <c r="K326" s="346">
        <v>0</v>
      </c>
      <c r="L326" s="346">
        <v>0.09</v>
      </c>
      <c r="M326" s="346">
        <v>2.42</v>
      </c>
      <c r="N326" s="346">
        <v>0.26</v>
      </c>
      <c r="O326" s="346">
        <v>0.43</v>
      </c>
      <c r="P326" s="347">
        <v>303.37103837506902</v>
      </c>
    </row>
    <row r="327" spans="1:16" x14ac:dyDescent="0.2">
      <c r="A327" s="346" t="s">
        <v>469</v>
      </c>
      <c r="B327" s="346" t="s">
        <v>479</v>
      </c>
      <c r="C327" s="346" t="s">
        <v>10</v>
      </c>
      <c r="D327" s="93" t="s">
        <v>1525</v>
      </c>
      <c r="E327" s="93">
        <v>1992</v>
      </c>
      <c r="F327" s="93">
        <v>3</v>
      </c>
      <c r="G327" s="346">
        <v>30</v>
      </c>
      <c r="H327" s="346">
        <v>0</v>
      </c>
      <c r="I327" s="346">
        <v>9.09</v>
      </c>
      <c r="J327" s="346">
        <v>0</v>
      </c>
      <c r="K327" s="346">
        <v>0.01</v>
      </c>
      <c r="L327" s="346">
        <v>0.31</v>
      </c>
      <c r="M327" s="346">
        <v>8.77</v>
      </c>
      <c r="N327" s="346">
        <v>0.95</v>
      </c>
      <c r="O327" s="346">
        <v>1.55</v>
      </c>
      <c r="P327" s="347">
        <v>303.37103837506896</v>
      </c>
    </row>
    <row r="328" spans="1:16" x14ac:dyDescent="0.2">
      <c r="A328" s="346" t="s">
        <v>469</v>
      </c>
      <c r="B328" s="346" t="s">
        <v>479</v>
      </c>
      <c r="C328" s="346" t="s">
        <v>10</v>
      </c>
      <c r="D328" s="93" t="s">
        <v>1523</v>
      </c>
      <c r="E328" s="93">
        <v>2016</v>
      </c>
      <c r="F328" s="93">
        <v>0</v>
      </c>
      <c r="G328" s="346">
        <v>12</v>
      </c>
      <c r="H328" s="346">
        <v>7.47</v>
      </c>
      <c r="I328" s="346">
        <v>0</v>
      </c>
      <c r="J328" s="346">
        <v>7.47</v>
      </c>
      <c r="K328" s="346">
        <v>0</v>
      </c>
      <c r="L328" s="346">
        <v>0</v>
      </c>
      <c r="M328" s="346">
        <v>0</v>
      </c>
      <c r="N328" s="346">
        <v>0</v>
      </c>
      <c r="O328" s="346">
        <v>7.0000000000000007E-2</v>
      </c>
      <c r="P328" s="347">
        <v>630.67533395384737</v>
      </c>
    </row>
    <row r="329" spans="1:16" x14ac:dyDescent="0.2">
      <c r="A329" s="346" t="s">
        <v>469</v>
      </c>
      <c r="B329" s="346" t="s">
        <v>479</v>
      </c>
      <c r="C329" s="346" t="s">
        <v>10</v>
      </c>
      <c r="D329" s="93" t="s">
        <v>1523</v>
      </c>
      <c r="E329" s="93">
        <v>2008</v>
      </c>
      <c r="F329" s="93">
        <v>2</v>
      </c>
      <c r="G329" s="346">
        <v>5</v>
      </c>
      <c r="H329" s="346">
        <v>0.09</v>
      </c>
      <c r="I329" s="346">
        <v>1.98</v>
      </c>
      <c r="J329" s="346">
        <v>0.09</v>
      </c>
      <c r="K329" s="346">
        <v>7.0000000000000007E-2</v>
      </c>
      <c r="L329" s="346">
        <v>1.91</v>
      </c>
      <c r="M329" s="346">
        <v>0</v>
      </c>
      <c r="N329" s="346">
        <v>0.1</v>
      </c>
      <c r="O329" s="346">
        <v>0.19</v>
      </c>
      <c r="P329" s="347">
        <v>395.99679793237772</v>
      </c>
    </row>
    <row r="330" spans="1:16" x14ac:dyDescent="0.2">
      <c r="A330" s="346" t="s">
        <v>469</v>
      </c>
      <c r="B330" s="346" t="s">
        <v>479</v>
      </c>
      <c r="C330" s="346" t="s">
        <v>10</v>
      </c>
      <c r="D330" s="93" t="s">
        <v>1523</v>
      </c>
      <c r="E330" s="93">
        <v>2009</v>
      </c>
      <c r="F330" s="93">
        <v>2</v>
      </c>
      <c r="G330" s="346">
        <v>14</v>
      </c>
      <c r="H330" s="346">
        <v>0.28999999999999998</v>
      </c>
      <c r="I330" s="346">
        <v>6.01</v>
      </c>
      <c r="J330" s="346">
        <v>0.28999999999999998</v>
      </c>
      <c r="K330" s="346">
        <v>0.2</v>
      </c>
      <c r="L330" s="346">
        <v>5.81</v>
      </c>
      <c r="M330" s="346">
        <v>0</v>
      </c>
      <c r="N330" s="346">
        <v>0.28999999999999998</v>
      </c>
      <c r="O330" s="346">
        <v>0.59</v>
      </c>
      <c r="P330" s="347">
        <v>460.07694866053941</v>
      </c>
    </row>
    <row r="331" spans="1:16" x14ac:dyDescent="0.2">
      <c r="A331" s="346" t="s">
        <v>469</v>
      </c>
      <c r="B331" s="346" t="s">
        <v>479</v>
      </c>
      <c r="C331" s="346" t="s">
        <v>10</v>
      </c>
      <c r="D331" s="93" t="s">
        <v>1523</v>
      </c>
      <c r="E331" s="93">
        <v>2010</v>
      </c>
      <c r="F331" s="93">
        <v>2</v>
      </c>
      <c r="G331" s="346">
        <v>57</v>
      </c>
      <c r="H331" s="346">
        <v>0.98</v>
      </c>
      <c r="I331" s="346">
        <v>20.47</v>
      </c>
      <c r="J331" s="346">
        <v>0.98</v>
      </c>
      <c r="K331" s="346">
        <v>0.68</v>
      </c>
      <c r="L331" s="346">
        <v>19.79</v>
      </c>
      <c r="M331" s="346">
        <v>0</v>
      </c>
      <c r="N331" s="346">
        <v>0.99</v>
      </c>
      <c r="O331" s="346">
        <v>1.99</v>
      </c>
      <c r="P331" s="347">
        <v>374.55426354586018</v>
      </c>
    </row>
    <row r="332" spans="1:16" x14ac:dyDescent="0.2">
      <c r="A332" s="346" t="s">
        <v>469</v>
      </c>
      <c r="B332" s="346" t="s">
        <v>479</v>
      </c>
      <c r="C332" s="346" t="s">
        <v>10</v>
      </c>
      <c r="D332" s="93" t="s">
        <v>1523</v>
      </c>
      <c r="E332" s="93">
        <v>2011</v>
      </c>
      <c r="F332" s="93">
        <v>2</v>
      </c>
      <c r="G332" s="346">
        <v>8</v>
      </c>
      <c r="H332" s="346">
        <v>0.18</v>
      </c>
      <c r="I332" s="346">
        <v>3.66</v>
      </c>
      <c r="J332" s="346">
        <v>0.18</v>
      </c>
      <c r="K332" s="346">
        <v>0.12</v>
      </c>
      <c r="L332" s="346">
        <v>3.54</v>
      </c>
      <c r="M332" s="346">
        <v>0</v>
      </c>
      <c r="N332" s="346">
        <v>0.18</v>
      </c>
      <c r="O332" s="346">
        <v>0.36</v>
      </c>
      <c r="P332" s="347">
        <v>488.9629497909076</v>
      </c>
    </row>
    <row r="333" spans="1:16" x14ac:dyDescent="0.2">
      <c r="A333" s="346" t="s">
        <v>469</v>
      </c>
      <c r="B333" s="346" t="s">
        <v>479</v>
      </c>
      <c r="C333" s="346" t="s">
        <v>10</v>
      </c>
      <c r="D333" s="93" t="s">
        <v>1523</v>
      </c>
      <c r="E333" s="93">
        <v>1988</v>
      </c>
      <c r="F333" s="93">
        <v>3</v>
      </c>
      <c r="G333" s="346">
        <v>3</v>
      </c>
      <c r="H333" s="346">
        <v>0</v>
      </c>
      <c r="I333" s="346">
        <v>0.72</v>
      </c>
      <c r="J333" s="346">
        <v>0</v>
      </c>
      <c r="K333" s="346">
        <v>0</v>
      </c>
      <c r="L333" s="346">
        <v>0.02</v>
      </c>
      <c r="M333" s="346">
        <v>0.7</v>
      </c>
      <c r="N333" s="346">
        <v>0.08</v>
      </c>
      <c r="O333" s="346">
        <v>0.12</v>
      </c>
      <c r="P333" s="347">
        <v>269.37335140476586</v>
      </c>
    </row>
    <row r="334" spans="1:16" x14ac:dyDescent="0.2">
      <c r="A334" s="346" t="s">
        <v>469</v>
      </c>
      <c r="B334" s="346" t="s">
        <v>479</v>
      </c>
      <c r="C334" s="346" t="s">
        <v>10</v>
      </c>
      <c r="D334" s="93" t="s">
        <v>1523</v>
      </c>
      <c r="E334" s="93">
        <v>1989</v>
      </c>
      <c r="F334" s="93">
        <v>3</v>
      </c>
      <c r="G334" s="346">
        <v>8</v>
      </c>
      <c r="H334" s="346">
        <v>0</v>
      </c>
      <c r="I334" s="346">
        <v>2.93</v>
      </c>
      <c r="J334" s="346">
        <v>0</v>
      </c>
      <c r="K334" s="346">
        <v>0</v>
      </c>
      <c r="L334" s="346">
        <v>0.1</v>
      </c>
      <c r="M334" s="346">
        <v>2.83</v>
      </c>
      <c r="N334" s="346">
        <v>0.31</v>
      </c>
      <c r="O334" s="346">
        <v>0.5</v>
      </c>
      <c r="P334" s="347">
        <v>354.47490990302157</v>
      </c>
    </row>
    <row r="335" spans="1:16" x14ac:dyDescent="0.2">
      <c r="A335" s="346" t="s">
        <v>469</v>
      </c>
      <c r="B335" s="346" t="s">
        <v>479</v>
      </c>
      <c r="C335" s="346" t="s">
        <v>10</v>
      </c>
      <c r="D335" s="93" t="s">
        <v>1523</v>
      </c>
      <c r="E335" s="93">
        <v>1990</v>
      </c>
      <c r="F335" s="93">
        <v>3</v>
      </c>
      <c r="G335" s="346">
        <v>4</v>
      </c>
      <c r="H335" s="346">
        <v>0</v>
      </c>
      <c r="I335" s="346">
        <v>1.1200000000000001</v>
      </c>
      <c r="J335" s="346">
        <v>0</v>
      </c>
      <c r="K335" s="346">
        <v>0</v>
      </c>
      <c r="L335" s="346">
        <v>0.04</v>
      </c>
      <c r="M335" s="346">
        <v>1.08</v>
      </c>
      <c r="N335" s="346">
        <v>0.12</v>
      </c>
      <c r="O335" s="346">
        <v>0.19</v>
      </c>
      <c r="P335" s="347">
        <v>303.37103837506908</v>
      </c>
    </row>
    <row r="336" spans="1:16" x14ac:dyDescent="0.2">
      <c r="A336" s="346" t="s">
        <v>469</v>
      </c>
      <c r="B336" s="346" t="s">
        <v>479</v>
      </c>
      <c r="C336" s="346" t="s">
        <v>10</v>
      </c>
      <c r="D336" s="93" t="s">
        <v>1523</v>
      </c>
      <c r="E336" s="93">
        <v>2000</v>
      </c>
      <c r="F336" s="93">
        <v>3</v>
      </c>
      <c r="G336" s="346">
        <v>56</v>
      </c>
      <c r="H336" s="346">
        <v>0</v>
      </c>
      <c r="I336" s="346">
        <v>21.13</v>
      </c>
      <c r="J336" s="346">
        <v>0</v>
      </c>
      <c r="K336" s="346">
        <v>0.02</v>
      </c>
      <c r="L336" s="346">
        <v>0.72</v>
      </c>
      <c r="M336" s="346">
        <v>20.39</v>
      </c>
      <c r="N336" s="346">
        <v>2.2200000000000002</v>
      </c>
      <c r="O336" s="346">
        <v>3.61</v>
      </c>
      <c r="P336" s="347">
        <v>377.76237832985157</v>
      </c>
    </row>
    <row r="337" spans="1:16" x14ac:dyDescent="0.2">
      <c r="A337" s="346" t="s">
        <v>469</v>
      </c>
      <c r="B337" s="346" t="s">
        <v>479</v>
      </c>
      <c r="C337" s="346" t="s">
        <v>10</v>
      </c>
      <c r="D337" s="93" t="s">
        <v>1523</v>
      </c>
      <c r="E337" s="93">
        <v>2001</v>
      </c>
      <c r="F337" s="93">
        <v>3</v>
      </c>
      <c r="G337" s="346">
        <v>18</v>
      </c>
      <c r="H337" s="346">
        <v>0</v>
      </c>
      <c r="I337" s="346">
        <v>5.0999999999999996</v>
      </c>
      <c r="J337" s="346">
        <v>0</v>
      </c>
      <c r="K337" s="346">
        <v>0</v>
      </c>
      <c r="L337" s="346">
        <v>0.17</v>
      </c>
      <c r="M337" s="346">
        <v>4.93</v>
      </c>
      <c r="N337" s="346">
        <v>0.54</v>
      </c>
      <c r="O337" s="346">
        <v>0.87</v>
      </c>
      <c r="P337" s="347">
        <v>284.65346426223988</v>
      </c>
    </row>
    <row r="338" spans="1:16" x14ac:dyDescent="0.2">
      <c r="A338" s="346" t="s">
        <v>469</v>
      </c>
      <c r="B338" s="346" t="s">
        <v>479</v>
      </c>
      <c r="C338" s="346" t="s">
        <v>10</v>
      </c>
      <c r="D338" s="93" t="s">
        <v>1523</v>
      </c>
      <c r="E338" s="93">
        <v>2002</v>
      </c>
      <c r="F338" s="93">
        <v>3</v>
      </c>
      <c r="G338" s="346">
        <v>118</v>
      </c>
      <c r="H338" s="346">
        <v>0</v>
      </c>
      <c r="I338" s="346">
        <v>27.19</v>
      </c>
      <c r="J338" s="346">
        <v>0</v>
      </c>
      <c r="K338" s="346">
        <v>0.03</v>
      </c>
      <c r="L338" s="346">
        <v>0.93</v>
      </c>
      <c r="M338" s="346">
        <v>26.23</v>
      </c>
      <c r="N338" s="346">
        <v>2.85</v>
      </c>
      <c r="O338" s="346">
        <v>4.6399999999999997</v>
      </c>
      <c r="P338" s="347">
        <v>230.7288570625953</v>
      </c>
    </row>
    <row r="339" spans="1:16" x14ac:dyDescent="0.2">
      <c r="A339" s="346" t="s">
        <v>469</v>
      </c>
      <c r="B339" s="346" t="s">
        <v>479</v>
      </c>
      <c r="C339" s="346" t="s">
        <v>10</v>
      </c>
      <c r="D339" s="93" t="s">
        <v>1523</v>
      </c>
      <c r="E339" s="93">
        <v>2004</v>
      </c>
      <c r="F339" s="93">
        <v>3</v>
      </c>
      <c r="G339" s="346">
        <v>11</v>
      </c>
      <c r="H339" s="346">
        <v>0</v>
      </c>
      <c r="I339" s="346">
        <v>4.1599999999999993</v>
      </c>
      <c r="J339" s="346">
        <v>0</v>
      </c>
      <c r="K339" s="346">
        <v>0</v>
      </c>
      <c r="L339" s="346">
        <v>0.14000000000000001</v>
      </c>
      <c r="M339" s="346">
        <v>4.0199999999999996</v>
      </c>
      <c r="N339" s="346">
        <v>0.44</v>
      </c>
      <c r="O339" s="346">
        <v>0.71</v>
      </c>
      <c r="P339" s="347">
        <v>389.07800165963835</v>
      </c>
    </row>
    <row r="340" spans="1:16" x14ac:dyDescent="0.2">
      <c r="A340" s="346" t="s">
        <v>469</v>
      </c>
      <c r="B340" s="346" t="s">
        <v>479</v>
      </c>
      <c r="C340" s="346" t="s">
        <v>10</v>
      </c>
      <c r="D340" s="93" t="s">
        <v>1523</v>
      </c>
      <c r="E340" s="93">
        <v>2005</v>
      </c>
      <c r="F340" s="93">
        <v>3</v>
      </c>
      <c r="G340" s="346">
        <v>36</v>
      </c>
      <c r="H340" s="346">
        <v>0</v>
      </c>
      <c r="I340" s="346">
        <v>10.229999999999999</v>
      </c>
      <c r="J340" s="346">
        <v>0</v>
      </c>
      <c r="K340" s="346">
        <v>0.01</v>
      </c>
      <c r="L340" s="346">
        <v>0.35</v>
      </c>
      <c r="M340" s="346">
        <v>9.8699999999999992</v>
      </c>
      <c r="N340" s="346">
        <v>1.07</v>
      </c>
      <c r="O340" s="346">
        <v>1.75</v>
      </c>
      <c r="P340" s="347">
        <v>285.73885029569016</v>
      </c>
    </row>
    <row r="341" spans="1:16" x14ac:dyDescent="0.2">
      <c r="A341" s="346" t="s">
        <v>469</v>
      </c>
      <c r="B341" s="346" t="s">
        <v>479</v>
      </c>
      <c r="C341" s="346" t="s">
        <v>10</v>
      </c>
      <c r="D341" s="93" t="s">
        <v>1523</v>
      </c>
      <c r="E341" s="93">
        <v>2006</v>
      </c>
      <c r="F341" s="93">
        <v>3</v>
      </c>
      <c r="G341" s="346">
        <v>17</v>
      </c>
      <c r="H341" s="346">
        <v>0</v>
      </c>
      <c r="I341" s="346">
        <v>6.1499999999999995</v>
      </c>
      <c r="J341" s="346">
        <v>0</v>
      </c>
      <c r="K341" s="346">
        <v>0.01</v>
      </c>
      <c r="L341" s="346">
        <v>0.21</v>
      </c>
      <c r="M341" s="346">
        <v>5.93</v>
      </c>
      <c r="N341" s="346">
        <v>0.64</v>
      </c>
      <c r="O341" s="346">
        <v>1.05</v>
      </c>
      <c r="P341" s="347">
        <v>369.52421592481625</v>
      </c>
    </row>
    <row r="342" spans="1:16" x14ac:dyDescent="0.2">
      <c r="A342" s="346" t="s">
        <v>469</v>
      </c>
      <c r="B342" s="346" t="s">
        <v>479</v>
      </c>
      <c r="C342" s="346" t="s">
        <v>10</v>
      </c>
      <c r="D342" s="93" t="s">
        <v>1523</v>
      </c>
      <c r="E342" s="93">
        <v>2007</v>
      </c>
      <c r="F342" s="93">
        <v>3</v>
      </c>
      <c r="G342" s="346">
        <v>8</v>
      </c>
      <c r="H342" s="346">
        <v>0</v>
      </c>
      <c r="I342" s="346">
        <v>2.0999999999999996</v>
      </c>
      <c r="J342" s="346">
        <v>0</v>
      </c>
      <c r="K342" s="346">
        <v>0</v>
      </c>
      <c r="L342" s="346">
        <v>7.0000000000000007E-2</v>
      </c>
      <c r="M342" s="346">
        <v>2.0299999999999998</v>
      </c>
      <c r="N342" s="346">
        <v>0.22</v>
      </c>
      <c r="O342" s="346">
        <v>0.36</v>
      </c>
      <c r="P342" s="347">
        <v>270.34332116304523</v>
      </c>
    </row>
    <row r="343" spans="1:16" x14ac:dyDescent="0.2">
      <c r="A343" s="346" t="s">
        <v>470</v>
      </c>
      <c r="B343" s="346" t="s">
        <v>480</v>
      </c>
      <c r="C343" s="346" t="s">
        <v>10</v>
      </c>
      <c r="D343" s="93" t="s">
        <v>1524</v>
      </c>
      <c r="E343" s="93">
        <v>2016</v>
      </c>
      <c r="F343" s="93">
        <v>0</v>
      </c>
      <c r="G343" s="346">
        <v>17</v>
      </c>
      <c r="H343" s="346">
        <v>17.309999999999999</v>
      </c>
      <c r="I343" s="346">
        <v>0</v>
      </c>
      <c r="J343" s="346">
        <v>17.309999999999999</v>
      </c>
      <c r="K343" s="346">
        <v>0</v>
      </c>
      <c r="L343" s="346">
        <v>0</v>
      </c>
      <c r="M343" s="346">
        <v>0</v>
      </c>
      <c r="N343" s="346">
        <v>0.04</v>
      </c>
      <c r="O343" s="346">
        <v>0.05</v>
      </c>
      <c r="P343" s="347">
        <v>1045.2706086235576</v>
      </c>
    </row>
    <row r="344" spans="1:16" x14ac:dyDescent="0.2">
      <c r="A344" s="346" t="s">
        <v>470</v>
      </c>
      <c r="B344" s="346" t="s">
        <v>480</v>
      </c>
      <c r="C344" s="346" t="s">
        <v>10</v>
      </c>
      <c r="D344" s="93" t="s">
        <v>1524</v>
      </c>
      <c r="E344" s="93">
        <v>2017</v>
      </c>
      <c r="F344" s="93">
        <v>0</v>
      </c>
      <c r="G344" s="346">
        <v>9</v>
      </c>
      <c r="H344" s="346">
        <v>8.65</v>
      </c>
      <c r="I344" s="346">
        <v>0</v>
      </c>
      <c r="J344" s="346">
        <v>8.65</v>
      </c>
      <c r="K344" s="346">
        <v>0</v>
      </c>
      <c r="L344" s="346">
        <v>0</v>
      </c>
      <c r="M344" s="346">
        <v>0</v>
      </c>
      <c r="N344" s="346">
        <v>0.02</v>
      </c>
      <c r="O344" s="346">
        <v>0.03</v>
      </c>
      <c r="P344" s="347">
        <v>924.01734873844782</v>
      </c>
    </row>
    <row r="345" spans="1:16" x14ac:dyDescent="0.2">
      <c r="A345" s="346" t="s">
        <v>470</v>
      </c>
      <c r="B345" s="346" t="s">
        <v>480</v>
      </c>
      <c r="C345" s="346" t="s">
        <v>10</v>
      </c>
      <c r="D345" s="93" t="s">
        <v>1524</v>
      </c>
      <c r="E345" s="93">
        <v>2013</v>
      </c>
      <c r="F345" s="93">
        <v>1</v>
      </c>
      <c r="G345" s="346">
        <v>33</v>
      </c>
      <c r="H345" s="346">
        <v>1.45</v>
      </c>
      <c r="I345" s="346">
        <v>19.96</v>
      </c>
      <c r="J345" s="346">
        <v>1.45</v>
      </c>
      <c r="K345" s="346">
        <v>19.96</v>
      </c>
      <c r="L345" s="346">
        <v>0</v>
      </c>
      <c r="M345" s="346">
        <v>0</v>
      </c>
      <c r="N345" s="346">
        <v>0</v>
      </c>
      <c r="O345" s="346">
        <v>3.91</v>
      </c>
      <c r="P345" s="347">
        <v>654.15381868765223</v>
      </c>
    </row>
    <row r="346" spans="1:16" x14ac:dyDescent="0.2">
      <c r="A346" s="346" t="s">
        <v>470</v>
      </c>
      <c r="B346" s="346" t="s">
        <v>480</v>
      </c>
      <c r="C346" s="346" t="s">
        <v>10</v>
      </c>
      <c r="D346" s="93" t="s">
        <v>1524</v>
      </c>
      <c r="E346" s="93">
        <v>2014</v>
      </c>
      <c r="F346" s="93">
        <v>1</v>
      </c>
      <c r="G346" s="346">
        <v>9</v>
      </c>
      <c r="H346" s="346">
        <v>0.24</v>
      </c>
      <c r="I346" s="346">
        <v>3.36</v>
      </c>
      <c r="J346" s="346">
        <v>0.24</v>
      </c>
      <c r="K346" s="346">
        <v>3.36</v>
      </c>
      <c r="L346" s="346">
        <v>0</v>
      </c>
      <c r="M346" s="346">
        <v>0</v>
      </c>
      <c r="N346" s="346">
        <v>0</v>
      </c>
      <c r="O346" s="346">
        <v>0.66</v>
      </c>
      <c r="P346" s="347">
        <v>390.06900533795374</v>
      </c>
    </row>
    <row r="347" spans="1:16" x14ac:dyDescent="0.2">
      <c r="A347" s="346" t="s">
        <v>470</v>
      </c>
      <c r="B347" s="346" t="s">
        <v>480</v>
      </c>
      <c r="C347" s="346" t="s">
        <v>10</v>
      </c>
      <c r="D347" s="93" t="s">
        <v>1524</v>
      </c>
      <c r="E347" s="93">
        <v>2015</v>
      </c>
      <c r="F347" s="93">
        <v>1</v>
      </c>
      <c r="G347" s="346">
        <v>54</v>
      </c>
      <c r="H347" s="346">
        <v>1.82</v>
      </c>
      <c r="I347" s="346">
        <v>25.06</v>
      </c>
      <c r="J347" s="346">
        <v>1.82</v>
      </c>
      <c r="K347" s="346">
        <v>25.06</v>
      </c>
      <c r="L347" s="346">
        <v>0</v>
      </c>
      <c r="M347" s="346">
        <v>0</v>
      </c>
      <c r="N347" s="346">
        <v>0</v>
      </c>
      <c r="O347" s="346">
        <v>4.91</v>
      </c>
      <c r="P347" s="347">
        <v>496.67536854241791</v>
      </c>
    </row>
    <row r="348" spans="1:16" x14ac:dyDescent="0.2">
      <c r="A348" s="346" t="s">
        <v>470</v>
      </c>
      <c r="B348" s="346" t="s">
        <v>480</v>
      </c>
      <c r="C348" s="346" t="s">
        <v>10</v>
      </c>
      <c r="D348" s="93" t="s">
        <v>1524</v>
      </c>
      <c r="E348" s="93">
        <v>2008</v>
      </c>
      <c r="F348" s="93">
        <v>2</v>
      </c>
      <c r="G348" s="346">
        <v>5</v>
      </c>
      <c r="H348" s="346">
        <v>0.12</v>
      </c>
      <c r="I348" s="346">
        <v>2.4899999999999998</v>
      </c>
      <c r="J348" s="346">
        <v>0.12</v>
      </c>
      <c r="K348" s="346">
        <v>0.05</v>
      </c>
      <c r="L348" s="346">
        <v>2.44</v>
      </c>
      <c r="M348" s="346">
        <v>0</v>
      </c>
      <c r="N348" s="346">
        <v>0.02</v>
      </c>
      <c r="O348" s="346">
        <v>0.11</v>
      </c>
      <c r="P348" s="347">
        <v>576.65252264806861</v>
      </c>
    </row>
    <row r="349" spans="1:16" x14ac:dyDescent="0.2">
      <c r="A349" s="346" t="s">
        <v>470</v>
      </c>
      <c r="B349" s="346" t="s">
        <v>480</v>
      </c>
      <c r="C349" s="346" t="s">
        <v>10</v>
      </c>
      <c r="D349" s="93" t="s">
        <v>1524</v>
      </c>
      <c r="E349" s="93">
        <v>2009</v>
      </c>
      <c r="F349" s="93">
        <v>2</v>
      </c>
      <c r="G349" s="346">
        <v>7</v>
      </c>
      <c r="H349" s="346">
        <v>0.17</v>
      </c>
      <c r="I349" s="346">
        <v>3.6799999999999997</v>
      </c>
      <c r="J349" s="346">
        <v>0.17</v>
      </c>
      <c r="K349" s="346">
        <v>7.0000000000000007E-2</v>
      </c>
      <c r="L349" s="346">
        <v>3.61</v>
      </c>
      <c r="M349" s="346">
        <v>0</v>
      </c>
      <c r="N349" s="346">
        <v>0.02</v>
      </c>
      <c r="O349" s="346">
        <v>0.17</v>
      </c>
      <c r="P349" s="347">
        <v>545.56403937220068</v>
      </c>
    </row>
    <row r="350" spans="1:16" x14ac:dyDescent="0.2">
      <c r="A350" s="346" t="s">
        <v>470</v>
      </c>
      <c r="B350" s="346" t="s">
        <v>480</v>
      </c>
      <c r="C350" s="346" t="s">
        <v>10</v>
      </c>
      <c r="D350" s="93" t="s">
        <v>1524</v>
      </c>
      <c r="E350" s="93">
        <v>2010</v>
      </c>
      <c r="F350" s="93">
        <v>2</v>
      </c>
      <c r="G350" s="346">
        <v>12</v>
      </c>
      <c r="H350" s="346">
        <v>0.31</v>
      </c>
      <c r="I350" s="346">
        <v>6.66</v>
      </c>
      <c r="J350" s="346">
        <v>0.31</v>
      </c>
      <c r="K350" s="346">
        <v>0.13</v>
      </c>
      <c r="L350" s="346">
        <v>6.53</v>
      </c>
      <c r="M350" s="346">
        <v>0</v>
      </c>
      <c r="N350" s="346">
        <v>0.04</v>
      </c>
      <c r="O350" s="346">
        <v>0.31</v>
      </c>
      <c r="P350" s="347">
        <v>594.40805271628335</v>
      </c>
    </row>
    <row r="351" spans="1:16" x14ac:dyDescent="0.2">
      <c r="A351" s="346" t="s">
        <v>470</v>
      </c>
      <c r="B351" s="346" t="s">
        <v>480</v>
      </c>
      <c r="C351" s="346" t="s">
        <v>10</v>
      </c>
      <c r="D351" s="93" t="s">
        <v>1524</v>
      </c>
      <c r="E351" s="93">
        <v>2011</v>
      </c>
      <c r="F351" s="93">
        <v>2</v>
      </c>
      <c r="G351" s="346">
        <v>34</v>
      </c>
      <c r="H351" s="346">
        <v>0.87</v>
      </c>
      <c r="I351" s="346">
        <v>18.55</v>
      </c>
      <c r="J351" s="346">
        <v>0.87</v>
      </c>
      <c r="K351" s="346">
        <v>0.37</v>
      </c>
      <c r="L351" s="346">
        <v>18.18</v>
      </c>
      <c r="M351" s="346">
        <v>0</v>
      </c>
      <c r="N351" s="346">
        <v>0.11</v>
      </c>
      <c r="O351" s="346">
        <v>0.86</v>
      </c>
      <c r="P351" s="347">
        <v>572.97452904948182</v>
      </c>
    </row>
    <row r="352" spans="1:16" x14ac:dyDescent="0.2">
      <c r="A352" s="346" t="s">
        <v>470</v>
      </c>
      <c r="B352" s="346" t="s">
        <v>480</v>
      </c>
      <c r="C352" s="346" t="s">
        <v>10</v>
      </c>
      <c r="D352" s="93" t="s">
        <v>1524</v>
      </c>
      <c r="E352" s="93">
        <v>2012</v>
      </c>
      <c r="F352" s="93">
        <v>2</v>
      </c>
      <c r="G352" s="346">
        <v>9</v>
      </c>
      <c r="H352" s="346">
        <v>0.2</v>
      </c>
      <c r="I352" s="346">
        <v>4.18</v>
      </c>
      <c r="J352" s="346">
        <v>0.2</v>
      </c>
      <c r="K352" s="346">
        <v>0.08</v>
      </c>
      <c r="L352" s="346">
        <v>4.0999999999999996</v>
      </c>
      <c r="M352" s="346">
        <v>0</v>
      </c>
      <c r="N352" s="346">
        <v>0.03</v>
      </c>
      <c r="O352" s="346">
        <v>0.19</v>
      </c>
      <c r="P352" s="347">
        <v>507.18814308998213</v>
      </c>
    </row>
    <row r="353" spans="1:16" x14ac:dyDescent="0.2">
      <c r="A353" s="346" t="s">
        <v>470</v>
      </c>
      <c r="B353" s="346" t="s">
        <v>480</v>
      </c>
      <c r="C353" s="346" t="s">
        <v>10</v>
      </c>
      <c r="D353" s="93" t="s">
        <v>1524</v>
      </c>
      <c r="E353" s="93">
        <v>1983</v>
      </c>
      <c r="F353" s="93">
        <v>3</v>
      </c>
      <c r="G353" s="346">
        <v>37</v>
      </c>
      <c r="H353" s="346">
        <v>0.92</v>
      </c>
      <c r="I353" s="346">
        <v>15.27</v>
      </c>
      <c r="J353" s="346">
        <v>0.92</v>
      </c>
      <c r="K353" s="346">
        <v>1.69</v>
      </c>
      <c r="L353" s="346">
        <v>2.29</v>
      </c>
      <c r="M353" s="346">
        <v>11.29</v>
      </c>
      <c r="N353" s="346">
        <v>0.3</v>
      </c>
      <c r="O353" s="346">
        <v>1.25</v>
      </c>
      <c r="P353" s="347">
        <v>441.47925944172255</v>
      </c>
    </row>
    <row r="354" spans="1:16" x14ac:dyDescent="0.2">
      <c r="A354" s="346" t="s">
        <v>470</v>
      </c>
      <c r="B354" s="346" t="s">
        <v>480</v>
      </c>
      <c r="C354" s="346" t="s">
        <v>10</v>
      </c>
      <c r="D354" s="93" t="s">
        <v>1524</v>
      </c>
      <c r="E354" s="93">
        <v>1990</v>
      </c>
      <c r="F354" s="93">
        <v>3</v>
      </c>
      <c r="G354" s="346">
        <v>9</v>
      </c>
      <c r="H354" s="346">
        <v>0.23</v>
      </c>
      <c r="I354" s="346">
        <v>3.8</v>
      </c>
      <c r="J354" s="346">
        <v>0.23</v>
      </c>
      <c r="K354" s="346">
        <v>0.42</v>
      </c>
      <c r="L354" s="346">
        <v>0.56999999999999995</v>
      </c>
      <c r="M354" s="346">
        <v>2.81</v>
      </c>
      <c r="N354" s="346">
        <v>7.0000000000000007E-2</v>
      </c>
      <c r="O354" s="346">
        <v>0.31</v>
      </c>
      <c r="P354" s="347">
        <v>441.47925944172266</v>
      </c>
    </row>
    <row r="355" spans="1:16" x14ac:dyDescent="0.2">
      <c r="A355" s="346" t="s">
        <v>470</v>
      </c>
      <c r="B355" s="346" t="s">
        <v>480</v>
      </c>
      <c r="C355" s="346" t="s">
        <v>10</v>
      </c>
      <c r="D355" s="93" t="s">
        <v>1524</v>
      </c>
      <c r="E355" s="93">
        <v>1991</v>
      </c>
      <c r="F355" s="93">
        <v>3</v>
      </c>
      <c r="G355" s="346">
        <v>15</v>
      </c>
      <c r="H355" s="346">
        <v>0</v>
      </c>
      <c r="I355" s="346">
        <v>3.5</v>
      </c>
      <c r="J355" s="346">
        <v>0</v>
      </c>
      <c r="K355" s="346">
        <v>0</v>
      </c>
      <c r="L355" s="346">
        <v>0.6</v>
      </c>
      <c r="M355" s="346">
        <v>2.9</v>
      </c>
      <c r="N355" s="346">
        <v>0</v>
      </c>
      <c r="O355" s="346">
        <v>0.71</v>
      </c>
      <c r="P355" s="347">
        <v>235.75275342773656</v>
      </c>
    </row>
    <row r="356" spans="1:16" x14ac:dyDescent="0.2">
      <c r="A356" s="346" t="s">
        <v>470</v>
      </c>
      <c r="B356" s="346" t="s">
        <v>480</v>
      </c>
      <c r="C356" s="346" t="s">
        <v>10</v>
      </c>
      <c r="D356" s="93" t="s">
        <v>1524</v>
      </c>
      <c r="E356" s="93">
        <v>1992</v>
      </c>
      <c r="F356" s="93">
        <v>3</v>
      </c>
      <c r="G356" s="346">
        <v>13</v>
      </c>
      <c r="H356" s="346">
        <v>0.19</v>
      </c>
      <c r="I356" s="346">
        <v>3.15</v>
      </c>
      <c r="J356" s="346">
        <v>0.19</v>
      </c>
      <c r="K356" s="346">
        <v>0.35</v>
      </c>
      <c r="L356" s="346">
        <v>0.47</v>
      </c>
      <c r="M356" s="346">
        <v>2.33</v>
      </c>
      <c r="N356" s="346">
        <v>0.06</v>
      </c>
      <c r="O356" s="346">
        <v>0.26</v>
      </c>
      <c r="P356" s="347">
        <v>253.75439911355264</v>
      </c>
    </row>
    <row r="357" spans="1:16" x14ac:dyDescent="0.2">
      <c r="A357" s="346" t="s">
        <v>470</v>
      </c>
      <c r="B357" s="346" t="s">
        <v>480</v>
      </c>
      <c r="C357" s="346" t="s">
        <v>10</v>
      </c>
      <c r="D357" s="93" t="s">
        <v>1524</v>
      </c>
      <c r="E357" s="93">
        <v>1993</v>
      </c>
      <c r="F357" s="93">
        <v>3</v>
      </c>
      <c r="G357" s="346">
        <v>8</v>
      </c>
      <c r="H357" s="346">
        <v>0.19</v>
      </c>
      <c r="I357" s="346">
        <v>3.2199999999999998</v>
      </c>
      <c r="J357" s="346">
        <v>0.19</v>
      </c>
      <c r="K357" s="346">
        <v>0.36</v>
      </c>
      <c r="L357" s="346">
        <v>0.48</v>
      </c>
      <c r="M357" s="346">
        <v>2.38</v>
      </c>
      <c r="N357" s="346">
        <v>0.06</v>
      </c>
      <c r="O357" s="346">
        <v>0.26</v>
      </c>
      <c r="P357" s="347">
        <v>441.47925944172266</v>
      </c>
    </row>
    <row r="358" spans="1:16" x14ac:dyDescent="0.2">
      <c r="A358" s="346" t="s">
        <v>470</v>
      </c>
      <c r="B358" s="346" t="s">
        <v>480</v>
      </c>
      <c r="C358" s="346" t="s">
        <v>10</v>
      </c>
      <c r="D358" s="93" t="s">
        <v>1524</v>
      </c>
      <c r="E358" s="93">
        <v>1994</v>
      </c>
      <c r="F358" s="93">
        <v>3</v>
      </c>
      <c r="G358" s="346">
        <v>9</v>
      </c>
      <c r="H358" s="346">
        <v>0.23</v>
      </c>
      <c r="I358" s="346">
        <v>3.75</v>
      </c>
      <c r="J358" s="346">
        <v>0.23</v>
      </c>
      <c r="K358" s="346">
        <v>0.41</v>
      </c>
      <c r="L358" s="346">
        <v>0.56000000000000005</v>
      </c>
      <c r="M358" s="346">
        <v>2.78</v>
      </c>
      <c r="N358" s="346">
        <v>7.0000000000000007E-2</v>
      </c>
      <c r="O358" s="346">
        <v>0.31</v>
      </c>
      <c r="P358" s="347">
        <v>422.93992887077553</v>
      </c>
    </row>
    <row r="359" spans="1:16" x14ac:dyDescent="0.2">
      <c r="A359" s="346" t="s">
        <v>470</v>
      </c>
      <c r="B359" s="346" t="s">
        <v>480</v>
      </c>
      <c r="C359" s="346" t="s">
        <v>10</v>
      </c>
      <c r="D359" s="93" t="s">
        <v>1524</v>
      </c>
      <c r="E359" s="93">
        <v>1995</v>
      </c>
      <c r="F359" s="93">
        <v>3</v>
      </c>
      <c r="G359" s="346">
        <v>15</v>
      </c>
      <c r="H359" s="346">
        <v>0.37</v>
      </c>
      <c r="I359" s="346">
        <v>6.1300000000000008</v>
      </c>
      <c r="J359" s="346">
        <v>0.37</v>
      </c>
      <c r="K359" s="346">
        <v>0.68</v>
      </c>
      <c r="L359" s="346">
        <v>0.92</v>
      </c>
      <c r="M359" s="346">
        <v>4.53</v>
      </c>
      <c r="N359" s="346">
        <v>0.12</v>
      </c>
      <c r="O359" s="346">
        <v>0.5</v>
      </c>
      <c r="P359" s="347">
        <v>435.84380726653632</v>
      </c>
    </row>
    <row r="360" spans="1:16" x14ac:dyDescent="0.2">
      <c r="A360" s="346" t="s">
        <v>470</v>
      </c>
      <c r="B360" s="346" t="s">
        <v>480</v>
      </c>
      <c r="C360" s="346" t="s">
        <v>10</v>
      </c>
      <c r="D360" s="93" t="s">
        <v>1524</v>
      </c>
      <c r="E360" s="93">
        <v>1996</v>
      </c>
      <c r="F360" s="93">
        <v>3</v>
      </c>
      <c r="G360" s="346">
        <v>33</v>
      </c>
      <c r="H360" s="346">
        <v>0.9</v>
      </c>
      <c r="I360" s="346">
        <v>12.940000000000001</v>
      </c>
      <c r="J360" s="346">
        <v>0.9</v>
      </c>
      <c r="K360" s="346">
        <v>1.29</v>
      </c>
      <c r="L360" s="346">
        <v>1.68</v>
      </c>
      <c r="M360" s="346">
        <v>9.9700000000000006</v>
      </c>
      <c r="N360" s="346">
        <v>0.22</v>
      </c>
      <c r="O360" s="346">
        <v>1.17</v>
      </c>
      <c r="P360" s="347">
        <v>424.77987892365798</v>
      </c>
    </row>
    <row r="361" spans="1:16" x14ac:dyDescent="0.2">
      <c r="A361" s="346" t="s">
        <v>470</v>
      </c>
      <c r="B361" s="346" t="s">
        <v>480</v>
      </c>
      <c r="C361" s="346" t="s">
        <v>10</v>
      </c>
      <c r="D361" s="93" t="s">
        <v>1524</v>
      </c>
      <c r="E361" s="93">
        <v>1997</v>
      </c>
      <c r="F361" s="93">
        <v>3</v>
      </c>
      <c r="G361" s="346">
        <v>1</v>
      </c>
      <c r="H361" s="346">
        <v>0.02</v>
      </c>
      <c r="I361" s="346">
        <v>0.41</v>
      </c>
      <c r="J361" s="346">
        <v>0.02</v>
      </c>
      <c r="K361" s="346">
        <v>0.05</v>
      </c>
      <c r="L361" s="346">
        <v>0.06</v>
      </c>
      <c r="M361" s="346">
        <v>0.3</v>
      </c>
      <c r="N361" s="346">
        <v>0.01</v>
      </c>
      <c r="O361" s="346">
        <v>0.03</v>
      </c>
      <c r="P361" s="347">
        <v>477.15107424303596</v>
      </c>
    </row>
    <row r="362" spans="1:16" x14ac:dyDescent="0.2">
      <c r="A362" s="346" t="s">
        <v>470</v>
      </c>
      <c r="B362" s="346" t="s">
        <v>480</v>
      </c>
      <c r="C362" s="346" t="s">
        <v>10</v>
      </c>
      <c r="D362" s="93" t="s">
        <v>1524</v>
      </c>
      <c r="E362" s="93">
        <v>1998</v>
      </c>
      <c r="F362" s="93">
        <v>3</v>
      </c>
      <c r="G362" s="346">
        <v>59</v>
      </c>
      <c r="H362" s="346">
        <v>1.31</v>
      </c>
      <c r="I362" s="346">
        <v>22.189999999999998</v>
      </c>
      <c r="J362" s="346">
        <v>1.31</v>
      </c>
      <c r="K362" s="346">
        <v>2.3199999999999998</v>
      </c>
      <c r="L362" s="346">
        <v>4.0599999999999996</v>
      </c>
      <c r="M362" s="346">
        <v>15.81</v>
      </c>
      <c r="N362" s="346">
        <v>0.34</v>
      </c>
      <c r="O362" s="346">
        <v>1.82</v>
      </c>
      <c r="P362" s="347">
        <v>395.82897573072989</v>
      </c>
    </row>
    <row r="363" spans="1:16" x14ac:dyDescent="0.2">
      <c r="A363" s="346" t="s">
        <v>470</v>
      </c>
      <c r="B363" s="346" t="s">
        <v>480</v>
      </c>
      <c r="C363" s="346" t="s">
        <v>10</v>
      </c>
      <c r="D363" s="93" t="s">
        <v>1524</v>
      </c>
      <c r="E363" s="93">
        <v>2001</v>
      </c>
      <c r="F363" s="93">
        <v>3</v>
      </c>
      <c r="G363" s="346">
        <v>15</v>
      </c>
      <c r="H363" s="346">
        <v>0.38</v>
      </c>
      <c r="I363" s="346">
        <v>6.26</v>
      </c>
      <c r="J363" s="346">
        <v>0.38</v>
      </c>
      <c r="K363" s="346">
        <v>0.69</v>
      </c>
      <c r="L363" s="346">
        <v>0.94</v>
      </c>
      <c r="M363" s="346">
        <v>4.63</v>
      </c>
      <c r="N363" s="346">
        <v>0.12</v>
      </c>
      <c r="O363" s="346">
        <v>0.51</v>
      </c>
      <c r="P363" s="347">
        <v>439.2698300408004</v>
      </c>
    </row>
    <row r="364" spans="1:16" x14ac:dyDescent="0.2">
      <c r="A364" s="346" t="s">
        <v>470</v>
      </c>
      <c r="B364" s="346" t="s">
        <v>480</v>
      </c>
      <c r="C364" s="346" t="s">
        <v>10</v>
      </c>
      <c r="D364" s="93" t="s">
        <v>1524</v>
      </c>
      <c r="E364" s="93">
        <v>2002</v>
      </c>
      <c r="F364" s="93">
        <v>3</v>
      </c>
      <c r="G364" s="346">
        <v>8</v>
      </c>
      <c r="H364" s="346">
        <v>0.24</v>
      </c>
      <c r="I364" s="346">
        <v>4.01</v>
      </c>
      <c r="J364" s="346">
        <v>0.24</v>
      </c>
      <c r="K364" s="346">
        <v>0.44</v>
      </c>
      <c r="L364" s="346">
        <v>0.6</v>
      </c>
      <c r="M364" s="346">
        <v>2.97</v>
      </c>
      <c r="N364" s="346">
        <v>0.08</v>
      </c>
      <c r="O364" s="346">
        <v>0.33</v>
      </c>
      <c r="P364" s="347">
        <v>546.73654137662436</v>
      </c>
    </row>
    <row r="365" spans="1:16" x14ac:dyDescent="0.2">
      <c r="A365" s="346" t="s">
        <v>470</v>
      </c>
      <c r="B365" s="346" t="s">
        <v>480</v>
      </c>
      <c r="C365" s="346" t="s">
        <v>10</v>
      </c>
      <c r="D365" s="93" t="s">
        <v>1524</v>
      </c>
      <c r="E365" s="93">
        <v>2003</v>
      </c>
      <c r="F365" s="93">
        <v>3</v>
      </c>
      <c r="G365" s="346">
        <v>10</v>
      </c>
      <c r="H365" s="346">
        <v>0.23</v>
      </c>
      <c r="I365" s="346">
        <v>3.8099999999999996</v>
      </c>
      <c r="J365" s="346">
        <v>0.23</v>
      </c>
      <c r="K365" s="346">
        <v>0.42</v>
      </c>
      <c r="L365" s="346">
        <v>0.56999999999999995</v>
      </c>
      <c r="M365" s="346">
        <v>2.82</v>
      </c>
      <c r="N365" s="346">
        <v>0.08</v>
      </c>
      <c r="O365" s="346">
        <v>0.31</v>
      </c>
      <c r="P365" s="347">
        <v>418.98744710524142</v>
      </c>
    </row>
    <row r="366" spans="1:16" x14ac:dyDescent="0.2">
      <c r="A366" s="346" t="s">
        <v>470</v>
      </c>
      <c r="B366" s="346" t="s">
        <v>480</v>
      </c>
      <c r="C366" s="346" t="s">
        <v>10</v>
      </c>
      <c r="D366" s="93" t="s">
        <v>1524</v>
      </c>
      <c r="E366" s="93">
        <v>2004</v>
      </c>
      <c r="F366" s="93">
        <v>3</v>
      </c>
      <c r="G366" s="346">
        <v>0</v>
      </c>
      <c r="H366" s="346">
        <v>0.01</v>
      </c>
      <c r="I366" s="346">
        <v>0.19</v>
      </c>
      <c r="J366" s="346">
        <v>0.01</v>
      </c>
      <c r="K366" s="346">
        <v>0.02</v>
      </c>
      <c r="L366" s="346">
        <v>0.03</v>
      </c>
      <c r="M366" s="346">
        <v>0.14000000000000001</v>
      </c>
      <c r="N366" s="346">
        <v>0</v>
      </c>
      <c r="O366" s="346">
        <v>0.02</v>
      </c>
      <c r="P366" s="347">
        <v>417.99579135852429</v>
      </c>
    </row>
    <row r="367" spans="1:16" x14ac:dyDescent="0.2">
      <c r="A367" s="346" t="s">
        <v>470</v>
      </c>
      <c r="B367" s="346" t="s">
        <v>480</v>
      </c>
      <c r="C367" s="346" t="s">
        <v>10</v>
      </c>
      <c r="D367" s="93" t="s">
        <v>1524</v>
      </c>
      <c r="E367" s="93">
        <v>2005</v>
      </c>
      <c r="F367" s="93">
        <v>3</v>
      </c>
      <c r="G367" s="346">
        <v>17</v>
      </c>
      <c r="H367" s="346">
        <v>0.44</v>
      </c>
      <c r="I367" s="346">
        <v>7.27</v>
      </c>
      <c r="J367" s="346">
        <v>0.44</v>
      </c>
      <c r="K367" s="346">
        <v>0.8</v>
      </c>
      <c r="L367" s="346">
        <v>1.0900000000000001</v>
      </c>
      <c r="M367" s="346">
        <v>5.38</v>
      </c>
      <c r="N367" s="346">
        <v>0.14000000000000001</v>
      </c>
      <c r="O367" s="346">
        <v>0.6</v>
      </c>
      <c r="P367" s="347">
        <v>441.47925944172266</v>
      </c>
    </row>
    <row r="368" spans="1:16" x14ac:dyDescent="0.2">
      <c r="A368" s="346" t="s">
        <v>470</v>
      </c>
      <c r="B368" s="346" t="s">
        <v>480</v>
      </c>
      <c r="C368" s="346" t="s">
        <v>10</v>
      </c>
      <c r="D368" s="93" t="s">
        <v>1524</v>
      </c>
      <c r="E368" s="93">
        <v>2006</v>
      </c>
      <c r="F368" s="93">
        <v>3</v>
      </c>
      <c r="G368" s="346">
        <v>23</v>
      </c>
      <c r="H368" s="346">
        <v>0.57999999999999996</v>
      </c>
      <c r="I368" s="346">
        <v>9.61</v>
      </c>
      <c r="J368" s="346">
        <v>0.57999999999999996</v>
      </c>
      <c r="K368" s="346">
        <v>1.06</v>
      </c>
      <c r="L368" s="346">
        <v>1.44</v>
      </c>
      <c r="M368" s="346">
        <v>7.11</v>
      </c>
      <c r="N368" s="346">
        <v>0.19</v>
      </c>
      <c r="O368" s="346">
        <v>0.79</v>
      </c>
      <c r="P368" s="347">
        <v>438.81072964826728</v>
      </c>
    </row>
    <row r="369" spans="1:16" x14ac:dyDescent="0.2">
      <c r="A369" s="346" t="s">
        <v>470</v>
      </c>
      <c r="B369" s="346" t="s">
        <v>480</v>
      </c>
      <c r="C369" s="346" t="s">
        <v>10</v>
      </c>
      <c r="D369" s="93" t="s">
        <v>1525</v>
      </c>
      <c r="E369" s="93">
        <v>2014</v>
      </c>
      <c r="F369" s="93">
        <v>1</v>
      </c>
      <c r="G369" s="346">
        <v>2</v>
      </c>
      <c r="H369" s="346">
        <v>0.09</v>
      </c>
      <c r="I369" s="346">
        <v>1.19</v>
      </c>
      <c r="J369" s="346">
        <v>0.09</v>
      </c>
      <c r="K369" s="346">
        <v>1.19</v>
      </c>
      <c r="L369" s="346">
        <v>0</v>
      </c>
      <c r="M369" s="346">
        <v>0</v>
      </c>
      <c r="N369" s="346">
        <v>0</v>
      </c>
      <c r="O369" s="346">
        <v>0.23</v>
      </c>
      <c r="P369" s="347">
        <v>519.26930628558273</v>
      </c>
    </row>
    <row r="370" spans="1:16" x14ac:dyDescent="0.2">
      <c r="A370" s="346" t="s">
        <v>470</v>
      </c>
      <c r="B370" s="346" t="s">
        <v>480</v>
      </c>
      <c r="C370" s="346" t="s">
        <v>10</v>
      </c>
      <c r="D370" s="93" t="s">
        <v>1525</v>
      </c>
      <c r="E370" s="93">
        <v>2009</v>
      </c>
      <c r="F370" s="93">
        <v>2</v>
      </c>
      <c r="G370" s="346">
        <v>3</v>
      </c>
      <c r="H370" s="346">
        <v>0.04</v>
      </c>
      <c r="I370" s="346">
        <v>0.94000000000000006</v>
      </c>
      <c r="J370" s="346">
        <v>0.04</v>
      </c>
      <c r="K370" s="346">
        <v>0.02</v>
      </c>
      <c r="L370" s="346">
        <v>0.92</v>
      </c>
      <c r="M370" s="346">
        <v>0</v>
      </c>
      <c r="N370" s="346">
        <v>0.01</v>
      </c>
      <c r="O370" s="346">
        <v>0.04</v>
      </c>
      <c r="P370" s="347">
        <v>388.94988753362094</v>
      </c>
    </row>
    <row r="371" spans="1:16" x14ac:dyDescent="0.2">
      <c r="A371" s="346" t="s">
        <v>470</v>
      </c>
      <c r="B371" s="346" t="s">
        <v>480</v>
      </c>
      <c r="C371" s="346" t="s">
        <v>10</v>
      </c>
      <c r="D371" s="93" t="s">
        <v>1525</v>
      </c>
      <c r="E371" s="93">
        <v>2012</v>
      </c>
      <c r="F371" s="93">
        <v>2</v>
      </c>
      <c r="G371" s="346">
        <v>2</v>
      </c>
      <c r="H371" s="346">
        <v>0.05</v>
      </c>
      <c r="I371" s="346">
        <v>0.99</v>
      </c>
      <c r="J371" s="346">
        <v>0.05</v>
      </c>
      <c r="K371" s="346">
        <v>0.02</v>
      </c>
      <c r="L371" s="346">
        <v>0.97</v>
      </c>
      <c r="M371" s="346">
        <v>0</v>
      </c>
      <c r="N371" s="346">
        <v>0.01</v>
      </c>
      <c r="O371" s="346">
        <v>0.05</v>
      </c>
      <c r="P371" s="347">
        <v>434.18668719077584</v>
      </c>
    </row>
    <row r="372" spans="1:16" x14ac:dyDescent="0.2">
      <c r="A372" s="346" t="s">
        <v>470</v>
      </c>
      <c r="B372" s="346" t="s">
        <v>480</v>
      </c>
      <c r="C372" s="346" t="s">
        <v>10</v>
      </c>
      <c r="D372" s="93" t="s">
        <v>1525</v>
      </c>
      <c r="E372" s="93">
        <v>1999</v>
      </c>
      <c r="F372" s="93">
        <v>3</v>
      </c>
      <c r="G372" s="346">
        <v>1</v>
      </c>
      <c r="H372" s="346">
        <v>0.03</v>
      </c>
      <c r="I372" s="346">
        <v>0.53</v>
      </c>
      <c r="J372" s="346">
        <v>0.03</v>
      </c>
      <c r="K372" s="346">
        <v>0.06</v>
      </c>
      <c r="L372" s="346">
        <v>0.08</v>
      </c>
      <c r="M372" s="346">
        <v>0.39</v>
      </c>
      <c r="N372" s="346">
        <v>0.01</v>
      </c>
      <c r="O372" s="346">
        <v>0.04</v>
      </c>
      <c r="P372" s="347">
        <v>519.95316563736196</v>
      </c>
    </row>
    <row r="373" spans="1:16" x14ac:dyDescent="0.2">
      <c r="A373" s="346" t="s">
        <v>470</v>
      </c>
      <c r="B373" s="346" t="s">
        <v>480</v>
      </c>
      <c r="C373" s="346" t="s">
        <v>10</v>
      </c>
      <c r="D373" s="93" t="s">
        <v>1525</v>
      </c>
      <c r="E373" s="93">
        <v>2007</v>
      </c>
      <c r="F373" s="93">
        <v>3</v>
      </c>
      <c r="G373" s="346">
        <v>2</v>
      </c>
      <c r="H373" s="346">
        <v>0.05</v>
      </c>
      <c r="I373" s="346">
        <v>0.82</v>
      </c>
      <c r="J373" s="346">
        <v>0.05</v>
      </c>
      <c r="K373" s="346">
        <v>0.09</v>
      </c>
      <c r="L373" s="346">
        <v>0.12</v>
      </c>
      <c r="M373" s="346">
        <v>0.61</v>
      </c>
      <c r="N373" s="346">
        <v>0.02</v>
      </c>
      <c r="O373" s="346">
        <v>7.0000000000000007E-2</v>
      </c>
      <c r="P373" s="347">
        <v>514.93832679227205</v>
      </c>
    </row>
    <row r="374" spans="1:16" x14ac:dyDescent="0.2">
      <c r="A374" s="346" t="s">
        <v>470</v>
      </c>
      <c r="B374" s="346" t="s">
        <v>480</v>
      </c>
      <c r="C374" s="346" t="s">
        <v>10</v>
      </c>
      <c r="D374" s="93" t="s">
        <v>1525</v>
      </c>
      <c r="E374" s="93">
        <v>2017</v>
      </c>
      <c r="F374" s="93">
        <v>0</v>
      </c>
      <c r="G374" s="346">
        <v>3</v>
      </c>
      <c r="H374" s="346">
        <v>3.12</v>
      </c>
      <c r="I374" s="346">
        <v>0</v>
      </c>
      <c r="J374" s="346">
        <v>3.12</v>
      </c>
      <c r="K374" s="346">
        <v>0</v>
      </c>
      <c r="L374" s="346">
        <v>0</v>
      </c>
      <c r="M374" s="346">
        <v>0</v>
      </c>
      <c r="N374" s="346">
        <v>0.01</v>
      </c>
      <c r="O374" s="346">
        <v>0.01</v>
      </c>
      <c r="P374" s="347">
        <v>1016.6395096491116</v>
      </c>
    </row>
    <row r="375" spans="1:16" x14ac:dyDescent="0.2">
      <c r="A375" s="346" t="s">
        <v>470</v>
      </c>
      <c r="B375" s="346" t="s">
        <v>480</v>
      </c>
      <c r="C375" s="346" t="s">
        <v>10</v>
      </c>
      <c r="D375" s="93" t="s">
        <v>1525</v>
      </c>
      <c r="E375" s="93">
        <v>2016</v>
      </c>
      <c r="F375" s="93">
        <v>0</v>
      </c>
      <c r="G375" s="346">
        <v>24</v>
      </c>
      <c r="H375" s="346">
        <v>19.75</v>
      </c>
      <c r="I375" s="346">
        <v>0</v>
      </c>
      <c r="J375" s="346">
        <v>19.75</v>
      </c>
      <c r="K375" s="346">
        <v>0</v>
      </c>
      <c r="L375" s="346">
        <v>0</v>
      </c>
      <c r="M375" s="346">
        <v>0</v>
      </c>
      <c r="N375" s="346">
        <v>0.04</v>
      </c>
      <c r="O375" s="346">
        <v>0.06</v>
      </c>
      <c r="P375" s="347">
        <v>840.01634991974186</v>
      </c>
    </row>
    <row r="376" spans="1:16" x14ac:dyDescent="0.2">
      <c r="A376" s="346" t="s">
        <v>470</v>
      </c>
      <c r="B376" s="346" t="s">
        <v>480</v>
      </c>
      <c r="C376" s="346" t="s">
        <v>10</v>
      </c>
      <c r="D376" s="93" t="s">
        <v>1525</v>
      </c>
      <c r="E376" s="93">
        <v>2013</v>
      </c>
      <c r="F376" s="93">
        <v>1</v>
      </c>
      <c r="G376" s="346">
        <v>4</v>
      </c>
      <c r="H376" s="346">
        <v>0.15</v>
      </c>
      <c r="I376" s="346">
        <v>2.0299999999999998</v>
      </c>
      <c r="J376" s="346">
        <v>0.15</v>
      </c>
      <c r="K376" s="346">
        <v>2.0299999999999998</v>
      </c>
      <c r="L376" s="346">
        <v>0</v>
      </c>
      <c r="M376" s="346">
        <v>0</v>
      </c>
      <c r="N376" s="346">
        <v>0</v>
      </c>
      <c r="O376" s="346">
        <v>0.4</v>
      </c>
      <c r="P376" s="347">
        <v>510.87561413391819</v>
      </c>
    </row>
    <row r="377" spans="1:16" x14ac:dyDescent="0.2">
      <c r="A377" s="346" t="s">
        <v>470</v>
      </c>
      <c r="B377" s="346" t="s">
        <v>480</v>
      </c>
      <c r="C377" s="346" t="s">
        <v>10</v>
      </c>
      <c r="D377" s="93" t="s">
        <v>1525</v>
      </c>
      <c r="E377" s="93">
        <v>2015</v>
      </c>
      <c r="F377" s="93">
        <v>1</v>
      </c>
      <c r="G377" s="346">
        <v>15</v>
      </c>
      <c r="H377" s="346">
        <v>0.64</v>
      </c>
      <c r="I377" s="346">
        <v>8.84</v>
      </c>
      <c r="J377" s="346">
        <v>0.64</v>
      </c>
      <c r="K377" s="346">
        <v>8.84</v>
      </c>
      <c r="L377" s="346">
        <v>0</v>
      </c>
      <c r="M377" s="346">
        <v>0</v>
      </c>
      <c r="N377" s="346">
        <v>0</v>
      </c>
      <c r="O377" s="346">
        <v>1.73</v>
      </c>
      <c r="P377" s="347">
        <v>640.88345822385361</v>
      </c>
    </row>
    <row r="378" spans="1:16" x14ac:dyDescent="0.2">
      <c r="A378" s="346" t="s">
        <v>470</v>
      </c>
      <c r="B378" s="346" t="s">
        <v>480</v>
      </c>
      <c r="C378" s="346" t="s">
        <v>10</v>
      </c>
      <c r="D378" s="93" t="s">
        <v>1525</v>
      </c>
      <c r="E378" s="93">
        <v>2008</v>
      </c>
      <c r="F378" s="93">
        <v>2</v>
      </c>
      <c r="G378" s="346">
        <v>1</v>
      </c>
      <c r="H378" s="346">
        <v>0.03</v>
      </c>
      <c r="I378" s="346">
        <v>0.7</v>
      </c>
      <c r="J378" s="346">
        <v>0.03</v>
      </c>
      <c r="K378" s="346">
        <v>0.01</v>
      </c>
      <c r="L378" s="346">
        <v>0.69</v>
      </c>
      <c r="M378" s="346">
        <v>0</v>
      </c>
      <c r="N378" s="346">
        <v>0</v>
      </c>
      <c r="O378" s="346">
        <v>0.03</v>
      </c>
      <c r="P378" s="347">
        <v>516.8992132385581</v>
      </c>
    </row>
    <row r="379" spans="1:16" x14ac:dyDescent="0.2">
      <c r="A379" s="346" t="s">
        <v>470</v>
      </c>
      <c r="B379" s="346" t="s">
        <v>480</v>
      </c>
      <c r="C379" s="346" t="s">
        <v>10</v>
      </c>
      <c r="D379" s="93" t="s">
        <v>1525</v>
      </c>
      <c r="E379" s="93">
        <v>2010</v>
      </c>
      <c r="F379" s="93">
        <v>2</v>
      </c>
      <c r="G379" s="346">
        <v>31</v>
      </c>
      <c r="H379" s="346">
        <v>0.81</v>
      </c>
      <c r="I379" s="346">
        <v>17.27</v>
      </c>
      <c r="J379" s="346">
        <v>0.81</v>
      </c>
      <c r="K379" s="346">
        <v>0.34</v>
      </c>
      <c r="L379" s="346">
        <v>16.93</v>
      </c>
      <c r="M379" s="346">
        <v>0</v>
      </c>
      <c r="N379" s="346">
        <v>0.1</v>
      </c>
      <c r="O379" s="346">
        <v>0.8</v>
      </c>
      <c r="P379" s="347">
        <v>591.03574857560307</v>
      </c>
    </row>
    <row r="380" spans="1:16" x14ac:dyDescent="0.2">
      <c r="A380" s="346" t="s">
        <v>470</v>
      </c>
      <c r="B380" s="346" t="s">
        <v>480</v>
      </c>
      <c r="C380" s="346" t="s">
        <v>10</v>
      </c>
      <c r="D380" s="93" t="s">
        <v>1525</v>
      </c>
      <c r="E380" s="93">
        <v>2011</v>
      </c>
      <c r="F380" s="93">
        <v>2</v>
      </c>
      <c r="G380" s="346">
        <v>25</v>
      </c>
      <c r="H380" s="346">
        <v>0.63</v>
      </c>
      <c r="I380" s="346">
        <v>13.45</v>
      </c>
      <c r="J380" s="346">
        <v>0.63</v>
      </c>
      <c r="K380" s="346">
        <v>0.27</v>
      </c>
      <c r="L380" s="346">
        <v>13.18</v>
      </c>
      <c r="M380" s="346">
        <v>0</v>
      </c>
      <c r="N380" s="346">
        <v>0.08</v>
      </c>
      <c r="O380" s="346">
        <v>0.62</v>
      </c>
      <c r="P380" s="347">
        <v>568.01531743237808</v>
      </c>
    </row>
    <row r="381" spans="1:16" x14ac:dyDescent="0.2">
      <c r="A381" s="346" t="s">
        <v>470</v>
      </c>
      <c r="B381" s="346" t="s">
        <v>480</v>
      </c>
      <c r="C381" s="346" t="s">
        <v>10</v>
      </c>
      <c r="D381" s="93" t="s">
        <v>1525</v>
      </c>
      <c r="E381" s="93">
        <v>2012</v>
      </c>
      <c r="F381" s="93">
        <v>2</v>
      </c>
      <c r="G381" s="346">
        <v>4</v>
      </c>
      <c r="H381" s="346">
        <v>0.09</v>
      </c>
      <c r="I381" s="346">
        <v>1.93</v>
      </c>
      <c r="J381" s="346">
        <v>0.09</v>
      </c>
      <c r="K381" s="346">
        <v>0.04</v>
      </c>
      <c r="L381" s="346">
        <v>1.89</v>
      </c>
      <c r="M381" s="346">
        <v>0</v>
      </c>
      <c r="N381" s="346">
        <v>0.01</v>
      </c>
      <c r="O381" s="346">
        <v>0.09</v>
      </c>
      <c r="P381" s="347">
        <v>460.9975000851644</v>
      </c>
    </row>
    <row r="382" spans="1:16" x14ac:dyDescent="0.2">
      <c r="A382" s="346" t="s">
        <v>470</v>
      </c>
      <c r="B382" s="346" t="s">
        <v>480</v>
      </c>
      <c r="C382" s="346" t="s">
        <v>10</v>
      </c>
      <c r="D382" s="93" t="s">
        <v>1525</v>
      </c>
      <c r="E382" s="93">
        <v>1989</v>
      </c>
      <c r="F382" s="93">
        <v>3</v>
      </c>
      <c r="G382" s="346">
        <v>10</v>
      </c>
      <c r="H382" s="346">
        <v>0.24</v>
      </c>
      <c r="I382" s="346">
        <v>4.01</v>
      </c>
      <c r="J382" s="346">
        <v>0.24</v>
      </c>
      <c r="K382" s="346">
        <v>0.44</v>
      </c>
      <c r="L382" s="346">
        <v>0.6</v>
      </c>
      <c r="M382" s="346">
        <v>2.97</v>
      </c>
      <c r="N382" s="346">
        <v>0.08</v>
      </c>
      <c r="O382" s="346">
        <v>0.33</v>
      </c>
      <c r="P382" s="347">
        <v>441.4792594417226</v>
      </c>
    </row>
    <row r="383" spans="1:16" x14ac:dyDescent="0.2">
      <c r="A383" s="346" t="s">
        <v>470</v>
      </c>
      <c r="B383" s="346" t="s">
        <v>480</v>
      </c>
      <c r="C383" s="346" t="s">
        <v>10</v>
      </c>
      <c r="D383" s="93" t="s">
        <v>1525</v>
      </c>
      <c r="E383" s="93">
        <v>1990</v>
      </c>
      <c r="F383" s="93">
        <v>3</v>
      </c>
      <c r="G383" s="346">
        <v>4</v>
      </c>
      <c r="H383" s="346">
        <v>0.15</v>
      </c>
      <c r="I383" s="346">
        <v>2.56</v>
      </c>
      <c r="J383" s="346">
        <v>0.15</v>
      </c>
      <c r="K383" s="346">
        <v>0.28000000000000003</v>
      </c>
      <c r="L383" s="346">
        <v>0.38</v>
      </c>
      <c r="M383" s="346">
        <v>1.9</v>
      </c>
      <c r="N383" s="346">
        <v>0.05</v>
      </c>
      <c r="O383" s="346">
        <v>0.21</v>
      </c>
      <c r="P383" s="347">
        <v>693.85730440845646</v>
      </c>
    </row>
    <row r="384" spans="1:16" x14ac:dyDescent="0.2">
      <c r="A384" s="346" t="s">
        <v>470</v>
      </c>
      <c r="B384" s="346" t="s">
        <v>480</v>
      </c>
      <c r="C384" s="346" t="s">
        <v>10</v>
      </c>
      <c r="D384" s="93" t="s">
        <v>1525</v>
      </c>
      <c r="E384" s="93">
        <v>1991</v>
      </c>
      <c r="F384" s="93">
        <v>3</v>
      </c>
      <c r="G384" s="346">
        <v>27</v>
      </c>
      <c r="H384" s="346">
        <v>0.55000000000000004</v>
      </c>
      <c r="I384" s="346">
        <v>9.09</v>
      </c>
      <c r="J384" s="346">
        <v>0.55000000000000004</v>
      </c>
      <c r="K384" s="346">
        <v>1</v>
      </c>
      <c r="L384" s="346">
        <v>1.36</v>
      </c>
      <c r="M384" s="346">
        <v>6.73</v>
      </c>
      <c r="N384" s="346">
        <v>0.18</v>
      </c>
      <c r="O384" s="346">
        <v>0.74</v>
      </c>
      <c r="P384" s="347">
        <v>352.95289214567504</v>
      </c>
    </row>
    <row r="385" spans="1:16" x14ac:dyDescent="0.2">
      <c r="A385" s="346" t="s">
        <v>470</v>
      </c>
      <c r="B385" s="346" t="s">
        <v>480</v>
      </c>
      <c r="C385" s="346" t="s">
        <v>10</v>
      </c>
      <c r="D385" s="93" t="s">
        <v>1525</v>
      </c>
      <c r="E385" s="93">
        <v>1992</v>
      </c>
      <c r="F385" s="93">
        <v>3</v>
      </c>
      <c r="G385" s="346">
        <v>17</v>
      </c>
      <c r="H385" s="346">
        <v>0.43</v>
      </c>
      <c r="I385" s="346">
        <v>7.1400000000000006</v>
      </c>
      <c r="J385" s="346">
        <v>0.43</v>
      </c>
      <c r="K385" s="346">
        <v>0.79</v>
      </c>
      <c r="L385" s="346">
        <v>1.07</v>
      </c>
      <c r="M385" s="346">
        <v>5.28</v>
      </c>
      <c r="N385" s="346">
        <v>0.14000000000000001</v>
      </c>
      <c r="O385" s="346">
        <v>0.59</v>
      </c>
      <c r="P385" s="347">
        <v>441.47925944172266</v>
      </c>
    </row>
    <row r="386" spans="1:16" x14ac:dyDescent="0.2">
      <c r="A386" s="346" t="s">
        <v>470</v>
      </c>
      <c r="B386" s="346" t="s">
        <v>480</v>
      </c>
      <c r="C386" s="346" t="s">
        <v>10</v>
      </c>
      <c r="D386" s="93" t="s">
        <v>1525</v>
      </c>
      <c r="E386" s="93">
        <v>1994</v>
      </c>
      <c r="F386" s="93">
        <v>3</v>
      </c>
      <c r="G386" s="346">
        <v>16</v>
      </c>
      <c r="H386" s="346">
        <v>0.41</v>
      </c>
      <c r="I386" s="346">
        <v>6.73</v>
      </c>
      <c r="J386" s="346">
        <v>0.41</v>
      </c>
      <c r="K386" s="346">
        <v>0.74</v>
      </c>
      <c r="L386" s="346">
        <v>1.01</v>
      </c>
      <c r="M386" s="346">
        <v>4.9800000000000004</v>
      </c>
      <c r="N386" s="346">
        <v>0.13</v>
      </c>
      <c r="O386" s="346">
        <v>0.55000000000000004</v>
      </c>
      <c r="P386" s="347">
        <v>441.4792594417226</v>
      </c>
    </row>
    <row r="387" spans="1:16" x14ac:dyDescent="0.2">
      <c r="A387" s="346" t="s">
        <v>470</v>
      </c>
      <c r="B387" s="346" t="s">
        <v>480</v>
      </c>
      <c r="C387" s="346" t="s">
        <v>10</v>
      </c>
      <c r="D387" s="93" t="s">
        <v>1525</v>
      </c>
      <c r="E387" s="93">
        <v>1996</v>
      </c>
      <c r="F387" s="93">
        <v>3</v>
      </c>
      <c r="G387" s="346">
        <v>1</v>
      </c>
      <c r="H387" s="346">
        <v>0.04</v>
      </c>
      <c r="I387" s="346">
        <v>0.71</v>
      </c>
      <c r="J387" s="346">
        <v>0.04</v>
      </c>
      <c r="K387" s="346">
        <v>0.08</v>
      </c>
      <c r="L387" s="346">
        <v>0.11</v>
      </c>
      <c r="M387" s="346">
        <v>0.52</v>
      </c>
      <c r="N387" s="346">
        <v>0.01</v>
      </c>
      <c r="O387" s="346">
        <v>0.06</v>
      </c>
      <c r="P387" s="347">
        <v>521.6472918914269</v>
      </c>
    </row>
    <row r="388" spans="1:16" x14ac:dyDescent="0.2">
      <c r="A388" s="346" t="s">
        <v>470</v>
      </c>
      <c r="B388" s="346" t="s">
        <v>480</v>
      </c>
      <c r="C388" s="346" t="s">
        <v>10</v>
      </c>
      <c r="D388" s="93" t="s">
        <v>1525</v>
      </c>
      <c r="E388" s="93">
        <v>1997</v>
      </c>
      <c r="F388" s="93">
        <v>3</v>
      </c>
      <c r="G388" s="346">
        <v>3</v>
      </c>
      <c r="H388" s="346">
        <v>0.06</v>
      </c>
      <c r="I388" s="346">
        <v>1.01</v>
      </c>
      <c r="J388" s="346">
        <v>0.06</v>
      </c>
      <c r="K388" s="346">
        <v>0.11</v>
      </c>
      <c r="L388" s="346">
        <v>0.15</v>
      </c>
      <c r="M388" s="346">
        <v>0.75</v>
      </c>
      <c r="N388" s="346">
        <v>0.02</v>
      </c>
      <c r="O388" s="346">
        <v>0.08</v>
      </c>
      <c r="P388" s="347">
        <v>357.14668682162107</v>
      </c>
    </row>
    <row r="389" spans="1:16" x14ac:dyDescent="0.2">
      <c r="A389" s="346" t="s">
        <v>470</v>
      </c>
      <c r="B389" s="346" t="s">
        <v>480</v>
      </c>
      <c r="C389" s="346" t="s">
        <v>10</v>
      </c>
      <c r="D389" s="93" t="s">
        <v>1525</v>
      </c>
      <c r="E389" s="93">
        <v>1999</v>
      </c>
      <c r="F389" s="93">
        <v>3</v>
      </c>
      <c r="G389" s="346">
        <v>28</v>
      </c>
      <c r="H389" s="346">
        <v>0.72</v>
      </c>
      <c r="I389" s="346">
        <v>11.95</v>
      </c>
      <c r="J389" s="346">
        <v>0.72</v>
      </c>
      <c r="K389" s="346">
        <v>1.32</v>
      </c>
      <c r="L389" s="346">
        <v>1.79</v>
      </c>
      <c r="M389" s="346">
        <v>8.84</v>
      </c>
      <c r="N389" s="346">
        <v>0.24</v>
      </c>
      <c r="O389" s="346">
        <v>0.98</v>
      </c>
      <c r="P389" s="347">
        <v>451.96961322810461</v>
      </c>
    </row>
    <row r="390" spans="1:16" x14ac:dyDescent="0.2">
      <c r="A390" s="346" t="s">
        <v>470</v>
      </c>
      <c r="B390" s="346" t="s">
        <v>480</v>
      </c>
      <c r="C390" s="346" t="s">
        <v>10</v>
      </c>
      <c r="D390" s="93" t="s">
        <v>1525</v>
      </c>
      <c r="E390" s="93">
        <v>2000</v>
      </c>
      <c r="F390" s="93">
        <v>3</v>
      </c>
      <c r="G390" s="346">
        <v>84</v>
      </c>
      <c r="H390" s="346">
        <v>2.1</v>
      </c>
      <c r="I390" s="346">
        <v>34.75</v>
      </c>
      <c r="J390" s="346">
        <v>2.1</v>
      </c>
      <c r="K390" s="346">
        <v>3.84</v>
      </c>
      <c r="L390" s="346">
        <v>5.2</v>
      </c>
      <c r="M390" s="346">
        <v>25.71</v>
      </c>
      <c r="N390" s="346">
        <v>0.68</v>
      </c>
      <c r="O390" s="346">
        <v>2.85</v>
      </c>
      <c r="P390" s="347">
        <v>439.62391988328091</v>
      </c>
    </row>
    <row r="391" spans="1:16" x14ac:dyDescent="0.2">
      <c r="A391" s="346" t="s">
        <v>470</v>
      </c>
      <c r="B391" s="346" t="s">
        <v>480</v>
      </c>
      <c r="C391" s="346" t="s">
        <v>10</v>
      </c>
      <c r="D391" s="93" t="s">
        <v>1525</v>
      </c>
      <c r="E391" s="93">
        <v>2001</v>
      </c>
      <c r="F391" s="93">
        <v>3</v>
      </c>
      <c r="G391" s="346">
        <v>17</v>
      </c>
      <c r="H391" s="346">
        <v>0.47</v>
      </c>
      <c r="I391" s="346">
        <v>7.72</v>
      </c>
      <c r="J391" s="346">
        <v>0.47</v>
      </c>
      <c r="K391" s="346">
        <v>0.85</v>
      </c>
      <c r="L391" s="346">
        <v>1.1599999999999999</v>
      </c>
      <c r="M391" s="346">
        <v>5.71</v>
      </c>
      <c r="N391" s="346">
        <v>0.15</v>
      </c>
      <c r="O391" s="346">
        <v>0.63</v>
      </c>
      <c r="P391" s="347">
        <v>490.34361937149589</v>
      </c>
    </row>
    <row r="392" spans="1:16" x14ac:dyDescent="0.2">
      <c r="A392" s="346" t="s">
        <v>470</v>
      </c>
      <c r="B392" s="346" t="s">
        <v>480</v>
      </c>
      <c r="C392" s="346" t="s">
        <v>10</v>
      </c>
      <c r="D392" s="93" t="s">
        <v>1525</v>
      </c>
      <c r="E392" s="93">
        <v>2002</v>
      </c>
      <c r="F392" s="93">
        <v>3</v>
      </c>
      <c r="G392" s="346">
        <v>43</v>
      </c>
      <c r="H392" s="346">
        <v>1.2</v>
      </c>
      <c r="I392" s="346">
        <v>19.829999999999998</v>
      </c>
      <c r="J392" s="346">
        <v>1.2</v>
      </c>
      <c r="K392" s="346">
        <v>2.19</v>
      </c>
      <c r="L392" s="346">
        <v>2.97</v>
      </c>
      <c r="M392" s="346">
        <v>14.67</v>
      </c>
      <c r="N392" s="346">
        <v>0.39</v>
      </c>
      <c r="O392" s="346">
        <v>1.62</v>
      </c>
      <c r="P392" s="347">
        <v>488.60988645820635</v>
      </c>
    </row>
    <row r="393" spans="1:16" x14ac:dyDescent="0.2">
      <c r="A393" s="346" t="s">
        <v>470</v>
      </c>
      <c r="B393" s="346" t="s">
        <v>480</v>
      </c>
      <c r="C393" s="346" t="s">
        <v>10</v>
      </c>
      <c r="D393" s="93" t="s">
        <v>1525</v>
      </c>
      <c r="E393" s="93">
        <v>2003</v>
      </c>
      <c r="F393" s="93">
        <v>3</v>
      </c>
      <c r="G393" s="346">
        <v>4</v>
      </c>
      <c r="H393" s="346">
        <v>7.0000000000000007E-2</v>
      </c>
      <c r="I393" s="346">
        <v>1.21</v>
      </c>
      <c r="J393" s="346">
        <v>7.0000000000000007E-2</v>
      </c>
      <c r="K393" s="346">
        <v>0.13</v>
      </c>
      <c r="L393" s="346">
        <v>0.18</v>
      </c>
      <c r="M393" s="346">
        <v>0.9</v>
      </c>
      <c r="N393" s="346">
        <v>0.02</v>
      </c>
      <c r="O393" s="346">
        <v>0.1</v>
      </c>
      <c r="P393" s="347">
        <v>336.14086068798656</v>
      </c>
    </row>
    <row r="394" spans="1:16" x14ac:dyDescent="0.2">
      <c r="A394" s="346" t="s">
        <v>470</v>
      </c>
      <c r="B394" s="346" t="s">
        <v>480</v>
      </c>
      <c r="C394" s="346" t="s">
        <v>10</v>
      </c>
      <c r="D394" s="93" t="s">
        <v>1525</v>
      </c>
      <c r="E394" s="93">
        <v>2004</v>
      </c>
      <c r="F394" s="93">
        <v>3</v>
      </c>
      <c r="G394" s="346">
        <v>1</v>
      </c>
      <c r="H394" s="346">
        <v>0.03</v>
      </c>
      <c r="I394" s="346">
        <v>0.56000000000000005</v>
      </c>
      <c r="J394" s="346">
        <v>0.03</v>
      </c>
      <c r="K394" s="346">
        <v>0.06</v>
      </c>
      <c r="L394" s="346">
        <v>0.08</v>
      </c>
      <c r="M394" s="346">
        <v>0.42</v>
      </c>
      <c r="N394" s="346">
        <v>0.01</v>
      </c>
      <c r="O394" s="346">
        <v>0.05</v>
      </c>
      <c r="P394" s="347">
        <v>595.57014807656174</v>
      </c>
    </row>
    <row r="395" spans="1:16" x14ac:dyDescent="0.2">
      <c r="A395" s="346" t="s">
        <v>470</v>
      </c>
      <c r="B395" s="346" t="s">
        <v>480</v>
      </c>
      <c r="C395" s="346" t="s">
        <v>10</v>
      </c>
      <c r="D395" s="93" t="s">
        <v>1525</v>
      </c>
      <c r="E395" s="93">
        <v>2005</v>
      </c>
      <c r="F395" s="93">
        <v>3</v>
      </c>
      <c r="G395" s="346">
        <v>14</v>
      </c>
      <c r="H395" s="346">
        <v>0.35</v>
      </c>
      <c r="I395" s="346">
        <v>5.8199999999999994</v>
      </c>
      <c r="J395" s="346">
        <v>0.35</v>
      </c>
      <c r="K395" s="346">
        <v>0.64</v>
      </c>
      <c r="L395" s="346">
        <v>0.87</v>
      </c>
      <c r="M395" s="346">
        <v>4.3099999999999996</v>
      </c>
      <c r="N395" s="346">
        <v>0.11</v>
      </c>
      <c r="O395" s="346">
        <v>0.48</v>
      </c>
      <c r="P395" s="347">
        <v>457.19922164342711</v>
      </c>
    </row>
    <row r="396" spans="1:16" x14ac:dyDescent="0.2">
      <c r="A396" s="346" t="s">
        <v>470</v>
      </c>
      <c r="B396" s="346" t="s">
        <v>480</v>
      </c>
      <c r="C396" s="346" t="s">
        <v>10</v>
      </c>
      <c r="D396" s="93" t="s">
        <v>1525</v>
      </c>
      <c r="E396" s="93">
        <v>2006</v>
      </c>
      <c r="F396" s="93">
        <v>3</v>
      </c>
      <c r="G396" s="346">
        <v>8</v>
      </c>
      <c r="H396" s="346">
        <v>0.16</v>
      </c>
      <c r="I396" s="346">
        <v>2.6399999999999997</v>
      </c>
      <c r="J396" s="346">
        <v>0.16</v>
      </c>
      <c r="K396" s="346">
        <v>0.28999999999999998</v>
      </c>
      <c r="L396" s="346">
        <v>0.4</v>
      </c>
      <c r="M396" s="346">
        <v>1.95</v>
      </c>
      <c r="N396" s="346">
        <v>0.05</v>
      </c>
      <c r="O396" s="346">
        <v>0.22</v>
      </c>
      <c r="P396" s="347">
        <v>348.91272176445091</v>
      </c>
    </row>
    <row r="397" spans="1:16" x14ac:dyDescent="0.2">
      <c r="A397" s="346" t="s">
        <v>470</v>
      </c>
      <c r="B397" s="346" t="s">
        <v>480</v>
      </c>
      <c r="C397" s="346" t="s">
        <v>10</v>
      </c>
      <c r="D397" s="93" t="s">
        <v>1525</v>
      </c>
      <c r="E397" s="93">
        <v>2007</v>
      </c>
      <c r="F397" s="93">
        <v>3</v>
      </c>
      <c r="G397" s="346">
        <v>20</v>
      </c>
      <c r="H397" s="346">
        <v>0.5</v>
      </c>
      <c r="I397" s="346">
        <v>8.26</v>
      </c>
      <c r="J397" s="346">
        <v>0.5</v>
      </c>
      <c r="K397" s="346">
        <v>0.91</v>
      </c>
      <c r="L397" s="346">
        <v>1.24</v>
      </c>
      <c r="M397" s="346">
        <v>6.11</v>
      </c>
      <c r="N397" s="346">
        <v>0.16</v>
      </c>
      <c r="O397" s="346">
        <v>0.68</v>
      </c>
      <c r="P397" s="347">
        <v>440.65126406078946</v>
      </c>
    </row>
    <row r="398" spans="1:16" x14ac:dyDescent="0.2">
      <c r="A398" s="346" t="s">
        <v>470</v>
      </c>
      <c r="B398" s="346" t="s">
        <v>480</v>
      </c>
      <c r="C398" s="346" t="s">
        <v>10</v>
      </c>
      <c r="D398" s="93" t="s">
        <v>1525</v>
      </c>
      <c r="E398" s="93">
        <v>2016</v>
      </c>
      <c r="F398" s="93">
        <v>0</v>
      </c>
      <c r="G398" s="346">
        <v>7</v>
      </c>
      <c r="H398" s="346">
        <v>6.84</v>
      </c>
      <c r="I398" s="346">
        <v>0</v>
      </c>
      <c r="J398" s="346">
        <v>6.84</v>
      </c>
      <c r="K398" s="346">
        <v>0</v>
      </c>
      <c r="L398" s="346">
        <v>0</v>
      </c>
      <c r="M398" s="346">
        <v>0</v>
      </c>
      <c r="N398" s="346">
        <v>0.01</v>
      </c>
      <c r="O398" s="346">
        <v>0.02</v>
      </c>
      <c r="P398" s="347">
        <v>1008.1369645587973</v>
      </c>
    </row>
    <row r="399" spans="1:16" x14ac:dyDescent="0.2">
      <c r="A399" s="346" t="s">
        <v>470</v>
      </c>
      <c r="B399" s="346" t="s">
        <v>480</v>
      </c>
      <c r="C399" s="346" t="s">
        <v>10</v>
      </c>
      <c r="D399" s="93" t="s">
        <v>1525</v>
      </c>
      <c r="E399" s="93">
        <v>2015</v>
      </c>
      <c r="F399" s="93">
        <v>1</v>
      </c>
      <c r="G399" s="346">
        <v>7</v>
      </c>
      <c r="H399" s="346">
        <v>0.26</v>
      </c>
      <c r="I399" s="346">
        <v>3.58</v>
      </c>
      <c r="J399" s="346">
        <v>0.26</v>
      </c>
      <c r="K399" s="346">
        <v>3.58</v>
      </c>
      <c r="L399" s="346">
        <v>0</v>
      </c>
      <c r="M399" s="346">
        <v>0</v>
      </c>
      <c r="N399" s="346">
        <v>0</v>
      </c>
      <c r="O399" s="346">
        <v>0.7</v>
      </c>
      <c r="P399" s="347">
        <v>540.38009221817049</v>
      </c>
    </row>
    <row r="400" spans="1:16" x14ac:dyDescent="0.2">
      <c r="A400" s="346" t="s">
        <v>470</v>
      </c>
      <c r="B400" s="346" t="s">
        <v>480</v>
      </c>
      <c r="C400" s="346" t="s">
        <v>10</v>
      </c>
      <c r="D400" s="93" t="s">
        <v>1525</v>
      </c>
      <c r="E400" s="93">
        <v>2010</v>
      </c>
      <c r="F400" s="93">
        <v>2</v>
      </c>
      <c r="G400" s="346">
        <v>16</v>
      </c>
      <c r="H400" s="346">
        <v>0.35</v>
      </c>
      <c r="I400" s="346">
        <v>7.48</v>
      </c>
      <c r="J400" s="346">
        <v>0.35</v>
      </c>
      <c r="K400" s="346">
        <v>0.15</v>
      </c>
      <c r="L400" s="346">
        <v>7.33</v>
      </c>
      <c r="M400" s="346">
        <v>0</v>
      </c>
      <c r="N400" s="346">
        <v>0.05</v>
      </c>
      <c r="O400" s="346">
        <v>0.34</v>
      </c>
      <c r="P400" s="347">
        <v>496.63700683491555</v>
      </c>
    </row>
    <row r="401" spans="1:16" x14ac:dyDescent="0.2">
      <c r="A401" s="346" t="s">
        <v>470</v>
      </c>
      <c r="B401" s="346" t="s">
        <v>480</v>
      </c>
      <c r="C401" s="346" t="s">
        <v>10</v>
      </c>
      <c r="D401" s="93" t="s">
        <v>1525</v>
      </c>
      <c r="E401" s="93">
        <v>2011</v>
      </c>
      <c r="F401" s="93">
        <v>2</v>
      </c>
      <c r="G401" s="346">
        <v>10</v>
      </c>
      <c r="H401" s="346">
        <v>0.26</v>
      </c>
      <c r="I401" s="346">
        <v>5.61</v>
      </c>
      <c r="J401" s="346">
        <v>0.26</v>
      </c>
      <c r="K401" s="346">
        <v>0.11</v>
      </c>
      <c r="L401" s="346">
        <v>5.5</v>
      </c>
      <c r="M401" s="346">
        <v>0</v>
      </c>
      <c r="N401" s="346">
        <v>0.03</v>
      </c>
      <c r="O401" s="346">
        <v>0.26</v>
      </c>
      <c r="P401" s="347">
        <v>572.92284108893648</v>
      </c>
    </row>
    <row r="402" spans="1:16" x14ac:dyDescent="0.2">
      <c r="A402" s="346" t="s">
        <v>470</v>
      </c>
      <c r="B402" s="346" t="s">
        <v>480</v>
      </c>
      <c r="C402" s="346" t="s">
        <v>10</v>
      </c>
      <c r="D402" s="93" t="s">
        <v>1525</v>
      </c>
      <c r="E402" s="93">
        <v>2007</v>
      </c>
      <c r="F402" s="93">
        <v>3</v>
      </c>
      <c r="G402" s="346">
        <v>6</v>
      </c>
      <c r="H402" s="346">
        <v>0.19</v>
      </c>
      <c r="I402" s="346">
        <v>3.21</v>
      </c>
      <c r="J402" s="346">
        <v>0.19</v>
      </c>
      <c r="K402" s="346">
        <v>0.35</v>
      </c>
      <c r="L402" s="346">
        <v>0.48</v>
      </c>
      <c r="M402" s="346">
        <v>2.38</v>
      </c>
      <c r="N402" s="346">
        <v>0.06</v>
      </c>
      <c r="O402" s="346">
        <v>0.26</v>
      </c>
      <c r="P402" s="347">
        <v>567.47166776470647</v>
      </c>
    </row>
    <row r="403" spans="1:16" x14ac:dyDescent="0.2">
      <c r="A403" s="346" t="s">
        <v>470</v>
      </c>
      <c r="B403" s="346" t="s">
        <v>480</v>
      </c>
      <c r="C403" s="346" t="s">
        <v>10</v>
      </c>
      <c r="D403" s="93" t="s">
        <v>1525</v>
      </c>
      <c r="E403" s="93">
        <v>2016</v>
      </c>
      <c r="F403" s="93">
        <v>0</v>
      </c>
      <c r="G403" s="346">
        <v>56</v>
      </c>
      <c r="H403" s="346">
        <v>36.950000000000003</v>
      </c>
      <c r="I403" s="346">
        <v>0</v>
      </c>
      <c r="J403" s="346">
        <v>36.950000000000003</v>
      </c>
      <c r="K403" s="346">
        <v>0</v>
      </c>
      <c r="L403" s="346">
        <v>0</v>
      </c>
      <c r="M403" s="346">
        <v>0</v>
      </c>
      <c r="N403" s="346">
        <v>0.08</v>
      </c>
      <c r="O403" s="346">
        <v>0.11</v>
      </c>
      <c r="P403" s="347">
        <v>664.10203667772612</v>
      </c>
    </row>
    <row r="404" spans="1:16" x14ac:dyDescent="0.2">
      <c r="A404" s="346" t="s">
        <v>470</v>
      </c>
      <c r="B404" s="346" t="s">
        <v>480</v>
      </c>
      <c r="C404" s="346" t="s">
        <v>10</v>
      </c>
      <c r="D404" s="93" t="s">
        <v>1525</v>
      </c>
      <c r="E404" s="93">
        <v>2017</v>
      </c>
      <c r="F404" s="93">
        <v>0</v>
      </c>
      <c r="G404" s="346">
        <v>45</v>
      </c>
      <c r="H404" s="346">
        <v>33.69</v>
      </c>
      <c r="I404" s="346">
        <v>0</v>
      </c>
      <c r="J404" s="346">
        <v>33.69</v>
      </c>
      <c r="K404" s="346">
        <v>0</v>
      </c>
      <c r="L404" s="346">
        <v>0</v>
      </c>
      <c r="M404" s="346">
        <v>0</v>
      </c>
      <c r="N404" s="346">
        <v>7.0000000000000007E-2</v>
      </c>
      <c r="O404" s="346">
        <v>0.1</v>
      </c>
      <c r="P404" s="347">
        <v>745.84732607116712</v>
      </c>
    </row>
    <row r="405" spans="1:16" x14ac:dyDescent="0.2">
      <c r="A405" s="346" t="s">
        <v>470</v>
      </c>
      <c r="B405" s="346" t="s">
        <v>480</v>
      </c>
      <c r="C405" s="346" t="s">
        <v>10</v>
      </c>
      <c r="D405" s="93" t="s">
        <v>1525</v>
      </c>
      <c r="E405" s="93">
        <v>2013</v>
      </c>
      <c r="F405" s="93">
        <v>1</v>
      </c>
      <c r="G405" s="346">
        <v>74</v>
      </c>
      <c r="H405" s="346">
        <v>2.5299999999999998</v>
      </c>
      <c r="I405" s="346">
        <v>34.83</v>
      </c>
      <c r="J405" s="346">
        <v>2.5299999999999998</v>
      </c>
      <c r="K405" s="346">
        <v>34.83</v>
      </c>
      <c r="L405" s="346">
        <v>0</v>
      </c>
      <c r="M405" s="346">
        <v>0</v>
      </c>
      <c r="N405" s="346">
        <v>0</v>
      </c>
      <c r="O405" s="346">
        <v>6.82</v>
      </c>
      <c r="P405" s="347">
        <v>506.04251425894904</v>
      </c>
    </row>
    <row r="406" spans="1:16" x14ac:dyDescent="0.2">
      <c r="A406" s="346" t="s">
        <v>470</v>
      </c>
      <c r="B406" s="346" t="s">
        <v>480</v>
      </c>
      <c r="C406" s="346" t="s">
        <v>10</v>
      </c>
      <c r="D406" s="93" t="s">
        <v>1525</v>
      </c>
      <c r="E406" s="93">
        <v>2014</v>
      </c>
      <c r="F406" s="93">
        <v>1</v>
      </c>
      <c r="G406" s="346">
        <v>40</v>
      </c>
      <c r="H406" s="346">
        <v>1.32</v>
      </c>
      <c r="I406" s="346">
        <v>18.22</v>
      </c>
      <c r="J406" s="346">
        <v>1.32</v>
      </c>
      <c r="K406" s="346">
        <v>18.22</v>
      </c>
      <c r="L406" s="346">
        <v>0</v>
      </c>
      <c r="M406" s="346">
        <v>0</v>
      </c>
      <c r="N406" s="346">
        <v>0</v>
      </c>
      <c r="O406" s="346">
        <v>3.57</v>
      </c>
      <c r="P406" s="347">
        <v>494.61157668076112</v>
      </c>
    </row>
    <row r="407" spans="1:16" x14ac:dyDescent="0.2">
      <c r="A407" s="346" t="s">
        <v>470</v>
      </c>
      <c r="B407" s="346" t="s">
        <v>480</v>
      </c>
      <c r="C407" s="346" t="s">
        <v>10</v>
      </c>
      <c r="D407" s="93" t="s">
        <v>1525</v>
      </c>
      <c r="E407" s="93">
        <v>2015</v>
      </c>
      <c r="F407" s="93">
        <v>1</v>
      </c>
      <c r="G407" s="346">
        <v>35</v>
      </c>
      <c r="H407" s="346">
        <v>1.1499999999999999</v>
      </c>
      <c r="I407" s="346">
        <v>15.79</v>
      </c>
      <c r="J407" s="346">
        <v>1.1499999999999999</v>
      </c>
      <c r="K407" s="346">
        <v>15.79</v>
      </c>
      <c r="L407" s="346">
        <v>0</v>
      </c>
      <c r="M407" s="346">
        <v>0</v>
      </c>
      <c r="N407" s="346">
        <v>0</v>
      </c>
      <c r="O407" s="346">
        <v>3.09</v>
      </c>
      <c r="P407" s="347">
        <v>489.91803866287262</v>
      </c>
    </row>
    <row r="408" spans="1:16" x14ac:dyDescent="0.2">
      <c r="A408" s="346" t="s">
        <v>470</v>
      </c>
      <c r="B408" s="346" t="s">
        <v>480</v>
      </c>
      <c r="C408" s="346" t="s">
        <v>10</v>
      </c>
      <c r="D408" s="93" t="s">
        <v>1525</v>
      </c>
      <c r="E408" s="93">
        <v>2008</v>
      </c>
      <c r="F408" s="93">
        <v>2</v>
      </c>
      <c r="G408" s="346">
        <v>17</v>
      </c>
      <c r="H408" s="346">
        <v>0.37</v>
      </c>
      <c r="I408" s="346">
        <v>7.99</v>
      </c>
      <c r="J408" s="346">
        <v>0.37</v>
      </c>
      <c r="K408" s="346">
        <v>0.16</v>
      </c>
      <c r="L408" s="346">
        <v>7.83</v>
      </c>
      <c r="M408" s="346">
        <v>0</v>
      </c>
      <c r="N408" s="346">
        <v>0.05</v>
      </c>
      <c r="O408" s="346">
        <v>0.37</v>
      </c>
      <c r="P408" s="347">
        <v>479.96275852220037</v>
      </c>
    </row>
    <row r="409" spans="1:16" x14ac:dyDescent="0.2">
      <c r="A409" s="346" t="s">
        <v>470</v>
      </c>
      <c r="B409" s="346" t="s">
        <v>480</v>
      </c>
      <c r="C409" s="346" t="s">
        <v>10</v>
      </c>
      <c r="D409" s="93" t="s">
        <v>1525</v>
      </c>
      <c r="E409" s="93">
        <v>2009</v>
      </c>
      <c r="F409" s="93">
        <v>2</v>
      </c>
      <c r="G409" s="346">
        <v>32</v>
      </c>
      <c r="H409" s="346">
        <v>0.73</v>
      </c>
      <c r="I409" s="346">
        <v>15.67</v>
      </c>
      <c r="J409" s="346">
        <v>0.73</v>
      </c>
      <c r="K409" s="346">
        <v>0.31</v>
      </c>
      <c r="L409" s="346">
        <v>15.36</v>
      </c>
      <c r="M409" s="346">
        <v>0</v>
      </c>
      <c r="N409" s="346">
        <v>0.1</v>
      </c>
      <c r="O409" s="346">
        <v>0.72</v>
      </c>
      <c r="P409" s="347">
        <v>509.88627499667047</v>
      </c>
    </row>
    <row r="410" spans="1:16" x14ac:dyDescent="0.2">
      <c r="A410" s="346" t="s">
        <v>470</v>
      </c>
      <c r="B410" s="346" t="s">
        <v>480</v>
      </c>
      <c r="C410" s="346" t="s">
        <v>10</v>
      </c>
      <c r="D410" s="93" t="s">
        <v>1525</v>
      </c>
      <c r="E410" s="93">
        <v>2010</v>
      </c>
      <c r="F410" s="93">
        <v>2</v>
      </c>
      <c r="G410" s="346">
        <v>21</v>
      </c>
      <c r="H410" s="346">
        <v>0.5</v>
      </c>
      <c r="I410" s="346">
        <v>10.65</v>
      </c>
      <c r="J410" s="346">
        <v>0.5</v>
      </c>
      <c r="K410" s="346">
        <v>0.21</v>
      </c>
      <c r="L410" s="346">
        <v>10.44</v>
      </c>
      <c r="M410" s="346">
        <v>0</v>
      </c>
      <c r="N410" s="346">
        <v>0.06</v>
      </c>
      <c r="O410" s="346">
        <v>0.49</v>
      </c>
      <c r="P410" s="347">
        <v>534.42282080706195</v>
      </c>
    </row>
    <row r="411" spans="1:16" x14ac:dyDescent="0.2">
      <c r="A411" s="346" t="s">
        <v>470</v>
      </c>
      <c r="B411" s="346" t="s">
        <v>480</v>
      </c>
      <c r="C411" s="346" t="s">
        <v>10</v>
      </c>
      <c r="D411" s="93" t="s">
        <v>1525</v>
      </c>
      <c r="E411" s="93">
        <v>2011</v>
      </c>
      <c r="F411" s="93">
        <v>2</v>
      </c>
      <c r="G411" s="346">
        <v>66</v>
      </c>
      <c r="H411" s="346">
        <v>1.65</v>
      </c>
      <c r="I411" s="346">
        <v>35.18</v>
      </c>
      <c r="J411" s="346">
        <v>1.65</v>
      </c>
      <c r="K411" s="346">
        <v>0.7</v>
      </c>
      <c r="L411" s="346">
        <v>34.479999999999997</v>
      </c>
      <c r="M411" s="346">
        <v>0</v>
      </c>
      <c r="N411" s="346">
        <v>0.21</v>
      </c>
      <c r="O411" s="346">
        <v>1.62</v>
      </c>
      <c r="P411" s="347">
        <v>561.28842890659871</v>
      </c>
    </row>
    <row r="412" spans="1:16" x14ac:dyDescent="0.2">
      <c r="A412" s="346" t="s">
        <v>470</v>
      </c>
      <c r="B412" s="346" t="s">
        <v>480</v>
      </c>
      <c r="C412" s="346" t="s">
        <v>10</v>
      </c>
      <c r="D412" s="93" t="s">
        <v>1525</v>
      </c>
      <c r="E412" s="93">
        <v>2012</v>
      </c>
      <c r="F412" s="93">
        <v>2</v>
      </c>
      <c r="G412" s="346">
        <v>30</v>
      </c>
      <c r="H412" s="346">
        <v>0.72</v>
      </c>
      <c r="I412" s="346">
        <v>15.3</v>
      </c>
      <c r="J412" s="346">
        <v>0.72</v>
      </c>
      <c r="K412" s="346">
        <v>0.31</v>
      </c>
      <c r="L412" s="346">
        <v>14.99</v>
      </c>
      <c r="M412" s="346">
        <v>0</v>
      </c>
      <c r="N412" s="346">
        <v>0.09</v>
      </c>
      <c r="O412" s="346">
        <v>0.7</v>
      </c>
      <c r="P412" s="347">
        <v>530.61086035678932</v>
      </c>
    </row>
    <row r="413" spans="1:16" x14ac:dyDescent="0.2">
      <c r="A413" s="346" t="s">
        <v>470</v>
      </c>
      <c r="B413" s="346" t="s">
        <v>480</v>
      </c>
      <c r="C413" s="346" t="s">
        <v>10</v>
      </c>
      <c r="D413" s="93" t="s">
        <v>1525</v>
      </c>
      <c r="E413" s="93">
        <v>1986</v>
      </c>
      <c r="F413" s="93">
        <v>3</v>
      </c>
      <c r="G413" s="346">
        <v>4</v>
      </c>
      <c r="H413" s="346">
        <v>0.09</v>
      </c>
      <c r="I413" s="346">
        <v>1.5100000000000002</v>
      </c>
      <c r="J413" s="346">
        <v>0.09</v>
      </c>
      <c r="K413" s="346">
        <v>0.17</v>
      </c>
      <c r="L413" s="346">
        <v>0.23</v>
      </c>
      <c r="M413" s="346">
        <v>1.1100000000000001</v>
      </c>
      <c r="N413" s="346">
        <v>0.03</v>
      </c>
      <c r="O413" s="346">
        <v>0.12</v>
      </c>
      <c r="P413" s="347">
        <v>441.47925944172266</v>
      </c>
    </row>
    <row r="414" spans="1:16" x14ac:dyDescent="0.2">
      <c r="A414" s="346" t="s">
        <v>470</v>
      </c>
      <c r="B414" s="346" t="s">
        <v>480</v>
      </c>
      <c r="C414" s="346" t="s">
        <v>10</v>
      </c>
      <c r="D414" s="93" t="s">
        <v>1525</v>
      </c>
      <c r="E414" s="93">
        <v>1987</v>
      </c>
      <c r="F414" s="93">
        <v>3</v>
      </c>
      <c r="G414" s="346">
        <v>4</v>
      </c>
      <c r="H414" s="346">
        <v>0.11</v>
      </c>
      <c r="I414" s="346">
        <v>1.8</v>
      </c>
      <c r="J414" s="346">
        <v>0.11</v>
      </c>
      <c r="K414" s="346">
        <v>0.2</v>
      </c>
      <c r="L414" s="346">
        <v>0.27</v>
      </c>
      <c r="M414" s="346">
        <v>1.33</v>
      </c>
      <c r="N414" s="346">
        <v>0.04</v>
      </c>
      <c r="O414" s="346">
        <v>0.15</v>
      </c>
      <c r="P414" s="347">
        <v>441.47925944172272</v>
      </c>
    </row>
    <row r="415" spans="1:16" x14ac:dyDescent="0.2">
      <c r="A415" s="346" t="s">
        <v>470</v>
      </c>
      <c r="B415" s="346" t="s">
        <v>480</v>
      </c>
      <c r="C415" s="346" t="s">
        <v>10</v>
      </c>
      <c r="D415" s="93" t="s">
        <v>1525</v>
      </c>
      <c r="E415" s="93">
        <v>1990</v>
      </c>
      <c r="F415" s="93">
        <v>3</v>
      </c>
      <c r="G415" s="346">
        <v>55</v>
      </c>
      <c r="H415" s="346">
        <v>1.46</v>
      </c>
      <c r="I415" s="346">
        <v>24.130000000000003</v>
      </c>
      <c r="J415" s="346">
        <v>1.46</v>
      </c>
      <c r="K415" s="346">
        <v>2.67</v>
      </c>
      <c r="L415" s="346">
        <v>3.61</v>
      </c>
      <c r="M415" s="346">
        <v>17.850000000000001</v>
      </c>
      <c r="N415" s="346">
        <v>0.48</v>
      </c>
      <c r="O415" s="346">
        <v>1.98</v>
      </c>
      <c r="P415" s="347">
        <v>466.21193662985485</v>
      </c>
    </row>
    <row r="416" spans="1:16" x14ac:dyDescent="0.2">
      <c r="A416" s="346" t="s">
        <v>470</v>
      </c>
      <c r="B416" s="346" t="s">
        <v>480</v>
      </c>
      <c r="C416" s="346" t="s">
        <v>10</v>
      </c>
      <c r="D416" s="93" t="s">
        <v>1525</v>
      </c>
      <c r="E416" s="93">
        <v>1991</v>
      </c>
      <c r="F416" s="93">
        <v>3</v>
      </c>
      <c r="G416" s="346">
        <v>9</v>
      </c>
      <c r="H416" s="346">
        <v>0.21</v>
      </c>
      <c r="I416" s="346">
        <v>3.5</v>
      </c>
      <c r="J416" s="346">
        <v>0.21</v>
      </c>
      <c r="K416" s="346">
        <v>0.39</v>
      </c>
      <c r="L416" s="346">
        <v>0.52</v>
      </c>
      <c r="M416" s="346">
        <v>2.59</v>
      </c>
      <c r="N416" s="346">
        <v>7.0000000000000007E-2</v>
      </c>
      <c r="O416" s="346">
        <v>0.28999999999999998</v>
      </c>
      <c r="P416" s="347">
        <v>414.61334931067142</v>
      </c>
    </row>
    <row r="417" spans="1:16" x14ac:dyDescent="0.2">
      <c r="A417" s="346" t="s">
        <v>470</v>
      </c>
      <c r="B417" s="346" t="s">
        <v>480</v>
      </c>
      <c r="C417" s="346" t="s">
        <v>10</v>
      </c>
      <c r="D417" s="93" t="s">
        <v>1525</v>
      </c>
      <c r="E417" s="93">
        <v>1992</v>
      </c>
      <c r="F417" s="93">
        <v>3</v>
      </c>
      <c r="G417" s="346">
        <v>41</v>
      </c>
      <c r="H417" s="346">
        <v>0.96</v>
      </c>
      <c r="I417" s="346">
        <v>15.950000000000001</v>
      </c>
      <c r="J417" s="346">
        <v>0.96</v>
      </c>
      <c r="K417" s="346">
        <v>1.76</v>
      </c>
      <c r="L417" s="346">
        <v>2.39</v>
      </c>
      <c r="M417" s="346">
        <v>11.8</v>
      </c>
      <c r="N417" s="346">
        <v>0.31</v>
      </c>
      <c r="O417" s="346">
        <v>1.31</v>
      </c>
      <c r="P417" s="347">
        <v>412.04846188212474</v>
      </c>
    </row>
    <row r="418" spans="1:16" x14ac:dyDescent="0.2">
      <c r="A418" s="346" t="s">
        <v>470</v>
      </c>
      <c r="B418" s="346" t="s">
        <v>480</v>
      </c>
      <c r="C418" s="346" t="s">
        <v>10</v>
      </c>
      <c r="D418" s="93" t="s">
        <v>1525</v>
      </c>
      <c r="E418" s="93">
        <v>1993</v>
      </c>
      <c r="F418" s="93">
        <v>3</v>
      </c>
      <c r="G418" s="346">
        <v>39</v>
      </c>
      <c r="H418" s="346">
        <v>1.0900000000000001</v>
      </c>
      <c r="I418" s="346">
        <v>17.98</v>
      </c>
      <c r="J418" s="346">
        <v>1.0900000000000001</v>
      </c>
      <c r="K418" s="346">
        <v>1.99</v>
      </c>
      <c r="L418" s="346">
        <v>2.69</v>
      </c>
      <c r="M418" s="346">
        <v>13.3</v>
      </c>
      <c r="N418" s="346">
        <v>0.35</v>
      </c>
      <c r="O418" s="346">
        <v>1.47</v>
      </c>
      <c r="P418" s="347">
        <v>489.05191008009615</v>
      </c>
    </row>
    <row r="419" spans="1:16" x14ac:dyDescent="0.2">
      <c r="A419" s="346" t="s">
        <v>470</v>
      </c>
      <c r="B419" s="346" t="s">
        <v>480</v>
      </c>
      <c r="C419" s="346" t="s">
        <v>10</v>
      </c>
      <c r="D419" s="93" t="s">
        <v>1525</v>
      </c>
      <c r="E419" s="93">
        <v>1994</v>
      </c>
      <c r="F419" s="93">
        <v>3</v>
      </c>
      <c r="G419" s="346">
        <v>19</v>
      </c>
      <c r="H419" s="346">
        <v>0.54</v>
      </c>
      <c r="I419" s="346">
        <v>9</v>
      </c>
      <c r="J419" s="346">
        <v>0.54</v>
      </c>
      <c r="K419" s="346">
        <v>0.99</v>
      </c>
      <c r="L419" s="346">
        <v>1.35</v>
      </c>
      <c r="M419" s="346">
        <v>6.66</v>
      </c>
      <c r="N419" s="346">
        <v>0.18</v>
      </c>
      <c r="O419" s="346">
        <v>0.74</v>
      </c>
      <c r="P419" s="347">
        <v>507.68866707092855</v>
      </c>
    </row>
    <row r="420" spans="1:16" x14ac:dyDescent="0.2">
      <c r="A420" s="346" t="s">
        <v>470</v>
      </c>
      <c r="B420" s="346" t="s">
        <v>480</v>
      </c>
      <c r="C420" s="346" t="s">
        <v>10</v>
      </c>
      <c r="D420" s="93" t="s">
        <v>1525</v>
      </c>
      <c r="E420" s="93">
        <v>1995</v>
      </c>
      <c r="F420" s="93">
        <v>3</v>
      </c>
      <c r="G420" s="346">
        <v>17</v>
      </c>
      <c r="H420" s="346">
        <v>0.43</v>
      </c>
      <c r="I420" s="346">
        <v>7.06</v>
      </c>
      <c r="J420" s="346">
        <v>0.43</v>
      </c>
      <c r="K420" s="346">
        <v>0.78</v>
      </c>
      <c r="L420" s="346">
        <v>1.06</v>
      </c>
      <c r="M420" s="346">
        <v>5.22</v>
      </c>
      <c r="N420" s="346">
        <v>0.14000000000000001</v>
      </c>
      <c r="O420" s="346">
        <v>0.57999999999999996</v>
      </c>
      <c r="P420" s="347">
        <v>443.14336853918627</v>
      </c>
    </row>
    <row r="421" spans="1:16" x14ac:dyDescent="0.2">
      <c r="A421" s="346" t="s">
        <v>470</v>
      </c>
      <c r="B421" s="346" t="s">
        <v>480</v>
      </c>
      <c r="C421" s="346" t="s">
        <v>10</v>
      </c>
      <c r="D421" s="93" t="s">
        <v>1525</v>
      </c>
      <c r="E421" s="93">
        <v>1996</v>
      </c>
      <c r="F421" s="93">
        <v>3</v>
      </c>
      <c r="G421" s="346">
        <v>17</v>
      </c>
      <c r="H421" s="346">
        <v>0.44</v>
      </c>
      <c r="I421" s="346">
        <v>7.24</v>
      </c>
      <c r="J421" s="346">
        <v>0.44</v>
      </c>
      <c r="K421" s="346">
        <v>0.8</v>
      </c>
      <c r="L421" s="346">
        <v>1.08</v>
      </c>
      <c r="M421" s="346">
        <v>5.36</v>
      </c>
      <c r="N421" s="346">
        <v>0.14000000000000001</v>
      </c>
      <c r="O421" s="346">
        <v>0.59</v>
      </c>
      <c r="P421" s="347">
        <v>441.47925944172272</v>
      </c>
    </row>
    <row r="422" spans="1:16" x14ac:dyDescent="0.2">
      <c r="A422" s="346" t="s">
        <v>470</v>
      </c>
      <c r="B422" s="346" t="s">
        <v>480</v>
      </c>
      <c r="C422" s="346" t="s">
        <v>10</v>
      </c>
      <c r="D422" s="93" t="s">
        <v>1525</v>
      </c>
      <c r="E422" s="93">
        <v>1997</v>
      </c>
      <c r="F422" s="93">
        <v>3</v>
      </c>
      <c r="G422" s="346">
        <v>34</v>
      </c>
      <c r="H422" s="346">
        <v>0.84</v>
      </c>
      <c r="I422" s="346">
        <v>13.93</v>
      </c>
      <c r="J422" s="346">
        <v>0.84</v>
      </c>
      <c r="K422" s="346">
        <v>1.54</v>
      </c>
      <c r="L422" s="346">
        <v>2.09</v>
      </c>
      <c r="M422" s="346">
        <v>10.3</v>
      </c>
      <c r="N422" s="346">
        <v>0.27</v>
      </c>
      <c r="O422" s="346">
        <v>1.1399999999999999</v>
      </c>
      <c r="P422" s="347">
        <v>436.60915596005657</v>
      </c>
    </row>
    <row r="423" spans="1:16" x14ac:dyDescent="0.2">
      <c r="A423" s="346" t="s">
        <v>470</v>
      </c>
      <c r="B423" s="346" t="s">
        <v>480</v>
      </c>
      <c r="C423" s="346" t="s">
        <v>10</v>
      </c>
      <c r="D423" s="93" t="s">
        <v>1525</v>
      </c>
      <c r="E423" s="93">
        <v>1998</v>
      </c>
      <c r="F423" s="93">
        <v>3</v>
      </c>
      <c r="G423" s="346">
        <v>57</v>
      </c>
      <c r="H423" s="346">
        <v>1.04</v>
      </c>
      <c r="I423" s="346">
        <v>23.08</v>
      </c>
      <c r="J423" s="346">
        <v>1.04</v>
      </c>
      <c r="K423" s="346">
        <v>4.54</v>
      </c>
      <c r="L423" s="346">
        <v>2.57</v>
      </c>
      <c r="M423" s="346">
        <v>15.97</v>
      </c>
      <c r="N423" s="346">
        <v>0.25</v>
      </c>
      <c r="O423" s="346">
        <v>2.4700000000000002</v>
      </c>
      <c r="P423" s="347">
        <v>420.24807413873862</v>
      </c>
    </row>
    <row r="424" spans="1:16" x14ac:dyDescent="0.2">
      <c r="A424" s="346" t="s">
        <v>470</v>
      </c>
      <c r="B424" s="346" t="s">
        <v>480</v>
      </c>
      <c r="C424" s="346" t="s">
        <v>10</v>
      </c>
      <c r="D424" s="93" t="s">
        <v>1525</v>
      </c>
      <c r="E424" s="93">
        <v>1999</v>
      </c>
      <c r="F424" s="93">
        <v>3</v>
      </c>
      <c r="G424" s="346">
        <v>8</v>
      </c>
      <c r="H424" s="346">
        <v>0.16</v>
      </c>
      <c r="I424" s="346">
        <v>2.69</v>
      </c>
      <c r="J424" s="346">
        <v>0.16</v>
      </c>
      <c r="K424" s="346">
        <v>0.3</v>
      </c>
      <c r="L424" s="346">
        <v>0.4</v>
      </c>
      <c r="M424" s="346">
        <v>1.99</v>
      </c>
      <c r="N424" s="346">
        <v>0.05</v>
      </c>
      <c r="O424" s="346">
        <v>0.22</v>
      </c>
      <c r="P424" s="347">
        <v>341.71750155474371</v>
      </c>
    </row>
    <row r="425" spans="1:16" x14ac:dyDescent="0.2">
      <c r="A425" s="346" t="s">
        <v>470</v>
      </c>
      <c r="B425" s="346" t="s">
        <v>480</v>
      </c>
      <c r="C425" s="346" t="s">
        <v>10</v>
      </c>
      <c r="D425" s="93" t="s">
        <v>1525</v>
      </c>
      <c r="E425" s="93">
        <v>2000</v>
      </c>
      <c r="F425" s="93">
        <v>3</v>
      </c>
      <c r="G425" s="346">
        <v>24</v>
      </c>
      <c r="H425" s="346">
        <v>0.57999999999999996</v>
      </c>
      <c r="I425" s="346">
        <v>9.6499999999999986</v>
      </c>
      <c r="J425" s="346">
        <v>0.57999999999999996</v>
      </c>
      <c r="K425" s="346">
        <v>1.07</v>
      </c>
      <c r="L425" s="346">
        <v>1.44</v>
      </c>
      <c r="M425" s="346">
        <v>7.14</v>
      </c>
      <c r="N425" s="346">
        <v>0.19</v>
      </c>
      <c r="O425" s="346">
        <v>0.79</v>
      </c>
      <c r="P425" s="347">
        <v>427.22659083265194</v>
      </c>
    </row>
    <row r="426" spans="1:16" x14ac:dyDescent="0.2">
      <c r="A426" s="346" t="s">
        <v>470</v>
      </c>
      <c r="B426" s="346" t="s">
        <v>480</v>
      </c>
      <c r="C426" s="346" t="s">
        <v>10</v>
      </c>
      <c r="D426" s="93" t="s">
        <v>1525</v>
      </c>
      <c r="E426" s="93">
        <v>2001</v>
      </c>
      <c r="F426" s="93">
        <v>3</v>
      </c>
      <c r="G426" s="346">
        <v>24</v>
      </c>
      <c r="H426" s="346">
        <v>0.56000000000000005</v>
      </c>
      <c r="I426" s="346">
        <v>9.2899999999999991</v>
      </c>
      <c r="J426" s="346">
        <v>0.56000000000000005</v>
      </c>
      <c r="K426" s="346">
        <v>1.03</v>
      </c>
      <c r="L426" s="346">
        <v>1.39</v>
      </c>
      <c r="M426" s="346">
        <v>6.87</v>
      </c>
      <c r="N426" s="346">
        <v>0.18</v>
      </c>
      <c r="O426" s="346">
        <v>0.76</v>
      </c>
      <c r="P426" s="347">
        <v>416.85241498118677</v>
      </c>
    </row>
    <row r="427" spans="1:16" x14ac:dyDescent="0.2">
      <c r="A427" s="346" t="s">
        <v>470</v>
      </c>
      <c r="B427" s="346" t="s">
        <v>480</v>
      </c>
      <c r="C427" s="346" t="s">
        <v>10</v>
      </c>
      <c r="D427" s="93" t="s">
        <v>1525</v>
      </c>
      <c r="E427" s="93">
        <v>2002</v>
      </c>
      <c r="F427" s="93">
        <v>3</v>
      </c>
      <c r="G427" s="346">
        <v>41</v>
      </c>
      <c r="H427" s="346">
        <v>1.1599999999999999</v>
      </c>
      <c r="I427" s="346">
        <v>19.25</v>
      </c>
      <c r="J427" s="346">
        <v>1.1599999999999999</v>
      </c>
      <c r="K427" s="346">
        <v>2.13</v>
      </c>
      <c r="L427" s="346">
        <v>2.88</v>
      </c>
      <c r="M427" s="346">
        <v>14.24</v>
      </c>
      <c r="N427" s="346">
        <v>0.38</v>
      </c>
      <c r="O427" s="346">
        <v>1.58</v>
      </c>
      <c r="P427" s="347">
        <v>502.27844570557068</v>
      </c>
    </row>
    <row r="428" spans="1:16" x14ac:dyDescent="0.2">
      <c r="A428" s="346" t="s">
        <v>470</v>
      </c>
      <c r="B428" s="346" t="s">
        <v>480</v>
      </c>
      <c r="C428" s="346" t="s">
        <v>10</v>
      </c>
      <c r="D428" s="93" t="s">
        <v>1525</v>
      </c>
      <c r="E428" s="93">
        <v>2003</v>
      </c>
      <c r="F428" s="93">
        <v>3</v>
      </c>
      <c r="G428" s="346">
        <v>97</v>
      </c>
      <c r="H428" s="346">
        <v>1.56</v>
      </c>
      <c r="I428" s="346">
        <v>39.54</v>
      </c>
      <c r="J428" s="346">
        <v>1.56</v>
      </c>
      <c r="K428" s="346">
        <v>7.27</v>
      </c>
      <c r="L428" s="346">
        <v>3.83</v>
      </c>
      <c r="M428" s="346">
        <v>28.44</v>
      </c>
      <c r="N428" s="346">
        <v>0.47</v>
      </c>
      <c r="O428" s="346">
        <v>4.01</v>
      </c>
      <c r="P428" s="347">
        <v>422.47625694059502</v>
      </c>
    </row>
    <row r="429" spans="1:16" x14ac:dyDescent="0.2">
      <c r="A429" s="346" t="s">
        <v>470</v>
      </c>
      <c r="B429" s="346" t="s">
        <v>480</v>
      </c>
      <c r="C429" s="346" t="s">
        <v>10</v>
      </c>
      <c r="D429" s="93" t="s">
        <v>1525</v>
      </c>
      <c r="E429" s="93">
        <v>2004</v>
      </c>
      <c r="F429" s="93">
        <v>3</v>
      </c>
      <c r="G429" s="346">
        <v>70</v>
      </c>
      <c r="H429" s="346">
        <v>1.8</v>
      </c>
      <c r="I429" s="346">
        <v>29.76</v>
      </c>
      <c r="J429" s="346">
        <v>1.8</v>
      </c>
      <c r="K429" s="346">
        <v>3.29</v>
      </c>
      <c r="L429" s="346">
        <v>4.46</v>
      </c>
      <c r="M429" s="346">
        <v>22.01</v>
      </c>
      <c r="N429" s="346">
        <v>0.59</v>
      </c>
      <c r="O429" s="346">
        <v>2.44</v>
      </c>
      <c r="P429" s="347">
        <v>447.8226508748848</v>
      </c>
    </row>
    <row r="430" spans="1:16" x14ac:dyDescent="0.2">
      <c r="A430" s="346" t="s">
        <v>470</v>
      </c>
      <c r="B430" s="346" t="s">
        <v>480</v>
      </c>
      <c r="C430" s="346" t="s">
        <v>10</v>
      </c>
      <c r="D430" s="93" t="s">
        <v>1525</v>
      </c>
      <c r="E430" s="93">
        <v>2005</v>
      </c>
      <c r="F430" s="93">
        <v>3</v>
      </c>
      <c r="G430" s="346">
        <v>100</v>
      </c>
      <c r="H430" s="346">
        <v>2.29</v>
      </c>
      <c r="I430" s="346">
        <v>37.909999999999997</v>
      </c>
      <c r="J430" s="346">
        <v>2.29</v>
      </c>
      <c r="K430" s="346">
        <v>4.1900000000000004</v>
      </c>
      <c r="L430" s="346">
        <v>5.68</v>
      </c>
      <c r="M430" s="346">
        <v>28.04</v>
      </c>
      <c r="N430" s="346">
        <v>0.75</v>
      </c>
      <c r="O430" s="346">
        <v>3.11</v>
      </c>
      <c r="P430" s="347">
        <v>401.79057459203779</v>
      </c>
    </row>
    <row r="431" spans="1:16" x14ac:dyDescent="0.2">
      <c r="A431" s="346" t="s">
        <v>470</v>
      </c>
      <c r="B431" s="346" t="s">
        <v>480</v>
      </c>
      <c r="C431" s="346" t="s">
        <v>10</v>
      </c>
      <c r="D431" s="93" t="s">
        <v>1525</v>
      </c>
      <c r="E431" s="93">
        <v>2006</v>
      </c>
      <c r="F431" s="93">
        <v>3</v>
      </c>
      <c r="G431" s="346">
        <v>87</v>
      </c>
      <c r="H431" s="346">
        <v>2.17</v>
      </c>
      <c r="I431" s="346">
        <v>35.89</v>
      </c>
      <c r="J431" s="346">
        <v>2.17</v>
      </c>
      <c r="K431" s="346">
        <v>3.96</v>
      </c>
      <c r="L431" s="346">
        <v>5.38</v>
      </c>
      <c r="M431" s="346">
        <v>26.55</v>
      </c>
      <c r="N431" s="346">
        <v>0.71</v>
      </c>
      <c r="O431" s="346">
        <v>2.94</v>
      </c>
      <c r="P431" s="347">
        <v>435.8885151542525</v>
      </c>
    </row>
    <row r="432" spans="1:16" x14ac:dyDescent="0.2">
      <c r="A432" s="346" t="s">
        <v>470</v>
      </c>
      <c r="B432" s="346" t="s">
        <v>480</v>
      </c>
      <c r="C432" s="346" t="s">
        <v>10</v>
      </c>
      <c r="D432" s="93" t="s">
        <v>1525</v>
      </c>
      <c r="E432" s="93">
        <v>2007</v>
      </c>
      <c r="F432" s="93">
        <v>3</v>
      </c>
      <c r="G432" s="346">
        <v>34</v>
      </c>
      <c r="H432" s="346">
        <v>0.96</v>
      </c>
      <c r="I432" s="346">
        <v>15.96</v>
      </c>
      <c r="J432" s="346">
        <v>0.96</v>
      </c>
      <c r="K432" s="346">
        <v>1.76</v>
      </c>
      <c r="L432" s="346">
        <v>2.39</v>
      </c>
      <c r="M432" s="346">
        <v>11.81</v>
      </c>
      <c r="N432" s="346">
        <v>0.31</v>
      </c>
      <c r="O432" s="346">
        <v>1.31</v>
      </c>
      <c r="P432" s="347">
        <v>491.20785492272898</v>
      </c>
    </row>
    <row r="433" spans="1:16" x14ac:dyDescent="0.2">
      <c r="A433" s="346" t="s">
        <v>470</v>
      </c>
      <c r="B433" s="346" t="s">
        <v>480</v>
      </c>
      <c r="C433" s="346" t="s">
        <v>10</v>
      </c>
      <c r="D433" s="93" t="s">
        <v>1517</v>
      </c>
      <c r="E433" s="93">
        <v>2016</v>
      </c>
      <c r="F433" s="93">
        <v>0</v>
      </c>
      <c r="G433" s="346">
        <v>3</v>
      </c>
      <c r="H433" s="346">
        <v>1.41</v>
      </c>
      <c r="I433" s="346">
        <v>0</v>
      </c>
      <c r="J433" s="346">
        <v>1.41</v>
      </c>
      <c r="K433" s="346">
        <v>0</v>
      </c>
      <c r="L433" s="346">
        <v>0</v>
      </c>
      <c r="M433" s="346">
        <v>0</v>
      </c>
      <c r="N433" s="346">
        <v>0</v>
      </c>
      <c r="O433" s="346">
        <v>0</v>
      </c>
      <c r="P433" s="347">
        <v>538.27169667875637</v>
      </c>
    </row>
    <row r="434" spans="1:16" x14ac:dyDescent="0.2">
      <c r="A434" s="346" t="s">
        <v>470</v>
      </c>
      <c r="B434" s="346" t="s">
        <v>480</v>
      </c>
      <c r="C434" s="346" t="s">
        <v>10</v>
      </c>
      <c r="D434" s="93" t="s">
        <v>1517</v>
      </c>
      <c r="E434" s="93">
        <v>2013</v>
      </c>
      <c r="F434" s="93">
        <v>1</v>
      </c>
      <c r="G434" s="346">
        <v>1</v>
      </c>
      <c r="H434" s="346">
        <v>0.02</v>
      </c>
      <c r="I434" s="346">
        <v>0.3</v>
      </c>
      <c r="J434" s="346">
        <v>0.02</v>
      </c>
      <c r="K434" s="346">
        <v>0.3</v>
      </c>
      <c r="L434" s="346">
        <v>0</v>
      </c>
      <c r="M434" s="346">
        <v>0</v>
      </c>
      <c r="N434" s="346">
        <v>0</v>
      </c>
      <c r="O434" s="346">
        <v>0.06</v>
      </c>
      <c r="P434" s="347">
        <v>362.62798235974134</v>
      </c>
    </row>
    <row r="435" spans="1:16" x14ac:dyDescent="0.2">
      <c r="A435" s="346" t="s">
        <v>470</v>
      </c>
      <c r="B435" s="346" t="s">
        <v>480</v>
      </c>
      <c r="C435" s="346" t="s">
        <v>10</v>
      </c>
      <c r="D435" s="93" t="s">
        <v>1517</v>
      </c>
      <c r="E435" s="93">
        <v>2015</v>
      </c>
      <c r="F435" s="93">
        <v>1</v>
      </c>
      <c r="G435" s="346">
        <v>4</v>
      </c>
      <c r="H435" s="346">
        <v>0.08</v>
      </c>
      <c r="I435" s="346">
        <v>1.1499999999999999</v>
      </c>
      <c r="J435" s="346">
        <v>0.08</v>
      </c>
      <c r="K435" s="346">
        <v>1.1499999999999999</v>
      </c>
      <c r="L435" s="346">
        <v>0</v>
      </c>
      <c r="M435" s="346">
        <v>0</v>
      </c>
      <c r="N435" s="346">
        <v>0</v>
      </c>
      <c r="O435" s="346">
        <v>0.23</v>
      </c>
      <c r="P435" s="347">
        <v>321.68287405184162</v>
      </c>
    </row>
    <row r="436" spans="1:16" x14ac:dyDescent="0.2">
      <c r="A436" s="346" t="s">
        <v>470</v>
      </c>
      <c r="B436" s="346" t="s">
        <v>480</v>
      </c>
      <c r="C436" s="346" t="s">
        <v>10</v>
      </c>
      <c r="D436" s="93" t="s">
        <v>1517</v>
      </c>
      <c r="E436" s="93">
        <v>2008</v>
      </c>
      <c r="F436" s="93">
        <v>2</v>
      </c>
      <c r="G436" s="346">
        <v>1</v>
      </c>
      <c r="H436" s="346">
        <v>0.02</v>
      </c>
      <c r="I436" s="346">
        <v>0.36</v>
      </c>
      <c r="J436" s="346">
        <v>0.02</v>
      </c>
      <c r="K436" s="346">
        <v>0.01</v>
      </c>
      <c r="L436" s="346">
        <v>0.35</v>
      </c>
      <c r="M436" s="346">
        <v>0</v>
      </c>
      <c r="N436" s="346">
        <v>0</v>
      </c>
      <c r="O436" s="346">
        <v>0.02</v>
      </c>
      <c r="P436" s="347">
        <v>499.7407009153344</v>
      </c>
    </row>
    <row r="437" spans="1:16" x14ac:dyDescent="0.2">
      <c r="A437" s="346" t="s">
        <v>470</v>
      </c>
      <c r="B437" s="346" t="s">
        <v>480</v>
      </c>
      <c r="C437" s="346" t="s">
        <v>10</v>
      </c>
      <c r="D437" s="93" t="s">
        <v>1517</v>
      </c>
      <c r="E437" s="93">
        <v>2010</v>
      </c>
      <c r="F437" s="93">
        <v>2</v>
      </c>
      <c r="G437" s="346">
        <v>0</v>
      </c>
      <c r="H437" s="346">
        <v>0</v>
      </c>
      <c r="I437" s="346">
        <v>0.29000000000000004</v>
      </c>
      <c r="J437" s="346">
        <v>0</v>
      </c>
      <c r="K437" s="346">
        <v>0.12</v>
      </c>
      <c r="L437" s="346">
        <v>0.17</v>
      </c>
      <c r="M437" s="346">
        <v>0</v>
      </c>
      <c r="N437" s="346">
        <v>0</v>
      </c>
      <c r="O437" s="346">
        <v>0</v>
      </c>
      <c r="P437" s="347">
        <v>734.04289101150755</v>
      </c>
    </row>
    <row r="438" spans="1:16" x14ac:dyDescent="0.2">
      <c r="A438" s="346" t="s">
        <v>470</v>
      </c>
      <c r="B438" s="346" t="s">
        <v>480</v>
      </c>
      <c r="C438" s="346" t="s">
        <v>10</v>
      </c>
      <c r="D438" s="93" t="s">
        <v>1517</v>
      </c>
      <c r="E438" s="93">
        <v>2012</v>
      </c>
      <c r="F438" s="93">
        <v>2</v>
      </c>
      <c r="G438" s="346">
        <v>1</v>
      </c>
      <c r="H438" s="346">
        <v>0.02</v>
      </c>
      <c r="I438" s="346">
        <v>0.46</v>
      </c>
      <c r="J438" s="346">
        <v>0.02</v>
      </c>
      <c r="K438" s="346">
        <v>0.01</v>
      </c>
      <c r="L438" s="346">
        <v>0.45</v>
      </c>
      <c r="M438" s="346">
        <v>0</v>
      </c>
      <c r="N438" s="346">
        <v>0</v>
      </c>
      <c r="O438" s="346">
        <v>0.02</v>
      </c>
      <c r="P438" s="347">
        <v>446.49343893776313</v>
      </c>
    </row>
    <row r="439" spans="1:16" x14ac:dyDescent="0.2">
      <c r="A439" s="346" t="s">
        <v>470</v>
      </c>
      <c r="B439" s="346" t="s">
        <v>480</v>
      </c>
      <c r="C439" s="346" t="s">
        <v>10</v>
      </c>
      <c r="D439" s="93" t="s">
        <v>1517</v>
      </c>
      <c r="E439" s="93">
        <v>2001</v>
      </c>
      <c r="F439" s="93">
        <v>3</v>
      </c>
      <c r="G439" s="346">
        <v>3</v>
      </c>
      <c r="H439" s="346">
        <v>0.09</v>
      </c>
      <c r="I439" s="346">
        <v>1.4300000000000002</v>
      </c>
      <c r="J439" s="346">
        <v>0.09</v>
      </c>
      <c r="K439" s="346">
        <v>0.16</v>
      </c>
      <c r="L439" s="346">
        <v>0.21</v>
      </c>
      <c r="M439" s="346">
        <v>1.06</v>
      </c>
      <c r="N439" s="346">
        <v>0.03</v>
      </c>
      <c r="O439" s="346">
        <v>0.12</v>
      </c>
      <c r="P439" s="347">
        <v>492.01326164528297</v>
      </c>
    </row>
    <row r="440" spans="1:16" x14ac:dyDescent="0.2">
      <c r="A440" s="346" t="s">
        <v>470</v>
      </c>
      <c r="B440" s="346" t="s">
        <v>480</v>
      </c>
      <c r="C440" s="346" t="s">
        <v>10</v>
      </c>
      <c r="D440" s="93" t="s">
        <v>1517</v>
      </c>
      <c r="E440" s="93">
        <v>2006</v>
      </c>
      <c r="F440" s="93">
        <v>3</v>
      </c>
      <c r="G440" s="346">
        <v>3</v>
      </c>
      <c r="H440" s="346">
        <v>0.05</v>
      </c>
      <c r="I440" s="346">
        <v>0.88</v>
      </c>
      <c r="J440" s="346">
        <v>0.05</v>
      </c>
      <c r="K440" s="346">
        <v>0.1</v>
      </c>
      <c r="L440" s="346">
        <v>0.13</v>
      </c>
      <c r="M440" s="346">
        <v>0.65</v>
      </c>
      <c r="N440" s="346">
        <v>0.02</v>
      </c>
      <c r="O440" s="346">
        <v>7.0000000000000007E-2</v>
      </c>
      <c r="P440" s="347">
        <v>347.38769965444823</v>
      </c>
    </row>
    <row r="441" spans="1:16" x14ac:dyDescent="0.2">
      <c r="A441" s="346" t="s">
        <v>470</v>
      </c>
      <c r="B441" s="346" t="s">
        <v>480</v>
      </c>
      <c r="C441" s="346" t="s">
        <v>10</v>
      </c>
      <c r="D441" s="93" t="s">
        <v>1525</v>
      </c>
      <c r="E441" s="93">
        <v>2017</v>
      </c>
      <c r="F441" s="93">
        <v>0</v>
      </c>
      <c r="G441" s="346">
        <v>13</v>
      </c>
      <c r="H441" s="346">
        <v>10.02</v>
      </c>
      <c r="I441" s="346">
        <v>0</v>
      </c>
      <c r="J441" s="346">
        <v>10.02</v>
      </c>
      <c r="K441" s="346">
        <v>0</v>
      </c>
      <c r="L441" s="346">
        <v>0</v>
      </c>
      <c r="M441" s="346">
        <v>0</v>
      </c>
      <c r="N441" s="346">
        <v>0.02</v>
      </c>
      <c r="O441" s="346">
        <v>0.03</v>
      </c>
      <c r="P441" s="347">
        <v>751.66417643338514</v>
      </c>
    </row>
    <row r="442" spans="1:16" x14ac:dyDescent="0.2">
      <c r="A442" s="346" t="s">
        <v>470</v>
      </c>
      <c r="B442" s="346" t="s">
        <v>480</v>
      </c>
      <c r="C442" s="346" t="s">
        <v>10</v>
      </c>
      <c r="D442" s="93" t="s">
        <v>1525</v>
      </c>
      <c r="E442" s="93">
        <v>2015</v>
      </c>
      <c r="F442" s="93">
        <v>1</v>
      </c>
      <c r="G442" s="346">
        <v>4</v>
      </c>
      <c r="H442" s="346">
        <v>0.14000000000000001</v>
      </c>
      <c r="I442" s="346">
        <v>1.96</v>
      </c>
      <c r="J442" s="346">
        <v>0.14000000000000001</v>
      </c>
      <c r="K442" s="346">
        <v>1.96</v>
      </c>
      <c r="L442" s="346">
        <v>0</v>
      </c>
      <c r="M442" s="346">
        <v>0</v>
      </c>
      <c r="N442" s="346">
        <v>0</v>
      </c>
      <c r="O442" s="346">
        <v>0.38</v>
      </c>
      <c r="P442" s="347">
        <v>519.26930628558273</v>
      </c>
    </row>
    <row r="443" spans="1:16" x14ac:dyDescent="0.2">
      <c r="A443" s="346" t="s">
        <v>470</v>
      </c>
      <c r="B443" s="346" t="s">
        <v>480</v>
      </c>
      <c r="C443" s="346" t="s">
        <v>10</v>
      </c>
      <c r="D443" s="93" t="s">
        <v>1525</v>
      </c>
      <c r="E443" s="93">
        <v>2008</v>
      </c>
      <c r="F443" s="93">
        <v>2</v>
      </c>
      <c r="G443" s="346">
        <v>15</v>
      </c>
      <c r="H443" s="346">
        <v>0.3</v>
      </c>
      <c r="I443" s="346">
        <v>6.39</v>
      </c>
      <c r="J443" s="346">
        <v>0.3</v>
      </c>
      <c r="K443" s="346">
        <v>0.13</v>
      </c>
      <c r="L443" s="346">
        <v>6.26</v>
      </c>
      <c r="M443" s="346">
        <v>0</v>
      </c>
      <c r="N443" s="346">
        <v>0.04</v>
      </c>
      <c r="O443" s="346">
        <v>0.28999999999999998</v>
      </c>
      <c r="P443" s="347">
        <v>439.56969144348022</v>
      </c>
    </row>
    <row r="444" spans="1:16" x14ac:dyDescent="0.2">
      <c r="A444" s="346" t="s">
        <v>470</v>
      </c>
      <c r="B444" s="346" t="s">
        <v>480</v>
      </c>
      <c r="C444" s="346" t="s">
        <v>10</v>
      </c>
      <c r="D444" s="93" t="s">
        <v>1525</v>
      </c>
      <c r="E444" s="93">
        <v>2011</v>
      </c>
      <c r="F444" s="93">
        <v>2</v>
      </c>
      <c r="G444" s="346">
        <v>41</v>
      </c>
      <c r="H444" s="346">
        <v>0.99</v>
      </c>
      <c r="I444" s="346">
        <v>21.12</v>
      </c>
      <c r="J444" s="346">
        <v>0.99</v>
      </c>
      <c r="K444" s="346">
        <v>0.42</v>
      </c>
      <c r="L444" s="346">
        <v>20.7</v>
      </c>
      <c r="M444" s="346">
        <v>0</v>
      </c>
      <c r="N444" s="346">
        <v>0.13</v>
      </c>
      <c r="O444" s="346">
        <v>0.97</v>
      </c>
      <c r="P444" s="347">
        <v>542.04507984205247</v>
      </c>
    </row>
    <row r="445" spans="1:16" x14ac:dyDescent="0.2">
      <c r="A445" s="346" t="s">
        <v>470</v>
      </c>
      <c r="B445" s="346" t="s">
        <v>480</v>
      </c>
      <c r="C445" s="346" t="s">
        <v>10</v>
      </c>
      <c r="D445" s="93" t="s">
        <v>1525</v>
      </c>
      <c r="E445" s="93">
        <v>1980</v>
      </c>
      <c r="F445" s="93">
        <v>3</v>
      </c>
      <c r="G445" s="346">
        <v>41</v>
      </c>
      <c r="H445" s="346">
        <v>1.55</v>
      </c>
      <c r="I445" s="346">
        <v>25.65</v>
      </c>
      <c r="J445" s="346">
        <v>1.55</v>
      </c>
      <c r="K445" s="346">
        <v>2.83</v>
      </c>
      <c r="L445" s="346">
        <v>3.84</v>
      </c>
      <c r="M445" s="346">
        <v>18.98</v>
      </c>
      <c r="N445" s="346">
        <v>0.51</v>
      </c>
      <c r="O445" s="346">
        <v>2.1</v>
      </c>
      <c r="P445" s="347">
        <v>658.35467018109296</v>
      </c>
    </row>
    <row r="446" spans="1:16" x14ac:dyDescent="0.2">
      <c r="A446" s="346" t="s">
        <v>470</v>
      </c>
      <c r="B446" s="346" t="s">
        <v>480</v>
      </c>
      <c r="C446" s="346" t="s">
        <v>10</v>
      </c>
      <c r="D446" s="93" t="s">
        <v>1525</v>
      </c>
      <c r="E446" s="93">
        <v>1982</v>
      </c>
      <c r="F446" s="93">
        <v>3</v>
      </c>
      <c r="G446" s="346">
        <v>15</v>
      </c>
      <c r="H446" s="346">
        <v>0.37</v>
      </c>
      <c r="I446" s="346">
        <v>6.19</v>
      </c>
      <c r="J446" s="346">
        <v>0.37</v>
      </c>
      <c r="K446" s="346">
        <v>0.68</v>
      </c>
      <c r="L446" s="346">
        <v>0.93</v>
      </c>
      <c r="M446" s="346">
        <v>4.58</v>
      </c>
      <c r="N446" s="346">
        <v>0.12</v>
      </c>
      <c r="O446" s="346">
        <v>0.51</v>
      </c>
      <c r="P446" s="347">
        <v>441.4792594417226</v>
      </c>
    </row>
    <row r="447" spans="1:16" x14ac:dyDescent="0.2">
      <c r="A447" s="346" t="s">
        <v>470</v>
      </c>
      <c r="B447" s="346" t="s">
        <v>480</v>
      </c>
      <c r="C447" s="346" t="s">
        <v>10</v>
      </c>
      <c r="D447" s="93" t="s">
        <v>1525</v>
      </c>
      <c r="E447" s="93">
        <v>1993</v>
      </c>
      <c r="F447" s="93">
        <v>3</v>
      </c>
      <c r="G447" s="346">
        <v>21</v>
      </c>
      <c r="H447" s="346">
        <v>0.69</v>
      </c>
      <c r="I447" s="346">
        <v>11.34</v>
      </c>
      <c r="J447" s="346">
        <v>0.69</v>
      </c>
      <c r="K447" s="346">
        <v>1.25</v>
      </c>
      <c r="L447" s="346">
        <v>1.7</v>
      </c>
      <c r="M447" s="346">
        <v>8.39</v>
      </c>
      <c r="N447" s="346">
        <v>0.22</v>
      </c>
      <c r="O447" s="346">
        <v>0.93</v>
      </c>
      <c r="P447" s="347">
        <v>577.93774387335384</v>
      </c>
    </row>
    <row r="448" spans="1:16" x14ac:dyDescent="0.2">
      <c r="A448" s="346" t="s">
        <v>470</v>
      </c>
      <c r="B448" s="346" t="s">
        <v>480</v>
      </c>
      <c r="C448" s="346" t="s">
        <v>10</v>
      </c>
      <c r="D448" s="93" t="s">
        <v>1525</v>
      </c>
      <c r="E448" s="93">
        <v>1997</v>
      </c>
      <c r="F448" s="93">
        <v>3</v>
      </c>
      <c r="G448" s="346">
        <v>9</v>
      </c>
      <c r="H448" s="346">
        <v>0.2</v>
      </c>
      <c r="I448" s="346">
        <v>3.3600000000000003</v>
      </c>
      <c r="J448" s="346">
        <v>0.2</v>
      </c>
      <c r="K448" s="346">
        <v>0.37</v>
      </c>
      <c r="L448" s="346">
        <v>0.5</v>
      </c>
      <c r="M448" s="346">
        <v>2.4900000000000002</v>
      </c>
      <c r="N448" s="346">
        <v>7.0000000000000007E-2</v>
      </c>
      <c r="O448" s="346">
        <v>0.28000000000000003</v>
      </c>
      <c r="P448" s="347">
        <v>390.24066974867526</v>
      </c>
    </row>
    <row r="449" spans="1:16" x14ac:dyDescent="0.2">
      <c r="A449" s="346" t="s">
        <v>470</v>
      </c>
      <c r="B449" s="346" t="s">
        <v>480</v>
      </c>
      <c r="C449" s="346" t="s">
        <v>10</v>
      </c>
      <c r="D449" s="93" t="s">
        <v>1525</v>
      </c>
      <c r="E449" s="93">
        <v>2005</v>
      </c>
      <c r="F449" s="93">
        <v>3</v>
      </c>
      <c r="G449" s="346">
        <v>14</v>
      </c>
      <c r="H449" s="346">
        <v>0.3</v>
      </c>
      <c r="I449" s="346">
        <v>5.04</v>
      </c>
      <c r="J449" s="346">
        <v>0.3</v>
      </c>
      <c r="K449" s="346">
        <v>0.56000000000000005</v>
      </c>
      <c r="L449" s="346">
        <v>0.75</v>
      </c>
      <c r="M449" s="346">
        <v>3.73</v>
      </c>
      <c r="N449" s="346">
        <v>0.1</v>
      </c>
      <c r="O449" s="346">
        <v>0.41</v>
      </c>
      <c r="P449" s="347">
        <v>384.95216948347564</v>
      </c>
    </row>
    <row r="450" spans="1:16" x14ac:dyDescent="0.2">
      <c r="A450" s="346" t="s">
        <v>470</v>
      </c>
      <c r="B450" s="346" t="s">
        <v>480</v>
      </c>
      <c r="C450" s="346" t="s">
        <v>10</v>
      </c>
      <c r="D450" s="93" t="s">
        <v>1523</v>
      </c>
      <c r="E450" s="93">
        <v>2017</v>
      </c>
      <c r="F450" s="93">
        <v>0</v>
      </c>
      <c r="G450" s="346">
        <v>6</v>
      </c>
      <c r="H450" s="346">
        <v>4.75</v>
      </c>
      <c r="I450" s="346">
        <v>0</v>
      </c>
      <c r="J450" s="346">
        <v>4.75</v>
      </c>
      <c r="K450" s="346">
        <v>0</v>
      </c>
      <c r="L450" s="346">
        <v>0</v>
      </c>
      <c r="M450" s="346">
        <v>0</v>
      </c>
      <c r="N450" s="346">
        <v>0.01</v>
      </c>
      <c r="O450" s="346">
        <v>0.01</v>
      </c>
      <c r="P450" s="347">
        <v>746.10036606636254</v>
      </c>
    </row>
    <row r="451" spans="1:16" x14ac:dyDescent="0.2">
      <c r="A451" s="346" t="s">
        <v>470</v>
      </c>
      <c r="B451" s="346" t="s">
        <v>480</v>
      </c>
      <c r="C451" s="346" t="s">
        <v>10</v>
      </c>
      <c r="D451" s="93" t="s">
        <v>1523</v>
      </c>
      <c r="E451" s="93">
        <v>2013</v>
      </c>
      <c r="F451" s="93">
        <v>1</v>
      </c>
      <c r="G451" s="346">
        <v>20</v>
      </c>
      <c r="H451" s="346">
        <v>0.71</v>
      </c>
      <c r="I451" s="346">
        <v>9.74</v>
      </c>
      <c r="J451" s="346">
        <v>0.71</v>
      </c>
      <c r="K451" s="346">
        <v>9.74</v>
      </c>
      <c r="L451" s="346">
        <v>0</v>
      </c>
      <c r="M451" s="346">
        <v>0</v>
      </c>
      <c r="N451" s="346">
        <v>0</v>
      </c>
      <c r="O451" s="346">
        <v>1.91</v>
      </c>
      <c r="P451" s="347">
        <v>516.79112191307127</v>
      </c>
    </row>
    <row r="452" spans="1:16" x14ac:dyDescent="0.2">
      <c r="A452" s="346" t="s">
        <v>470</v>
      </c>
      <c r="B452" s="346" t="s">
        <v>480</v>
      </c>
      <c r="C452" s="346" t="s">
        <v>10</v>
      </c>
      <c r="D452" s="93" t="s">
        <v>1523</v>
      </c>
      <c r="E452" s="93">
        <v>2015</v>
      </c>
      <c r="F452" s="93">
        <v>1</v>
      </c>
      <c r="G452" s="346">
        <v>3</v>
      </c>
      <c r="H452" s="346">
        <v>0.1</v>
      </c>
      <c r="I452" s="346">
        <v>1.38</v>
      </c>
      <c r="J452" s="346">
        <v>0.1</v>
      </c>
      <c r="K452" s="346">
        <v>1.38</v>
      </c>
      <c r="L452" s="346">
        <v>0</v>
      </c>
      <c r="M452" s="346">
        <v>0</v>
      </c>
      <c r="N452" s="346">
        <v>0</v>
      </c>
      <c r="O452" s="346">
        <v>0.27</v>
      </c>
      <c r="P452" s="347">
        <v>519.26930628558273</v>
      </c>
    </row>
    <row r="453" spans="1:16" x14ac:dyDescent="0.2">
      <c r="A453" s="346" t="s">
        <v>470</v>
      </c>
      <c r="B453" s="346" t="s">
        <v>480</v>
      </c>
      <c r="C453" s="346" t="s">
        <v>10</v>
      </c>
      <c r="D453" s="93" t="s">
        <v>1523</v>
      </c>
      <c r="E453" s="93">
        <v>2008</v>
      </c>
      <c r="F453" s="93">
        <v>2</v>
      </c>
      <c r="G453" s="346">
        <v>10</v>
      </c>
      <c r="H453" s="346">
        <v>0.24</v>
      </c>
      <c r="I453" s="346">
        <v>5.1599999999999993</v>
      </c>
      <c r="J453" s="346">
        <v>0.24</v>
      </c>
      <c r="K453" s="346">
        <v>0.1</v>
      </c>
      <c r="L453" s="346">
        <v>5.0599999999999996</v>
      </c>
      <c r="M453" s="346">
        <v>0</v>
      </c>
      <c r="N453" s="346">
        <v>0.03</v>
      </c>
      <c r="O453" s="346">
        <v>0.24</v>
      </c>
      <c r="P453" s="347">
        <v>529.57164572512636</v>
      </c>
    </row>
    <row r="454" spans="1:16" x14ac:dyDescent="0.2">
      <c r="A454" s="346" t="s">
        <v>470</v>
      </c>
      <c r="B454" s="346" t="s">
        <v>480</v>
      </c>
      <c r="C454" s="346" t="s">
        <v>10</v>
      </c>
      <c r="D454" s="93" t="s">
        <v>1523</v>
      </c>
      <c r="E454" s="93">
        <v>2009</v>
      </c>
      <c r="F454" s="93">
        <v>2</v>
      </c>
      <c r="G454" s="346">
        <v>12</v>
      </c>
      <c r="H454" s="346">
        <v>0.26</v>
      </c>
      <c r="I454" s="346">
        <v>5.58</v>
      </c>
      <c r="J454" s="346">
        <v>0.26</v>
      </c>
      <c r="K454" s="346">
        <v>0.11</v>
      </c>
      <c r="L454" s="346">
        <v>5.47</v>
      </c>
      <c r="M454" s="346">
        <v>0</v>
      </c>
      <c r="N454" s="346">
        <v>0.03</v>
      </c>
      <c r="O454" s="346">
        <v>0.26</v>
      </c>
      <c r="P454" s="347">
        <v>504.15710710841114</v>
      </c>
    </row>
    <row r="455" spans="1:16" x14ac:dyDescent="0.2">
      <c r="A455" s="346" t="s">
        <v>470</v>
      </c>
      <c r="B455" s="346" t="s">
        <v>480</v>
      </c>
      <c r="C455" s="346" t="s">
        <v>10</v>
      </c>
      <c r="D455" s="93" t="s">
        <v>1523</v>
      </c>
      <c r="E455" s="93">
        <v>2010</v>
      </c>
      <c r="F455" s="93">
        <v>2</v>
      </c>
      <c r="G455" s="346">
        <v>12</v>
      </c>
      <c r="H455" s="346">
        <v>0.26</v>
      </c>
      <c r="I455" s="346">
        <v>5.54</v>
      </c>
      <c r="J455" s="346">
        <v>0.26</v>
      </c>
      <c r="K455" s="346">
        <v>0.11</v>
      </c>
      <c r="L455" s="346">
        <v>5.43</v>
      </c>
      <c r="M455" s="346">
        <v>0</v>
      </c>
      <c r="N455" s="346">
        <v>0.03</v>
      </c>
      <c r="O455" s="346">
        <v>0.26</v>
      </c>
      <c r="P455" s="347">
        <v>485.01424716670732</v>
      </c>
    </row>
    <row r="456" spans="1:16" x14ac:dyDescent="0.2">
      <c r="A456" s="346" t="s">
        <v>470</v>
      </c>
      <c r="B456" s="346" t="s">
        <v>480</v>
      </c>
      <c r="C456" s="346" t="s">
        <v>10</v>
      </c>
      <c r="D456" s="93" t="s">
        <v>1523</v>
      </c>
      <c r="E456" s="93">
        <v>2011</v>
      </c>
      <c r="F456" s="93">
        <v>2</v>
      </c>
      <c r="G456" s="346">
        <v>1</v>
      </c>
      <c r="H456" s="346">
        <v>0.03</v>
      </c>
      <c r="I456" s="346">
        <v>0.63</v>
      </c>
      <c r="J456" s="346">
        <v>0.03</v>
      </c>
      <c r="K456" s="346">
        <v>0.01</v>
      </c>
      <c r="L456" s="346">
        <v>0.62</v>
      </c>
      <c r="M456" s="346">
        <v>0</v>
      </c>
      <c r="N456" s="346">
        <v>0</v>
      </c>
      <c r="O456" s="346">
        <v>0.03</v>
      </c>
      <c r="P456" s="347">
        <v>477.32588716265747</v>
      </c>
    </row>
    <row r="457" spans="1:16" x14ac:dyDescent="0.2">
      <c r="A457" s="346" t="s">
        <v>470</v>
      </c>
      <c r="B457" s="346" t="s">
        <v>480</v>
      </c>
      <c r="C457" s="346" t="s">
        <v>10</v>
      </c>
      <c r="D457" s="93" t="s">
        <v>1523</v>
      </c>
      <c r="E457" s="93">
        <v>2012</v>
      </c>
      <c r="F457" s="93">
        <v>2</v>
      </c>
      <c r="G457" s="346">
        <v>37</v>
      </c>
      <c r="H457" s="346">
        <v>0.99</v>
      </c>
      <c r="I457" s="346">
        <v>21.080000000000002</v>
      </c>
      <c r="J457" s="346">
        <v>0.99</v>
      </c>
      <c r="K457" s="346">
        <v>0.42</v>
      </c>
      <c r="L457" s="346">
        <v>20.66</v>
      </c>
      <c r="M457" s="346">
        <v>0</v>
      </c>
      <c r="N457" s="346">
        <v>0.13</v>
      </c>
      <c r="O457" s="346">
        <v>0.97</v>
      </c>
      <c r="P457" s="347">
        <v>600.03299063169607</v>
      </c>
    </row>
    <row r="458" spans="1:16" x14ac:dyDescent="0.2">
      <c r="A458" s="346" t="s">
        <v>470</v>
      </c>
      <c r="B458" s="346" t="s">
        <v>480</v>
      </c>
      <c r="C458" s="346" t="s">
        <v>10</v>
      </c>
      <c r="D458" s="93" t="s">
        <v>1523</v>
      </c>
      <c r="E458" s="93">
        <v>1995</v>
      </c>
      <c r="F458" s="93">
        <v>3</v>
      </c>
      <c r="G458" s="346">
        <v>8</v>
      </c>
      <c r="H458" s="346">
        <v>0.15</v>
      </c>
      <c r="I458" s="346">
        <v>2.5499999999999998</v>
      </c>
      <c r="J458" s="346">
        <v>0.15</v>
      </c>
      <c r="K458" s="346">
        <v>0.28000000000000003</v>
      </c>
      <c r="L458" s="346">
        <v>0.38</v>
      </c>
      <c r="M458" s="346">
        <v>1.89</v>
      </c>
      <c r="N458" s="346">
        <v>0.05</v>
      </c>
      <c r="O458" s="346">
        <v>0.21</v>
      </c>
      <c r="P458" s="347">
        <v>321.72339242827729</v>
      </c>
    </row>
    <row r="459" spans="1:16" x14ac:dyDescent="0.2">
      <c r="A459" s="346" t="s">
        <v>470</v>
      </c>
      <c r="B459" s="346" t="s">
        <v>480</v>
      </c>
      <c r="C459" s="346" t="s">
        <v>10</v>
      </c>
      <c r="D459" s="93" t="s">
        <v>1523</v>
      </c>
      <c r="E459" s="93">
        <v>1997</v>
      </c>
      <c r="F459" s="93">
        <v>3</v>
      </c>
      <c r="G459" s="346">
        <v>23</v>
      </c>
      <c r="H459" s="346">
        <v>0.57999999999999996</v>
      </c>
      <c r="I459" s="346">
        <v>9.56</v>
      </c>
      <c r="J459" s="346">
        <v>0.57999999999999996</v>
      </c>
      <c r="K459" s="346">
        <v>1.06</v>
      </c>
      <c r="L459" s="346">
        <v>1.43</v>
      </c>
      <c r="M459" s="346">
        <v>7.07</v>
      </c>
      <c r="N459" s="346">
        <v>0.19</v>
      </c>
      <c r="O459" s="346">
        <v>0.78</v>
      </c>
      <c r="P459" s="347">
        <v>441.47925944172266</v>
      </c>
    </row>
    <row r="460" spans="1:16" x14ac:dyDescent="0.2">
      <c r="A460" s="346" t="s">
        <v>470</v>
      </c>
      <c r="B460" s="346" t="s">
        <v>480</v>
      </c>
      <c r="C460" s="346" t="s">
        <v>10</v>
      </c>
      <c r="D460" s="93" t="s">
        <v>1523</v>
      </c>
      <c r="E460" s="93">
        <v>1998</v>
      </c>
      <c r="F460" s="93">
        <v>3</v>
      </c>
      <c r="G460" s="346">
        <v>5</v>
      </c>
      <c r="H460" s="346">
        <v>0.1</v>
      </c>
      <c r="I460" s="346">
        <v>1.6199999999999999</v>
      </c>
      <c r="J460" s="346">
        <v>0.1</v>
      </c>
      <c r="K460" s="346">
        <v>0.18</v>
      </c>
      <c r="L460" s="346">
        <v>0.24</v>
      </c>
      <c r="M460" s="346">
        <v>1.2</v>
      </c>
      <c r="N460" s="346">
        <v>0.03</v>
      </c>
      <c r="O460" s="346">
        <v>0.13</v>
      </c>
      <c r="P460" s="347">
        <v>338.36415040824772</v>
      </c>
    </row>
    <row r="461" spans="1:16" x14ac:dyDescent="0.2">
      <c r="A461" s="346" t="s">
        <v>470</v>
      </c>
      <c r="B461" s="346" t="s">
        <v>480</v>
      </c>
      <c r="C461" s="346" t="s">
        <v>10</v>
      </c>
      <c r="D461" s="93" t="s">
        <v>1523</v>
      </c>
      <c r="E461" s="93">
        <v>1999</v>
      </c>
      <c r="F461" s="93">
        <v>3</v>
      </c>
      <c r="G461" s="346">
        <v>37</v>
      </c>
      <c r="H461" s="346">
        <v>0.84</v>
      </c>
      <c r="I461" s="346">
        <v>13.95</v>
      </c>
      <c r="J461" s="346">
        <v>0.84</v>
      </c>
      <c r="K461" s="346">
        <v>1.54</v>
      </c>
      <c r="L461" s="346">
        <v>2.09</v>
      </c>
      <c r="M461" s="346">
        <v>10.32</v>
      </c>
      <c r="N461" s="346">
        <v>0.27</v>
      </c>
      <c r="O461" s="346">
        <v>1.1399999999999999</v>
      </c>
      <c r="P461" s="347">
        <v>399.04065080509804</v>
      </c>
    </row>
    <row r="462" spans="1:16" x14ac:dyDescent="0.2">
      <c r="A462" s="346" t="s">
        <v>470</v>
      </c>
      <c r="B462" s="346" t="s">
        <v>480</v>
      </c>
      <c r="C462" s="346" t="s">
        <v>10</v>
      </c>
      <c r="D462" s="93" t="s">
        <v>1523</v>
      </c>
      <c r="E462" s="93">
        <v>2000</v>
      </c>
      <c r="F462" s="93">
        <v>3</v>
      </c>
      <c r="G462" s="346">
        <v>2</v>
      </c>
      <c r="H462" s="346">
        <v>0.05</v>
      </c>
      <c r="I462" s="346">
        <v>0.82</v>
      </c>
      <c r="J462" s="346">
        <v>0.05</v>
      </c>
      <c r="K462" s="346">
        <v>0.09</v>
      </c>
      <c r="L462" s="346">
        <v>0.12</v>
      </c>
      <c r="M462" s="346">
        <v>0.61</v>
      </c>
      <c r="N462" s="346">
        <v>0.02</v>
      </c>
      <c r="O462" s="346">
        <v>7.0000000000000007E-2</v>
      </c>
      <c r="P462" s="347">
        <v>355.15613381442205</v>
      </c>
    </row>
    <row r="463" spans="1:16" x14ac:dyDescent="0.2">
      <c r="A463" s="346" t="s">
        <v>470</v>
      </c>
      <c r="B463" s="346" t="s">
        <v>480</v>
      </c>
      <c r="C463" s="346" t="s">
        <v>10</v>
      </c>
      <c r="D463" s="93" t="s">
        <v>1523</v>
      </c>
      <c r="E463" s="93">
        <v>2001</v>
      </c>
      <c r="F463" s="93">
        <v>3</v>
      </c>
      <c r="G463" s="346">
        <v>28</v>
      </c>
      <c r="H463" s="346">
        <v>0.6</v>
      </c>
      <c r="I463" s="346">
        <v>9.9699999999999989</v>
      </c>
      <c r="J463" s="346">
        <v>0.6</v>
      </c>
      <c r="K463" s="346">
        <v>1.1000000000000001</v>
      </c>
      <c r="L463" s="346">
        <v>1.49</v>
      </c>
      <c r="M463" s="346">
        <v>7.38</v>
      </c>
      <c r="N463" s="346">
        <v>0.2</v>
      </c>
      <c r="O463" s="346">
        <v>0.82</v>
      </c>
      <c r="P463" s="347">
        <v>383.99717195163271</v>
      </c>
    </row>
    <row r="464" spans="1:16" x14ac:dyDescent="0.2">
      <c r="A464" s="346" t="s">
        <v>470</v>
      </c>
      <c r="B464" s="346" t="s">
        <v>480</v>
      </c>
      <c r="C464" s="346" t="s">
        <v>10</v>
      </c>
      <c r="D464" s="93" t="s">
        <v>1523</v>
      </c>
      <c r="E464" s="93">
        <v>2002</v>
      </c>
      <c r="F464" s="93">
        <v>3</v>
      </c>
      <c r="G464" s="346">
        <v>33</v>
      </c>
      <c r="H464" s="346">
        <v>0.76</v>
      </c>
      <c r="I464" s="346">
        <v>12.66</v>
      </c>
      <c r="J464" s="346">
        <v>0.76</v>
      </c>
      <c r="K464" s="346">
        <v>1.4</v>
      </c>
      <c r="L464" s="346">
        <v>1.9</v>
      </c>
      <c r="M464" s="346">
        <v>9.36</v>
      </c>
      <c r="N464" s="346">
        <v>0.25</v>
      </c>
      <c r="O464" s="346">
        <v>1.04</v>
      </c>
      <c r="P464" s="347">
        <v>401.20746786922552</v>
      </c>
    </row>
    <row r="465" spans="1:16" x14ac:dyDescent="0.2">
      <c r="A465" s="346" t="s">
        <v>470</v>
      </c>
      <c r="B465" s="346" t="s">
        <v>480</v>
      </c>
      <c r="C465" s="346" t="s">
        <v>10</v>
      </c>
      <c r="D465" s="93" t="s">
        <v>1523</v>
      </c>
      <c r="E465" s="93">
        <v>2003</v>
      </c>
      <c r="F465" s="93">
        <v>3</v>
      </c>
      <c r="G465" s="346">
        <v>12</v>
      </c>
      <c r="H465" s="346">
        <v>0.26</v>
      </c>
      <c r="I465" s="346">
        <v>4.3800000000000008</v>
      </c>
      <c r="J465" s="346">
        <v>0.26</v>
      </c>
      <c r="K465" s="346">
        <v>0.48</v>
      </c>
      <c r="L465" s="346">
        <v>0.66</v>
      </c>
      <c r="M465" s="346">
        <v>3.24</v>
      </c>
      <c r="N465" s="346">
        <v>0.09</v>
      </c>
      <c r="O465" s="346">
        <v>0.36</v>
      </c>
      <c r="P465" s="347">
        <v>402.57625006176767</v>
      </c>
    </row>
    <row r="466" spans="1:16" x14ac:dyDescent="0.2">
      <c r="A466" s="346" t="s">
        <v>470</v>
      </c>
      <c r="B466" s="346" t="s">
        <v>480</v>
      </c>
      <c r="C466" s="346" t="s">
        <v>10</v>
      </c>
      <c r="D466" s="93" t="s">
        <v>1523</v>
      </c>
      <c r="E466" s="93">
        <v>2005</v>
      </c>
      <c r="F466" s="93">
        <v>3</v>
      </c>
      <c r="G466" s="346">
        <v>25</v>
      </c>
      <c r="H466" s="346">
        <v>0.66</v>
      </c>
      <c r="I466" s="346">
        <v>10.84</v>
      </c>
      <c r="J466" s="346">
        <v>0.66</v>
      </c>
      <c r="K466" s="346">
        <v>1.2</v>
      </c>
      <c r="L466" s="346">
        <v>1.62</v>
      </c>
      <c r="M466" s="346">
        <v>8.02</v>
      </c>
      <c r="N466" s="346">
        <v>0.21</v>
      </c>
      <c r="O466" s="346">
        <v>0.89</v>
      </c>
      <c r="P466" s="347">
        <v>451.06159631547649</v>
      </c>
    </row>
    <row r="467" spans="1:16" x14ac:dyDescent="0.2">
      <c r="A467" s="346" t="s">
        <v>470</v>
      </c>
      <c r="B467" s="346" t="s">
        <v>480</v>
      </c>
      <c r="C467" s="346" t="s">
        <v>10</v>
      </c>
      <c r="D467" s="93" t="s">
        <v>1523</v>
      </c>
      <c r="E467" s="93">
        <v>2006</v>
      </c>
      <c r="F467" s="93">
        <v>3</v>
      </c>
      <c r="G467" s="346">
        <v>38</v>
      </c>
      <c r="H467" s="346">
        <v>0.94</v>
      </c>
      <c r="I467" s="346">
        <v>15.49</v>
      </c>
      <c r="J467" s="346">
        <v>0.94</v>
      </c>
      <c r="K467" s="346">
        <v>1.71</v>
      </c>
      <c r="L467" s="346">
        <v>2.3199999999999998</v>
      </c>
      <c r="M467" s="346">
        <v>11.46</v>
      </c>
      <c r="N467" s="346">
        <v>0.31</v>
      </c>
      <c r="O467" s="346">
        <v>1.27</v>
      </c>
      <c r="P467" s="347">
        <v>433.65034563708008</v>
      </c>
    </row>
    <row r="468" spans="1:16" x14ac:dyDescent="0.2">
      <c r="A468" s="346" t="s">
        <v>470</v>
      </c>
      <c r="B468" s="346" t="s">
        <v>480</v>
      </c>
      <c r="C468" s="346" t="s">
        <v>10</v>
      </c>
      <c r="D468" s="93" t="s">
        <v>1523</v>
      </c>
      <c r="E468" s="93">
        <v>2007</v>
      </c>
      <c r="F468" s="93">
        <v>3</v>
      </c>
      <c r="G468" s="346">
        <v>15</v>
      </c>
      <c r="H468" s="346">
        <v>0.31</v>
      </c>
      <c r="I468" s="346">
        <v>5.22</v>
      </c>
      <c r="J468" s="346">
        <v>0.31</v>
      </c>
      <c r="K468" s="346">
        <v>0.57999999999999996</v>
      </c>
      <c r="L468" s="346">
        <v>0.78</v>
      </c>
      <c r="M468" s="346">
        <v>3.86</v>
      </c>
      <c r="N468" s="346">
        <v>0.1</v>
      </c>
      <c r="O468" s="346">
        <v>0.43</v>
      </c>
      <c r="P468" s="347">
        <v>374.730320281481</v>
      </c>
    </row>
    <row r="469" spans="1:16" x14ac:dyDescent="0.2">
      <c r="A469" s="346" t="s">
        <v>470</v>
      </c>
      <c r="B469" s="346" t="s">
        <v>481</v>
      </c>
      <c r="C469" s="346" t="s">
        <v>10</v>
      </c>
      <c r="D469" s="93" t="s">
        <v>1524</v>
      </c>
      <c r="E469" s="93">
        <v>2016</v>
      </c>
      <c r="F469" s="93">
        <v>0</v>
      </c>
      <c r="G469" s="346">
        <v>64</v>
      </c>
      <c r="H469" s="346">
        <v>38.96</v>
      </c>
      <c r="I469" s="346">
        <v>0</v>
      </c>
      <c r="J469" s="346">
        <v>38.96</v>
      </c>
      <c r="K469" s="346">
        <v>0</v>
      </c>
      <c r="L469" s="346">
        <v>0</v>
      </c>
      <c r="M469" s="346">
        <v>0</v>
      </c>
      <c r="N469" s="346">
        <v>0.05</v>
      </c>
      <c r="O469" s="346">
        <v>0.55000000000000004</v>
      </c>
      <c r="P469" s="347">
        <v>606.18642922628715</v>
      </c>
    </row>
    <row r="470" spans="1:16" x14ac:dyDescent="0.2">
      <c r="A470" s="346" t="s">
        <v>470</v>
      </c>
      <c r="B470" s="346" t="s">
        <v>481</v>
      </c>
      <c r="C470" s="346" t="s">
        <v>10</v>
      </c>
      <c r="D470" s="93" t="s">
        <v>1524</v>
      </c>
      <c r="E470" s="93">
        <v>2017</v>
      </c>
      <c r="F470" s="93">
        <v>0</v>
      </c>
      <c r="G470" s="346">
        <v>67</v>
      </c>
      <c r="H470" s="346">
        <v>40.58</v>
      </c>
      <c r="I470" s="346">
        <v>0</v>
      </c>
      <c r="J470" s="346">
        <v>40.58</v>
      </c>
      <c r="K470" s="346">
        <v>0</v>
      </c>
      <c r="L470" s="346">
        <v>0</v>
      </c>
      <c r="M470" s="346">
        <v>0</v>
      </c>
      <c r="N470" s="346">
        <v>0.05</v>
      </c>
      <c r="O470" s="346">
        <v>0.56999999999999995</v>
      </c>
      <c r="P470" s="347">
        <v>604.15158794493925</v>
      </c>
    </row>
    <row r="471" spans="1:16" x14ac:dyDescent="0.2">
      <c r="A471" s="346" t="s">
        <v>470</v>
      </c>
      <c r="B471" s="346" t="s">
        <v>481</v>
      </c>
      <c r="C471" s="346" t="s">
        <v>10</v>
      </c>
      <c r="D471" s="93" t="s">
        <v>1524</v>
      </c>
      <c r="E471" s="93">
        <v>2013</v>
      </c>
      <c r="F471" s="93">
        <v>1</v>
      </c>
      <c r="G471" s="346">
        <v>32</v>
      </c>
      <c r="H471" s="346">
        <v>0.72</v>
      </c>
      <c r="I471" s="346">
        <v>19.940000000000001</v>
      </c>
      <c r="J471" s="346">
        <v>0.72</v>
      </c>
      <c r="K471" s="346">
        <v>19.940000000000001</v>
      </c>
      <c r="L471" s="346">
        <v>0</v>
      </c>
      <c r="M471" s="346">
        <v>0</v>
      </c>
      <c r="N471" s="346">
        <v>0.08</v>
      </c>
      <c r="O471" s="346">
        <v>0.05</v>
      </c>
      <c r="P471" s="347">
        <v>640.78752906399416</v>
      </c>
    </row>
    <row r="472" spans="1:16" x14ac:dyDescent="0.2">
      <c r="A472" s="346" t="s">
        <v>470</v>
      </c>
      <c r="B472" s="346" t="s">
        <v>481</v>
      </c>
      <c r="C472" s="346" t="s">
        <v>10</v>
      </c>
      <c r="D472" s="93" t="s">
        <v>1524</v>
      </c>
      <c r="E472" s="93">
        <v>2014</v>
      </c>
      <c r="F472" s="93">
        <v>1</v>
      </c>
      <c r="G472" s="346">
        <v>14</v>
      </c>
      <c r="H472" s="346">
        <v>0.36</v>
      </c>
      <c r="I472" s="346">
        <v>9.9600000000000009</v>
      </c>
      <c r="J472" s="346">
        <v>0.36</v>
      </c>
      <c r="K472" s="346">
        <v>9.9600000000000009</v>
      </c>
      <c r="L472" s="346">
        <v>0</v>
      </c>
      <c r="M472" s="346">
        <v>0</v>
      </c>
      <c r="N472" s="346">
        <v>0.04</v>
      </c>
      <c r="O472" s="346">
        <v>0.03</v>
      </c>
      <c r="P472" s="347">
        <v>759.92702914662254</v>
      </c>
    </row>
    <row r="473" spans="1:16" x14ac:dyDescent="0.2">
      <c r="A473" s="346" t="s">
        <v>470</v>
      </c>
      <c r="B473" s="346" t="s">
        <v>481</v>
      </c>
      <c r="C473" s="346" t="s">
        <v>10</v>
      </c>
      <c r="D473" s="93" t="s">
        <v>1524</v>
      </c>
      <c r="E473" s="93">
        <v>2015</v>
      </c>
      <c r="F473" s="93">
        <v>1</v>
      </c>
      <c r="G473" s="346">
        <v>71</v>
      </c>
      <c r="H473" s="346">
        <v>1.68</v>
      </c>
      <c r="I473" s="346">
        <v>46.7</v>
      </c>
      <c r="J473" s="346">
        <v>1.68</v>
      </c>
      <c r="K473" s="346">
        <v>46.7</v>
      </c>
      <c r="L473" s="346">
        <v>0</v>
      </c>
      <c r="M473" s="346">
        <v>0</v>
      </c>
      <c r="N473" s="346">
        <v>0.2</v>
      </c>
      <c r="O473" s="346">
        <v>0.12</v>
      </c>
      <c r="P473" s="347">
        <v>681.20690905462595</v>
      </c>
    </row>
    <row r="474" spans="1:16" x14ac:dyDescent="0.2">
      <c r="A474" s="346" t="s">
        <v>470</v>
      </c>
      <c r="B474" s="346" t="s">
        <v>481</v>
      </c>
      <c r="C474" s="346" t="s">
        <v>10</v>
      </c>
      <c r="D474" s="93" t="s">
        <v>1524</v>
      </c>
      <c r="E474" s="93">
        <v>2008</v>
      </c>
      <c r="F474" s="93">
        <v>2</v>
      </c>
      <c r="G474" s="346">
        <v>4</v>
      </c>
      <c r="H474" s="346">
        <v>0.31</v>
      </c>
      <c r="I474" s="346">
        <v>1.6600000000000001</v>
      </c>
      <c r="J474" s="346">
        <v>0.31</v>
      </c>
      <c r="K474" s="346">
        <v>0.11</v>
      </c>
      <c r="L474" s="346">
        <v>1.55</v>
      </c>
      <c r="M474" s="346">
        <v>0</v>
      </c>
      <c r="N474" s="346">
        <v>0.01</v>
      </c>
      <c r="O474" s="346">
        <v>0.05</v>
      </c>
      <c r="P474" s="347">
        <v>498.56410280207228</v>
      </c>
    </row>
    <row r="475" spans="1:16" x14ac:dyDescent="0.2">
      <c r="A475" s="346" t="s">
        <v>470</v>
      </c>
      <c r="B475" s="346" t="s">
        <v>481</v>
      </c>
      <c r="C475" s="346" t="s">
        <v>10</v>
      </c>
      <c r="D475" s="93" t="s">
        <v>1524</v>
      </c>
      <c r="E475" s="93">
        <v>2009</v>
      </c>
      <c r="F475" s="93">
        <v>2</v>
      </c>
      <c r="G475" s="346">
        <v>16</v>
      </c>
      <c r="H475" s="346">
        <v>1.46</v>
      </c>
      <c r="I475" s="346">
        <v>7.92</v>
      </c>
      <c r="J475" s="346">
        <v>1.46</v>
      </c>
      <c r="K475" s="346">
        <v>0.51</v>
      </c>
      <c r="L475" s="346">
        <v>7.41</v>
      </c>
      <c r="M475" s="346">
        <v>0</v>
      </c>
      <c r="N475" s="346">
        <v>0.06</v>
      </c>
      <c r="O475" s="346">
        <v>0.26</v>
      </c>
      <c r="P475" s="347">
        <v>587.35021747281496</v>
      </c>
    </row>
    <row r="476" spans="1:16" x14ac:dyDescent="0.2">
      <c r="A476" s="346" t="s">
        <v>470</v>
      </c>
      <c r="B476" s="346" t="s">
        <v>481</v>
      </c>
      <c r="C476" s="346" t="s">
        <v>10</v>
      </c>
      <c r="D476" s="93" t="s">
        <v>1524</v>
      </c>
      <c r="E476" s="93">
        <v>2010</v>
      </c>
      <c r="F476" s="93">
        <v>2</v>
      </c>
      <c r="G476" s="346">
        <v>25</v>
      </c>
      <c r="H476" s="346">
        <v>2.19</v>
      </c>
      <c r="I476" s="346">
        <v>11.84</v>
      </c>
      <c r="J476" s="346">
        <v>2.19</v>
      </c>
      <c r="K476" s="346">
        <v>0.77</v>
      </c>
      <c r="L476" s="346">
        <v>11.07</v>
      </c>
      <c r="M476" s="346">
        <v>0</v>
      </c>
      <c r="N476" s="346">
        <v>0.09</v>
      </c>
      <c r="O476" s="346">
        <v>0.39</v>
      </c>
      <c r="P476" s="347">
        <v>569.80835286240028</v>
      </c>
    </row>
    <row r="477" spans="1:16" x14ac:dyDescent="0.2">
      <c r="A477" s="346" t="s">
        <v>470</v>
      </c>
      <c r="B477" s="346" t="s">
        <v>481</v>
      </c>
      <c r="C477" s="346" t="s">
        <v>10</v>
      </c>
      <c r="D477" s="93" t="s">
        <v>1524</v>
      </c>
      <c r="E477" s="93">
        <v>2011</v>
      </c>
      <c r="F477" s="93">
        <v>2</v>
      </c>
      <c r="G477" s="346">
        <v>15</v>
      </c>
      <c r="H477" s="346">
        <v>1.27</v>
      </c>
      <c r="I477" s="346">
        <v>6.9</v>
      </c>
      <c r="J477" s="346">
        <v>1.27</v>
      </c>
      <c r="K477" s="346">
        <v>0.45</v>
      </c>
      <c r="L477" s="346">
        <v>6.45</v>
      </c>
      <c r="M477" s="346">
        <v>0</v>
      </c>
      <c r="N477" s="346">
        <v>0.05</v>
      </c>
      <c r="O477" s="346">
        <v>0.23</v>
      </c>
      <c r="P477" s="347">
        <v>559.81722138096518</v>
      </c>
    </row>
    <row r="478" spans="1:16" x14ac:dyDescent="0.2">
      <c r="A478" s="346" t="s">
        <v>470</v>
      </c>
      <c r="B478" s="346" t="s">
        <v>481</v>
      </c>
      <c r="C478" s="346" t="s">
        <v>10</v>
      </c>
      <c r="D478" s="93" t="s">
        <v>1524</v>
      </c>
      <c r="E478" s="93">
        <v>2012</v>
      </c>
      <c r="F478" s="93">
        <v>2</v>
      </c>
      <c r="G478" s="346">
        <v>31</v>
      </c>
      <c r="H478" s="346">
        <v>3.02</v>
      </c>
      <c r="I478" s="346">
        <v>16.329999999999998</v>
      </c>
      <c r="J478" s="346">
        <v>3.02</v>
      </c>
      <c r="K478" s="346">
        <v>1.06</v>
      </c>
      <c r="L478" s="346">
        <v>15.27</v>
      </c>
      <c r="M478" s="346">
        <v>0</v>
      </c>
      <c r="N478" s="346">
        <v>0.12</v>
      </c>
      <c r="O478" s="346">
        <v>0.54</v>
      </c>
      <c r="P478" s="347">
        <v>629.44468568597199</v>
      </c>
    </row>
    <row r="479" spans="1:16" x14ac:dyDescent="0.2">
      <c r="A479" s="346" t="s">
        <v>470</v>
      </c>
      <c r="B479" s="346" t="s">
        <v>481</v>
      </c>
      <c r="C479" s="346" t="s">
        <v>10</v>
      </c>
      <c r="D479" s="93" t="s">
        <v>1524</v>
      </c>
      <c r="E479" s="93">
        <v>1964</v>
      </c>
      <c r="F479" s="93">
        <v>3</v>
      </c>
      <c r="G479" s="346">
        <v>54</v>
      </c>
      <c r="H479" s="346">
        <v>1.1599999999999999</v>
      </c>
      <c r="I479" s="346">
        <v>16.89</v>
      </c>
      <c r="J479" s="346">
        <v>1.1599999999999999</v>
      </c>
      <c r="K479" s="346">
        <v>1.76</v>
      </c>
      <c r="L479" s="346">
        <v>7.27</v>
      </c>
      <c r="M479" s="346">
        <v>7.86</v>
      </c>
      <c r="N479" s="346">
        <v>0.01</v>
      </c>
      <c r="O479" s="346">
        <v>1.89</v>
      </c>
      <c r="P479" s="347">
        <v>332.60534217962902</v>
      </c>
    </row>
    <row r="480" spans="1:16" x14ac:dyDescent="0.2">
      <c r="A480" s="346" t="s">
        <v>470</v>
      </c>
      <c r="B480" s="346" t="s">
        <v>481</v>
      </c>
      <c r="C480" s="346" t="s">
        <v>10</v>
      </c>
      <c r="D480" s="93" t="s">
        <v>1524</v>
      </c>
      <c r="E480" s="93">
        <v>1985</v>
      </c>
      <c r="F480" s="93">
        <v>3</v>
      </c>
      <c r="G480" s="346">
        <v>7</v>
      </c>
      <c r="H480" s="346">
        <v>0.16</v>
      </c>
      <c r="I480" s="346">
        <v>2.5199999999999996</v>
      </c>
      <c r="J480" s="346">
        <v>0.16</v>
      </c>
      <c r="K480" s="346">
        <v>0.18</v>
      </c>
      <c r="L480" s="346">
        <v>0.06</v>
      </c>
      <c r="M480" s="346">
        <v>2.2799999999999998</v>
      </c>
      <c r="N480" s="346">
        <v>0.15</v>
      </c>
      <c r="O480" s="346">
        <v>0.33</v>
      </c>
      <c r="P480" s="347">
        <v>362.50103805352359</v>
      </c>
    </row>
    <row r="481" spans="1:16" x14ac:dyDescent="0.2">
      <c r="A481" s="346" t="s">
        <v>470</v>
      </c>
      <c r="B481" s="346" t="s">
        <v>481</v>
      </c>
      <c r="C481" s="346" t="s">
        <v>10</v>
      </c>
      <c r="D481" s="93" t="s">
        <v>1524</v>
      </c>
      <c r="E481" s="93">
        <v>1990</v>
      </c>
      <c r="F481" s="93">
        <v>3</v>
      </c>
      <c r="G481" s="346">
        <v>4</v>
      </c>
      <c r="H481" s="346">
        <v>0.11</v>
      </c>
      <c r="I481" s="346">
        <v>1.75</v>
      </c>
      <c r="J481" s="346">
        <v>0.11</v>
      </c>
      <c r="K481" s="346">
        <v>0.12</v>
      </c>
      <c r="L481" s="346">
        <v>0.04</v>
      </c>
      <c r="M481" s="346">
        <v>1.59</v>
      </c>
      <c r="N481" s="346">
        <v>0.11</v>
      </c>
      <c r="O481" s="346">
        <v>0.23</v>
      </c>
      <c r="P481" s="347">
        <v>463.19945699128931</v>
      </c>
    </row>
    <row r="482" spans="1:16" x14ac:dyDescent="0.2">
      <c r="A482" s="346" t="s">
        <v>470</v>
      </c>
      <c r="B482" s="346" t="s">
        <v>481</v>
      </c>
      <c r="C482" s="346" t="s">
        <v>10</v>
      </c>
      <c r="D482" s="93" t="s">
        <v>1524</v>
      </c>
      <c r="E482" s="93">
        <v>1992</v>
      </c>
      <c r="F482" s="93">
        <v>3</v>
      </c>
      <c r="G482" s="346">
        <v>5</v>
      </c>
      <c r="H482" s="346">
        <v>0.11</v>
      </c>
      <c r="I482" s="346">
        <v>1.74</v>
      </c>
      <c r="J482" s="346">
        <v>0.11</v>
      </c>
      <c r="K482" s="346">
        <v>0.12</v>
      </c>
      <c r="L482" s="346">
        <v>0.04</v>
      </c>
      <c r="M482" s="346">
        <v>1.58</v>
      </c>
      <c r="N482" s="346">
        <v>0.11</v>
      </c>
      <c r="O482" s="346">
        <v>0.23</v>
      </c>
      <c r="P482" s="347">
        <v>374.81324196949708</v>
      </c>
    </row>
    <row r="483" spans="1:16" x14ac:dyDescent="0.2">
      <c r="A483" s="346" t="s">
        <v>470</v>
      </c>
      <c r="B483" s="346" t="s">
        <v>481</v>
      </c>
      <c r="C483" s="346" t="s">
        <v>10</v>
      </c>
      <c r="D483" s="93" t="s">
        <v>1524</v>
      </c>
      <c r="E483" s="93">
        <v>1994</v>
      </c>
      <c r="F483" s="93">
        <v>3</v>
      </c>
      <c r="G483" s="346">
        <v>1</v>
      </c>
      <c r="H483" s="346">
        <v>0.02</v>
      </c>
      <c r="I483" s="346">
        <v>0.27</v>
      </c>
      <c r="J483" s="346">
        <v>0.02</v>
      </c>
      <c r="K483" s="346">
        <v>0.02</v>
      </c>
      <c r="L483" s="346">
        <v>0.01</v>
      </c>
      <c r="M483" s="346">
        <v>0.24</v>
      </c>
      <c r="N483" s="346">
        <v>0.02</v>
      </c>
      <c r="O483" s="346">
        <v>0.04</v>
      </c>
      <c r="P483" s="347">
        <v>311.98133308917733</v>
      </c>
    </row>
    <row r="484" spans="1:16" x14ac:dyDescent="0.2">
      <c r="A484" s="346" t="s">
        <v>470</v>
      </c>
      <c r="B484" s="346" t="s">
        <v>481</v>
      </c>
      <c r="C484" s="346" t="s">
        <v>10</v>
      </c>
      <c r="D484" s="93" t="s">
        <v>1524</v>
      </c>
      <c r="E484" s="93">
        <v>1995</v>
      </c>
      <c r="F484" s="93">
        <v>3</v>
      </c>
      <c r="G484" s="346">
        <v>1</v>
      </c>
      <c r="H484" s="346">
        <v>0.01</v>
      </c>
      <c r="I484" s="346">
        <v>0.23</v>
      </c>
      <c r="J484" s="346">
        <v>0.01</v>
      </c>
      <c r="K484" s="346">
        <v>0.02</v>
      </c>
      <c r="L484" s="346">
        <v>0.01</v>
      </c>
      <c r="M484" s="346">
        <v>0.2</v>
      </c>
      <c r="N484" s="346">
        <v>0.01</v>
      </c>
      <c r="O484" s="346">
        <v>0.03</v>
      </c>
      <c r="P484" s="347">
        <v>374.81324196949703</v>
      </c>
    </row>
    <row r="485" spans="1:16" x14ac:dyDescent="0.2">
      <c r="A485" s="346" t="s">
        <v>470</v>
      </c>
      <c r="B485" s="346" t="s">
        <v>481</v>
      </c>
      <c r="C485" s="346" t="s">
        <v>10</v>
      </c>
      <c r="D485" s="93" t="s">
        <v>1524</v>
      </c>
      <c r="E485" s="93">
        <v>1996</v>
      </c>
      <c r="F485" s="93">
        <v>3</v>
      </c>
      <c r="G485" s="346">
        <v>10</v>
      </c>
      <c r="H485" s="346">
        <v>0.26</v>
      </c>
      <c r="I485" s="346">
        <v>4.04</v>
      </c>
      <c r="J485" s="346">
        <v>0.26</v>
      </c>
      <c r="K485" s="346">
        <v>0.28999999999999998</v>
      </c>
      <c r="L485" s="346">
        <v>0.1</v>
      </c>
      <c r="M485" s="346">
        <v>3.65</v>
      </c>
      <c r="N485" s="346">
        <v>0.24</v>
      </c>
      <c r="O485" s="346">
        <v>0.53</v>
      </c>
      <c r="P485" s="347">
        <v>433.35064527527055</v>
      </c>
    </row>
    <row r="486" spans="1:16" x14ac:dyDescent="0.2">
      <c r="A486" s="346" t="s">
        <v>470</v>
      </c>
      <c r="B486" s="346" t="s">
        <v>481</v>
      </c>
      <c r="C486" s="346" t="s">
        <v>10</v>
      </c>
      <c r="D486" s="93" t="s">
        <v>1524</v>
      </c>
      <c r="E486" s="93">
        <v>1997</v>
      </c>
      <c r="F486" s="93">
        <v>3</v>
      </c>
      <c r="G486" s="346">
        <v>31</v>
      </c>
      <c r="H486" s="346">
        <v>0.71</v>
      </c>
      <c r="I486" s="346">
        <v>11.14</v>
      </c>
      <c r="J486" s="346">
        <v>0.71</v>
      </c>
      <c r="K486" s="346">
        <v>0.79</v>
      </c>
      <c r="L486" s="346">
        <v>0.28000000000000003</v>
      </c>
      <c r="M486" s="346">
        <v>10.07</v>
      </c>
      <c r="N486" s="346">
        <v>0.68</v>
      </c>
      <c r="O486" s="346">
        <v>1.47</v>
      </c>
      <c r="P486" s="347">
        <v>386.15148008679756</v>
      </c>
    </row>
    <row r="487" spans="1:16" x14ac:dyDescent="0.2">
      <c r="A487" s="346" t="s">
        <v>470</v>
      </c>
      <c r="B487" s="346" t="s">
        <v>481</v>
      </c>
      <c r="C487" s="346" t="s">
        <v>10</v>
      </c>
      <c r="D487" s="93" t="s">
        <v>1524</v>
      </c>
      <c r="E487" s="93">
        <v>1998</v>
      </c>
      <c r="F487" s="93">
        <v>3</v>
      </c>
      <c r="G487" s="346">
        <v>40</v>
      </c>
      <c r="H487" s="346">
        <v>0.8</v>
      </c>
      <c r="I487" s="346">
        <v>12.559999999999999</v>
      </c>
      <c r="J487" s="346">
        <v>0.8</v>
      </c>
      <c r="K487" s="346">
        <v>0.89</v>
      </c>
      <c r="L487" s="346">
        <v>0.31</v>
      </c>
      <c r="M487" s="346">
        <v>11.36</v>
      </c>
      <c r="N487" s="346">
        <v>0.76</v>
      </c>
      <c r="O487" s="346">
        <v>1.66</v>
      </c>
      <c r="P487" s="347">
        <v>331.05965916261852</v>
      </c>
    </row>
    <row r="488" spans="1:16" x14ac:dyDescent="0.2">
      <c r="A488" s="346" t="s">
        <v>470</v>
      </c>
      <c r="B488" s="346" t="s">
        <v>481</v>
      </c>
      <c r="C488" s="346" t="s">
        <v>10</v>
      </c>
      <c r="D488" s="93" t="s">
        <v>1524</v>
      </c>
      <c r="E488" s="93">
        <v>1999</v>
      </c>
      <c r="F488" s="93">
        <v>3</v>
      </c>
      <c r="G488" s="346">
        <v>10</v>
      </c>
      <c r="H488" s="346">
        <v>0.21</v>
      </c>
      <c r="I488" s="346">
        <v>3.3499999999999996</v>
      </c>
      <c r="J488" s="346">
        <v>0.21</v>
      </c>
      <c r="K488" s="346">
        <v>0.24</v>
      </c>
      <c r="L488" s="346">
        <v>0.08</v>
      </c>
      <c r="M488" s="346">
        <v>3.03</v>
      </c>
      <c r="N488" s="346">
        <v>0.2</v>
      </c>
      <c r="O488" s="346">
        <v>0.44</v>
      </c>
      <c r="P488" s="347">
        <v>354.79919031807907</v>
      </c>
    </row>
    <row r="489" spans="1:16" x14ac:dyDescent="0.2">
      <c r="A489" s="346" t="s">
        <v>470</v>
      </c>
      <c r="B489" s="346" t="s">
        <v>481</v>
      </c>
      <c r="C489" s="346" t="s">
        <v>10</v>
      </c>
      <c r="D489" s="93" t="s">
        <v>1524</v>
      </c>
      <c r="E489" s="93">
        <v>2000</v>
      </c>
      <c r="F489" s="93">
        <v>3</v>
      </c>
      <c r="G489" s="346">
        <v>80</v>
      </c>
      <c r="H489" s="346">
        <v>1.59</v>
      </c>
      <c r="I489" s="346">
        <v>25.07</v>
      </c>
      <c r="J489" s="346">
        <v>1.59</v>
      </c>
      <c r="K489" s="346">
        <v>1.78</v>
      </c>
      <c r="L489" s="346">
        <v>0.63</v>
      </c>
      <c r="M489" s="346">
        <v>22.66</v>
      </c>
      <c r="N489" s="346">
        <v>1.52</v>
      </c>
      <c r="O489" s="346">
        <v>3.32</v>
      </c>
      <c r="P489" s="347">
        <v>332.75411331532018</v>
      </c>
    </row>
    <row r="490" spans="1:16" x14ac:dyDescent="0.2">
      <c r="A490" s="346" t="s">
        <v>470</v>
      </c>
      <c r="B490" s="346" t="s">
        <v>481</v>
      </c>
      <c r="C490" s="346" t="s">
        <v>10</v>
      </c>
      <c r="D490" s="93" t="s">
        <v>1524</v>
      </c>
      <c r="E490" s="93">
        <v>2001</v>
      </c>
      <c r="F490" s="93">
        <v>3</v>
      </c>
      <c r="G490" s="346">
        <v>15</v>
      </c>
      <c r="H490" s="346">
        <v>0.33</v>
      </c>
      <c r="I490" s="346">
        <v>5.13</v>
      </c>
      <c r="J490" s="346">
        <v>0.33</v>
      </c>
      <c r="K490" s="346">
        <v>0.36</v>
      </c>
      <c r="L490" s="346">
        <v>0.13</v>
      </c>
      <c r="M490" s="346">
        <v>4.6399999999999997</v>
      </c>
      <c r="N490" s="346">
        <v>0.31</v>
      </c>
      <c r="O490" s="346">
        <v>0.68</v>
      </c>
      <c r="P490" s="347">
        <v>369.27739406007902</v>
      </c>
    </row>
    <row r="491" spans="1:16" x14ac:dyDescent="0.2">
      <c r="A491" s="346" t="s">
        <v>470</v>
      </c>
      <c r="B491" s="346" t="s">
        <v>481</v>
      </c>
      <c r="C491" s="346" t="s">
        <v>10</v>
      </c>
      <c r="D491" s="93" t="s">
        <v>1524</v>
      </c>
      <c r="E491" s="93">
        <v>2002</v>
      </c>
      <c r="F491" s="93">
        <v>3</v>
      </c>
      <c r="G491" s="346">
        <v>64</v>
      </c>
      <c r="H491" s="346">
        <v>0.96</v>
      </c>
      <c r="I491" s="346">
        <v>20.65</v>
      </c>
      <c r="J491" s="346">
        <v>0.96</v>
      </c>
      <c r="K491" s="346">
        <v>1.39</v>
      </c>
      <c r="L491" s="346">
        <v>0.43</v>
      </c>
      <c r="M491" s="346">
        <v>18.829999999999998</v>
      </c>
      <c r="N491" s="346">
        <v>0.92</v>
      </c>
      <c r="O491" s="346">
        <v>2.81</v>
      </c>
      <c r="P491" s="347">
        <v>337.28875348462299</v>
      </c>
    </row>
    <row r="492" spans="1:16" x14ac:dyDescent="0.2">
      <c r="A492" s="346" t="s">
        <v>470</v>
      </c>
      <c r="B492" s="346" t="s">
        <v>481</v>
      </c>
      <c r="C492" s="346" t="s">
        <v>10</v>
      </c>
      <c r="D492" s="93" t="s">
        <v>1524</v>
      </c>
      <c r="E492" s="93">
        <v>2003</v>
      </c>
      <c r="F492" s="93">
        <v>3</v>
      </c>
      <c r="G492" s="346">
        <v>18</v>
      </c>
      <c r="H492" s="346">
        <v>0.31</v>
      </c>
      <c r="I492" s="346">
        <v>4.93</v>
      </c>
      <c r="J492" s="346">
        <v>0.31</v>
      </c>
      <c r="K492" s="346">
        <v>0.35</v>
      </c>
      <c r="L492" s="346">
        <v>0.12</v>
      </c>
      <c r="M492" s="346">
        <v>4.46</v>
      </c>
      <c r="N492" s="346">
        <v>0.3</v>
      </c>
      <c r="O492" s="346">
        <v>0.65</v>
      </c>
      <c r="P492" s="347">
        <v>285.88452864287916</v>
      </c>
    </row>
    <row r="493" spans="1:16" x14ac:dyDescent="0.2">
      <c r="A493" s="346" t="s">
        <v>470</v>
      </c>
      <c r="B493" s="346" t="s">
        <v>481</v>
      </c>
      <c r="C493" s="346" t="s">
        <v>10</v>
      </c>
      <c r="D493" s="93" t="s">
        <v>1524</v>
      </c>
      <c r="E493" s="93">
        <v>2004</v>
      </c>
      <c r="F493" s="93">
        <v>3</v>
      </c>
      <c r="G493" s="346">
        <v>13</v>
      </c>
      <c r="H493" s="346">
        <v>0.3</v>
      </c>
      <c r="I493" s="346">
        <v>4.67</v>
      </c>
      <c r="J493" s="346">
        <v>0.3</v>
      </c>
      <c r="K493" s="346">
        <v>0.33</v>
      </c>
      <c r="L493" s="346">
        <v>0.12</v>
      </c>
      <c r="M493" s="346">
        <v>4.22</v>
      </c>
      <c r="N493" s="346">
        <v>0.28000000000000003</v>
      </c>
      <c r="O493" s="346">
        <v>0.62</v>
      </c>
      <c r="P493" s="347">
        <v>383.37008360238406</v>
      </c>
    </row>
    <row r="494" spans="1:16" x14ac:dyDescent="0.2">
      <c r="A494" s="346" t="s">
        <v>470</v>
      </c>
      <c r="B494" s="346" t="s">
        <v>481</v>
      </c>
      <c r="C494" s="346" t="s">
        <v>10</v>
      </c>
      <c r="D494" s="93" t="s">
        <v>1524</v>
      </c>
      <c r="E494" s="93">
        <v>2005</v>
      </c>
      <c r="F494" s="93">
        <v>3</v>
      </c>
      <c r="G494" s="346">
        <v>31</v>
      </c>
      <c r="H494" s="346">
        <v>0.68</v>
      </c>
      <c r="I494" s="346">
        <v>10.649999999999999</v>
      </c>
      <c r="J494" s="346">
        <v>0.68</v>
      </c>
      <c r="K494" s="346">
        <v>0.76</v>
      </c>
      <c r="L494" s="346">
        <v>0.27</v>
      </c>
      <c r="M494" s="346">
        <v>9.6199999999999992</v>
      </c>
      <c r="N494" s="346">
        <v>0.65</v>
      </c>
      <c r="O494" s="346">
        <v>1.41</v>
      </c>
      <c r="P494" s="347">
        <v>366.00204555101345</v>
      </c>
    </row>
    <row r="495" spans="1:16" x14ac:dyDescent="0.2">
      <c r="A495" s="346" t="s">
        <v>470</v>
      </c>
      <c r="B495" s="346" t="s">
        <v>481</v>
      </c>
      <c r="C495" s="346" t="s">
        <v>10</v>
      </c>
      <c r="D495" s="93" t="s">
        <v>1524</v>
      </c>
      <c r="E495" s="93">
        <v>2006</v>
      </c>
      <c r="F495" s="93">
        <v>3</v>
      </c>
      <c r="G495" s="346">
        <v>7</v>
      </c>
      <c r="H495" s="346">
        <v>0.13</v>
      </c>
      <c r="I495" s="346">
        <v>2.08</v>
      </c>
      <c r="J495" s="346">
        <v>0.13</v>
      </c>
      <c r="K495" s="346">
        <v>0.15</v>
      </c>
      <c r="L495" s="346">
        <v>0.05</v>
      </c>
      <c r="M495" s="346">
        <v>1.88</v>
      </c>
      <c r="N495" s="346">
        <v>0.13</v>
      </c>
      <c r="O495" s="346">
        <v>0.28000000000000003</v>
      </c>
      <c r="P495" s="347">
        <v>318.3620701258601</v>
      </c>
    </row>
    <row r="496" spans="1:16" x14ac:dyDescent="0.2">
      <c r="A496" s="346" t="s">
        <v>470</v>
      </c>
      <c r="B496" s="346" t="s">
        <v>481</v>
      </c>
      <c r="C496" s="346" t="s">
        <v>10</v>
      </c>
      <c r="D496" s="93" t="s">
        <v>1524</v>
      </c>
      <c r="E496" s="93">
        <v>2007</v>
      </c>
      <c r="F496" s="93">
        <v>3</v>
      </c>
      <c r="G496" s="346">
        <v>45</v>
      </c>
      <c r="H496" s="346">
        <v>0.94</v>
      </c>
      <c r="I496" s="346">
        <v>14.74</v>
      </c>
      <c r="J496" s="346">
        <v>0.94</v>
      </c>
      <c r="K496" s="346">
        <v>1.05</v>
      </c>
      <c r="L496" s="346">
        <v>0.37</v>
      </c>
      <c r="M496" s="346">
        <v>13.32</v>
      </c>
      <c r="N496" s="346">
        <v>0.89</v>
      </c>
      <c r="O496" s="346">
        <v>1.95</v>
      </c>
      <c r="P496" s="347">
        <v>347.95690999707324</v>
      </c>
    </row>
    <row r="497" spans="1:16" x14ac:dyDescent="0.2">
      <c r="A497" s="346" t="s">
        <v>470</v>
      </c>
      <c r="B497" s="346" t="s">
        <v>481</v>
      </c>
      <c r="C497" s="346" t="s">
        <v>10</v>
      </c>
      <c r="D497" s="93" t="s">
        <v>1523</v>
      </c>
      <c r="E497" s="93">
        <v>2016</v>
      </c>
      <c r="F497" s="93">
        <v>0</v>
      </c>
      <c r="G497" s="346">
        <v>3</v>
      </c>
      <c r="H497" s="346">
        <v>1.76</v>
      </c>
      <c r="I497" s="346">
        <v>0</v>
      </c>
      <c r="J497" s="346">
        <v>1.76</v>
      </c>
      <c r="K497" s="346">
        <v>0</v>
      </c>
      <c r="L497" s="346">
        <v>0</v>
      </c>
      <c r="M497" s="346">
        <v>0</v>
      </c>
      <c r="N497" s="346">
        <v>0</v>
      </c>
      <c r="O497" s="346">
        <v>0.02</v>
      </c>
      <c r="P497" s="347">
        <v>588.73815505468326</v>
      </c>
    </row>
    <row r="498" spans="1:16" x14ac:dyDescent="0.2">
      <c r="A498" s="346" t="s">
        <v>470</v>
      </c>
      <c r="B498" s="346" t="s">
        <v>481</v>
      </c>
      <c r="C498" s="346" t="s">
        <v>10</v>
      </c>
      <c r="D498" s="93" t="s">
        <v>1523</v>
      </c>
      <c r="E498" s="93">
        <v>2017</v>
      </c>
      <c r="F498" s="93">
        <v>0</v>
      </c>
      <c r="G498" s="346">
        <v>3</v>
      </c>
      <c r="H498" s="346">
        <v>2.72</v>
      </c>
      <c r="I498" s="346">
        <v>0</v>
      </c>
      <c r="J498" s="346">
        <v>2.72</v>
      </c>
      <c r="K498" s="346">
        <v>0</v>
      </c>
      <c r="L498" s="346">
        <v>0</v>
      </c>
      <c r="M498" s="346">
        <v>0</v>
      </c>
      <c r="N498" s="346">
        <v>0</v>
      </c>
      <c r="O498" s="346">
        <v>0.04</v>
      </c>
      <c r="P498" s="347">
        <v>839.51790445070696</v>
      </c>
    </row>
    <row r="499" spans="1:16" x14ac:dyDescent="0.2">
      <c r="A499" s="346" t="s">
        <v>470</v>
      </c>
      <c r="B499" s="346" t="s">
        <v>481</v>
      </c>
      <c r="C499" s="346" t="s">
        <v>10</v>
      </c>
      <c r="D499" s="93" t="s">
        <v>1523</v>
      </c>
      <c r="E499" s="93">
        <v>2013</v>
      </c>
      <c r="F499" s="93">
        <v>1</v>
      </c>
      <c r="G499" s="346">
        <v>1</v>
      </c>
      <c r="H499" s="346">
        <v>0.02</v>
      </c>
      <c r="I499" s="346">
        <v>0.65</v>
      </c>
      <c r="J499" s="346">
        <v>0.02</v>
      </c>
      <c r="K499" s="346">
        <v>0.65</v>
      </c>
      <c r="L499" s="346">
        <v>0</v>
      </c>
      <c r="M499" s="346">
        <v>0</v>
      </c>
      <c r="N499" s="346">
        <v>0</v>
      </c>
      <c r="O499" s="346">
        <v>0</v>
      </c>
      <c r="P499" s="347">
        <v>783.53225887899737</v>
      </c>
    </row>
    <row r="500" spans="1:16" x14ac:dyDescent="0.2">
      <c r="A500" s="346" t="s">
        <v>470</v>
      </c>
      <c r="B500" s="346" t="s">
        <v>481</v>
      </c>
      <c r="C500" s="346" t="s">
        <v>10</v>
      </c>
      <c r="D500" s="93" t="s">
        <v>1523</v>
      </c>
      <c r="E500" s="93">
        <v>2010</v>
      </c>
      <c r="F500" s="93">
        <v>2</v>
      </c>
      <c r="G500" s="346">
        <v>1</v>
      </c>
      <c r="H500" s="346">
        <v>0.05</v>
      </c>
      <c r="I500" s="346">
        <v>0.30000000000000004</v>
      </c>
      <c r="J500" s="346">
        <v>0.05</v>
      </c>
      <c r="K500" s="346">
        <v>0.02</v>
      </c>
      <c r="L500" s="346">
        <v>0.28000000000000003</v>
      </c>
      <c r="M500" s="346">
        <v>0</v>
      </c>
      <c r="N500" s="346">
        <v>0</v>
      </c>
      <c r="O500" s="346">
        <v>0.01</v>
      </c>
      <c r="P500" s="347">
        <v>444.97984930948547</v>
      </c>
    </row>
    <row r="501" spans="1:16" x14ac:dyDescent="0.2">
      <c r="A501" s="346" t="s">
        <v>470</v>
      </c>
      <c r="B501" s="346" t="s">
        <v>481</v>
      </c>
      <c r="C501" s="346" t="s">
        <v>10</v>
      </c>
      <c r="D501" s="93" t="s">
        <v>1523</v>
      </c>
      <c r="E501" s="93">
        <v>2000</v>
      </c>
      <c r="F501" s="93">
        <v>3</v>
      </c>
      <c r="G501" s="346">
        <v>5</v>
      </c>
      <c r="H501" s="346">
        <v>0.1</v>
      </c>
      <c r="I501" s="346">
        <v>1.5999999999999999</v>
      </c>
      <c r="J501" s="346">
        <v>0.1</v>
      </c>
      <c r="K501" s="346">
        <v>0.11</v>
      </c>
      <c r="L501" s="346">
        <v>0.04</v>
      </c>
      <c r="M501" s="346">
        <v>1.45</v>
      </c>
      <c r="N501" s="346">
        <v>0.1</v>
      </c>
      <c r="O501" s="346">
        <v>0.21</v>
      </c>
      <c r="P501" s="347">
        <v>351.01316315195822</v>
      </c>
    </row>
    <row r="502" spans="1:16" x14ac:dyDescent="0.2">
      <c r="A502" s="346" t="s">
        <v>470</v>
      </c>
      <c r="B502" s="346" t="s">
        <v>481</v>
      </c>
      <c r="C502" s="346" t="s">
        <v>10</v>
      </c>
      <c r="D502" s="93" t="s">
        <v>1523</v>
      </c>
      <c r="E502" s="93">
        <v>2005</v>
      </c>
      <c r="F502" s="93">
        <v>3</v>
      </c>
      <c r="G502" s="346">
        <v>3</v>
      </c>
      <c r="H502" s="346">
        <v>0.06</v>
      </c>
      <c r="I502" s="346">
        <v>1.02</v>
      </c>
      <c r="J502" s="346">
        <v>0.06</v>
      </c>
      <c r="K502" s="346">
        <v>7.0000000000000007E-2</v>
      </c>
      <c r="L502" s="346">
        <v>0.03</v>
      </c>
      <c r="M502" s="346">
        <v>0.92</v>
      </c>
      <c r="N502" s="346">
        <v>0.06</v>
      </c>
      <c r="O502" s="346">
        <v>0.13</v>
      </c>
      <c r="P502" s="347">
        <v>353.74872459835848</v>
      </c>
    </row>
    <row r="503" spans="1:16" x14ac:dyDescent="0.2">
      <c r="A503" s="346" t="s">
        <v>470</v>
      </c>
      <c r="B503" s="346" t="s">
        <v>481</v>
      </c>
      <c r="C503" s="346" t="s">
        <v>10</v>
      </c>
      <c r="D503" s="93" t="s">
        <v>1523</v>
      </c>
      <c r="E503" s="93">
        <v>2007</v>
      </c>
      <c r="F503" s="93">
        <v>3</v>
      </c>
      <c r="G503" s="346">
        <v>1</v>
      </c>
      <c r="H503" s="346">
        <v>0.03</v>
      </c>
      <c r="I503" s="346">
        <v>0.44999999999999996</v>
      </c>
      <c r="J503" s="346">
        <v>0.03</v>
      </c>
      <c r="K503" s="346">
        <v>0.03</v>
      </c>
      <c r="L503" s="346">
        <v>0.01</v>
      </c>
      <c r="M503" s="346">
        <v>0.41</v>
      </c>
      <c r="N503" s="346">
        <v>0.03</v>
      </c>
      <c r="O503" s="346">
        <v>0.06</v>
      </c>
      <c r="P503" s="347">
        <v>372.9405747473964</v>
      </c>
    </row>
    <row r="504" spans="1:16" x14ac:dyDescent="0.2">
      <c r="A504" s="346" t="s">
        <v>470</v>
      </c>
      <c r="B504" s="346" t="s">
        <v>481</v>
      </c>
      <c r="C504" s="346" t="s">
        <v>10</v>
      </c>
      <c r="D504" s="93" t="s">
        <v>1525</v>
      </c>
      <c r="E504" s="93">
        <v>2016</v>
      </c>
      <c r="F504" s="93">
        <v>0</v>
      </c>
      <c r="G504" s="346">
        <v>2</v>
      </c>
      <c r="H504" s="346">
        <v>1.26</v>
      </c>
      <c r="I504" s="346">
        <v>0</v>
      </c>
      <c r="J504" s="346">
        <v>1.26</v>
      </c>
      <c r="K504" s="346">
        <v>0</v>
      </c>
      <c r="L504" s="346">
        <v>0</v>
      </c>
      <c r="M504" s="346">
        <v>0</v>
      </c>
      <c r="N504" s="346">
        <v>0</v>
      </c>
      <c r="O504" s="346">
        <v>0.02</v>
      </c>
      <c r="P504" s="347">
        <v>676.41678549264577</v>
      </c>
    </row>
    <row r="505" spans="1:16" x14ac:dyDescent="0.2">
      <c r="A505" s="346" t="s">
        <v>470</v>
      </c>
      <c r="B505" s="346" t="s">
        <v>481</v>
      </c>
      <c r="C505" s="346" t="s">
        <v>10</v>
      </c>
      <c r="D505" s="93" t="s">
        <v>1525</v>
      </c>
      <c r="E505" s="93">
        <v>2014</v>
      </c>
      <c r="F505" s="93">
        <v>1</v>
      </c>
      <c r="G505" s="346">
        <v>1</v>
      </c>
      <c r="H505" s="346">
        <v>0.01</v>
      </c>
      <c r="I505" s="346">
        <v>0.28999999999999998</v>
      </c>
      <c r="J505" s="346">
        <v>0.01</v>
      </c>
      <c r="K505" s="346">
        <v>0.28999999999999998</v>
      </c>
      <c r="L505" s="346">
        <v>0</v>
      </c>
      <c r="M505" s="346">
        <v>0</v>
      </c>
      <c r="N505" s="346">
        <v>0</v>
      </c>
      <c r="O505" s="346">
        <v>0</v>
      </c>
      <c r="P505" s="347">
        <v>459.88108266197702</v>
      </c>
    </row>
    <row r="506" spans="1:16" x14ac:dyDescent="0.2">
      <c r="A506" s="346" t="s">
        <v>470</v>
      </c>
      <c r="B506" s="346" t="s">
        <v>481</v>
      </c>
      <c r="C506" s="346" t="s">
        <v>10</v>
      </c>
      <c r="D506" s="93" t="s">
        <v>1525</v>
      </c>
      <c r="E506" s="93">
        <v>2013</v>
      </c>
      <c r="F506" s="93">
        <v>1</v>
      </c>
      <c r="G506" s="346">
        <v>1</v>
      </c>
      <c r="H506" s="346">
        <v>0.02</v>
      </c>
      <c r="I506" s="346">
        <v>0.54</v>
      </c>
      <c r="J506" s="346">
        <v>0.02</v>
      </c>
      <c r="K506" s="346">
        <v>0.54</v>
      </c>
      <c r="L506" s="346">
        <v>0</v>
      </c>
      <c r="M506" s="346">
        <v>0</v>
      </c>
      <c r="N506" s="346">
        <v>0</v>
      </c>
      <c r="O506" s="346">
        <v>0</v>
      </c>
      <c r="P506" s="347">
        <v>521.90482723318291</v>
      </c>
    </row>
    <row r="507" spans="1:16" x14ac:dyDescent="0.2">
      <c r="A507" s="346" t="s">
        <v>470</v>
      </c>
      <c r="B507" s="346" t="s">
        <v>481</v>
      </c>
      <c r="C507" s="346" t="s">
        <v>10</v>
      </c>
      <c r="D507" s="93" t="s">
        <v>1525</v>
      </c>
      <c r="E507" s="93">
        <v>2014</v>
      </c>
      <c r="F507" s="93">
        <v>1</v>
      </c>
      <c r="G507" s="346">
        <v>0</v>
      </c>
      <c r="H507" s="346">
        <v>0.01</v>
      </c>
      <c r="I507" s="346">
        <v>0.28000000000000003</v>
      </c>
      <c r="J507" s="346">
        <v>0.01</v>
      </c>
      <c r="K507" s="346">
        <v>0.28000000000000003</v>
      </c>
      <c r="L507" s="346">
        <v>0</v>
      </c>
      <c r="M507" s="346">
        <v>0</v>
      </c>
      <c r="N507" s="346">
        <v>0</v>
      </c>
      <c r="O507" s="346">
        <v>0</v>
      </c>
      <c r="P507" s="347">
        <v>659.41851890063333</v>
      </c>
    </row>
    <row r="508" spans="1:16" x14ac:dyDescent="0.2">
      <c r="A508" s="346" t="s">
        <v>470</v>
      </c>
      <c r="B508" s="346" t="s">
        <v>481</v>
      </c>
      <c r="C508" s="346" t="s">
        <v>10</v>
      </c>
      <c r="D508" s="93" t="s">
        <v>1525</v>
      </c>
      <c r="E508" s="93">
        <v>2008</v>
      </c>
      <c r="F508" s="93">
        <v>2</v>
      </c>
      <c r="G508" s="346">
        <v>0</v>
      </c>
      <c r="H508" s="346">
        <v>0.04</v>
      </c>
      <c r="I508" s="346">
        <v>0.22</v>
      </c>
      <c r="J508" s="346">
        <v>0.04</v>
      </c>
      <c r="K508" s="346">
        <v>0.01</v>
      </c>
      <c r="L508" s="346">
        <v>0.21</v>
      </c>
      <c r="M508" s="346">
        <v>0</v>
      </c>
      <c r="N508" s="346">
        <v>0</v>
      </c>
      <c r="O508" s="346">
        <v>0.01</v>
      </c>
      <c r="P508" s="347">
        <v>575.7824726822729</v>
      </c>
    </row>
    <row r="509" spans="1:16" x14ac:dyDescent="0.2">
      <c r="A509" s="346" t="s">
        <v>470</v>
      </c>
      <c r="B509" s="346" t="s">
        <v>481</v>
      </c>
      <c r="C509" s="346" t="s">
        <v>10</v>
      </c>
      <c r="D509" s="93" t="s">
        <v>1525</v>
      </c>
      <c r="E509" s="93">
        <v>2011</v>
      </c>
      <c r="F509" s="93">
        <v>2</v>
      </c>
      <c r="G509" s="346">
        <v>2</v>
      </c>
      <c r="H509" s="346">
        <v>0.14000000000000001</v>
      </c>
      <c r="I509" s="346">
        <v>0.77</v>
      </c>
      <c r="J509" s="346">
        <v>0.14000000000000001</v>
      </c>
      <c r="K509" s="346">
        <v>0.05</v>
      </c>
      <c r="L509" s="346">
        <v>0.72</v>
      </c>
      <c r="M509" s="346">
        <v>0</v>
      </c>
      <c r="N509" s="346">
        <v>0.01</v>
      </c>
      <c r="O509" s="346">
        <v>0.03</v>
      </c>
      <c r="P509" s="347">
        <v>569.80835286240028</v>
      </c>
    </row>
    <row r="510" spans="1:16" x14ac:dyDescent="0.2">
      <c r="A510" s="346" t="s">
        <v>470</v>
      </c>
      <c r="B510" s="346" t="s">
        <v>481</v>
      </c>
      <c r="C510" s="346" t="s">
        <v>10</v>
      </c>
      <c r="D510" s="93" t="s">
        <v>1525</v>
      </c>
      <c r="E510" s="93">
        <v>2012</v>
      </c>
      <c r="F510" s="93">
        <v>2</v>
      </c>
      <c r="G510" s="346">
        <v>22</v>
      </c>
      <c r="H510" s="346">
        <v>3</v>
      </c>
      <c r="I510" s="346">
        <v>16.239999999999998</v>
      </c>
      <c r="J510" s="346">
        <v>3</v>
      </c>
      <c r="K510" s="346">
        <v>1.05</v>
      </c>
      <c r="L510" s="346">
        <v>15.19</v>
      </c>
      <c r="M510" s="346">
        <v>0</v>
      </c>
      <c r="N510" s="346">
        <v>0.12</v>
      </c>
      <c r="O510" s="346">
        <v>0.53</v>
      </c>
      <c r="P510" s="347">
        <v>859.63519953338971</v>
      </c>
    </row>
    <row r="511" spans="1:16" x14ac:dyDescent="0.2">
      <c r="A511" s="346" t="s">
        <v>470</v>
      </c>
      <c r="B511" s="346" t="s">
        <v>481</v>
      </c>
      <c r="C511" s="346" t="s">
        <v>10</v>
      </c>
      <c r="D511" s="93" t="s">
        <v>1525</v>
      </c>
      <c r="E511" s="93">
        <v>1994</v>
      </c>
      <c r="F511" s="93">
        <v>3</v>
      </c>
      <c r="G511" s="346">
        <v>7</v>
      </c>
      <c r="H511" s="346">
        <v>0.13</v>
      </c>
      <c r="I511" s="346">
        <v>2.0500000000000003</v>
      </c>
      <c r="J511" s="346">
        <v>0.13</v>
      </c>
      <c r="K511" s="346">
        <v>0.15</v>
      </c>
      <c r="L511" s="346">
        <v>0.05</v>
      </c>
      <c r="M511" s="346">
        <v>1.85</v>
      </c>
      <c r="N511" s="346">
        <v>0.12</v>
      </c>
      <c r="O511" s="346">
        <v>0.27</v>
      </c>
      <c r="P511" s="347">
        <v>302.93332293510184</v>
      </c>
    </row>
    <row r="512" spans="1:16" x14ac:dyDescent="0.2">
      <c r="A512" s="346" t="s">
        <v>470</v>
      </c>
      <c r="B512" s="346" t="s">
        <v>481</v>
      </c>
      <c r="C512" s="346" t="s">
        <v>10</v>
      </c>
      <c r="D512" s="93" t="s">
        <v>1525</v>
      </c>
      <c r="E512" s="93">
        <v>2000</v>
      </c>
      <c r="F512" s="93">
        <v>3</v>
      </c>
      <c r="G512" s="346">
        <v>4</v>
      </c>
      <c r="H512" s="346">
        <v>0.11</v>
      </c>
      <c r="I512" s="346">
        <v>1.78</v>
      </c>
      <c r="J512" s="346">
        <v>0.11</v>
      </c>
      <c r="K512" s="346">
        <v>0.13</v>
      </c>
      <c r="L512" s="346">
        <v>0.04</v>
      </c>
      <c r="M512" s="346">
        <v>1.61</v>
      </c>
      <c r="N512" s="346">
        <v>0.11</v>
      </c>
      <c r="O512" s="346">
        <v>0.24</v>
      </c>
      <c r="P512" s="347">
        <v>427.30443018657627</v>
      </c>
    </row>
    <row r="513" spans="1:16" x14ac:dyDescent="0.2">
      <c r="A513" s="346" t="s">
        <v>470</v>
      </c>
      <c r="B513" s="346" t="s">
        <v>481</v>
      </c>
      <c r="C513" s="346" t="s">
        <v>10</v>
      </c>
      <c r="D513" s="93" t="s">
        <v>1525</v>
      </c>
      <c r="E513" s="93">
        <v>2004</v>
      </c>
      <c r="F513" s="93">
        <v>3</v>
      </c>
      <c r="G513" s="346">
        <v>3</v>
      </c>
      <c r="H513" s="346">
        <v>0.06</v>
      </c>
      <c r="I513" s="346">
        <v>0.92999999999999994</v>
      </c>
      <c r="J513" s="346">
        <v>0.06</v>
      </c>
      <c r="K513" s="346">
        <v>7.0000000000000007E-2</v>
      </c>
      <c r="L513" s="346">
        <v>0.02</v>
      </c>
      <c r="M513" s="346">
        <v>0.84</v>
      </c>
      <c r="N513" s="346">
        <v>0.06</v>
      </c>
      <c r="O513" s="346">
        <v>0.12</v>
      </c>
      <c r="P513" s="347">
        <v>336.30845079826406</v>
      </c>
    </row>
    <row r="514" spans="1:16" x14ac:dyDescent="0.2">
      <c r="A514" s="346" t="s">
        <v>470</v>
      </c>
      <c r="B514" s="346" t="s">
        <v>481</v>
      </c>
      <c r="C514" s="346" t="s">
        <v>10</v>
      </c>
      <c r="D514" s="93" t="s">
        <v>1525</v>
      </c>
      <c r="E514" s="93">
        <v>2005</v>
      </c>
      <c r="F514" s="93">
        <v>3</v>
      </c>
      <c r="G514" s="346">
        <v>13</v>
      </c>
      <c r="H514" s="346">
        <v>0.3</v>
      </c>
      <c r="I514" s="346">
        <v>4.6500000000000004</v>
      </c>
      <c r="J514" s="346">
        <v>0.3</v>
      </c>
      <c r="K514" s="346">
        <v>0.33</v>
      </c>
      <c r="L514" s="346">
        <v>0.12</v>
      </c>
      <c r="M514" s="346">
        <v>4.2</v>
      </c>
      <c r="N514" s="346">
        <v>0.28000000000000003</v>
      </c>
      <c r="O514" s="346">
        <v>0.62</v>
      </c>
      <c r="P514" s="347">
        <v>374.81324196949697</v>
      </c>
    </row>
    <row r="515" spans="1:16" x14ac:dyDescent="0.2">
      <c r="A515" s="346" t="s">
        <v>470</v>
      </c>
      <c r="B515" s="346" t="s">
        <v>481</v>
      </c>
      <c r="C515" s="346" t="s">
        <v>10</v>
      </c>
      <c r="D515" s="93" t="s">
        <v>1525</v>
      </c>
      <c r="E515" s="93">
        <v>2007</v>
      </c>
      <c r="F515" s="93">
        <v>3</v>
      </c>
      <c r="G515" s="346">
        <v>6</v>
      </c>
      <c r="H515" s="346">
        <v>0.15</v>
      </c>
      <c r="I515" s="346">
        <v>2.41</v>
      </c>
      <c r="J515" s="346">
        <v>0.15</v>
      </c>
      <c r="K515" s="346">
        <v>0.17</v>
      </c>
      <c r="L515" s="346">
        <v>0.06</v>
      </c>
      <c r="M515" s="346">
        <v>2.1800000000000002</v>
      </c>
      <c r="N515" s="346">
        <v>0.15</v>
      </c>
      <c r="O515" s="346">
        <v>0.32</v>
      </c>
      <c r="P515" s="347">
        <v>413.97920599201245</v>
      </c>
    </row>
    <row r="516" spans="1:16" x14ac:dyDescent="0.2">
      <c r="A516" s="346" t="s">
        <v>470</v>
      </c>
      <c r="B516" s="346" t="s">
        <v>481</v>
      </c>
      <c r="C516" s="346" t="s">
        <v>10</v>
      </c>
      <c r="D516" s="93" t="s">
        <v>1525</v>
      </c>
      <c r="E516" s="93">
        <v>2013</v>
      </c>
      <c r="F516" s="93">
        <v>1</v>
      </c>
      <c r="G516" s="346">
        <v>8</v>
      </c>
      <c r="H516" s="346">
        <v>0.15</v>
      </c>
      <c r="I516" s="346">
        <v>4.0599999999999996</v>
      </c>
      <c r="J516" s="346">
        <v>0.15</v>
      </c>
      <c r="K516" s="346">
        <v>4.0599999999999996</v>
      </c>
      <c r="L516" s="346">
        <v>0</v>
      </c>
      <c r="M516" s="346">
        <v>0</v>
      </c>
      <c r="N516" s="346">
        <v>0.02</v>
      </c>
      <c r="O516" s="346">
        <v>0.01</v>
      </c>
      <c r="P516" s="347">
        <v>553.89251615467481</v>
      </c>
    </row>
    <row r="517" spans="1:16" x14ac:dyDescent="0.2">
      <c r="A517" s="346" t="s">
        <v>470</v>
      </c>
      <c r="B517" s="346" t="s">
        <v>481</v>
      </c>
      <c r="C517" s="346" t="s">
        <v>10</v>
      </c>
      <c r="D517" s="93" t="s">
        <v>1525</v>
      </c>
      <c r="E517" s="93">
        <v>2014</v>
      </c>
      <c r="F517" s="93">
        <v>1</v>
      </c>
      <c r="G517" s="346">
        <v>7</v>
      </c>
      <c r="H517" s="346">
        <v>0.2</v>
      </c>
      <c r="I517" s="346">
        <v>5.47</v>
      </c>
      <c r="J517" s="346">
        <v>0.2</v>
      </c>
      <c r="K517" s="346">
        <v>5.47</v>
      </c>
      <c r="L517" s="346">
        <v>0</v>
      </c>
      <c r="M517" s="346">
        <v>0</v>
      </c>
      <c r="N517" s="346">
        <v>0.02</v>
      </c>
      <c r="O517" s="346">
        <v>0.01</v>
      </c>
      <c r="P517" s="347">
        <v>853.29906149352803</v>
      </c>
    </row>
    <row r="518" spans="1:16" x14ac:dyDescent="0.2">
      <c r="A518" s="346" t="s">
        <v>470</v>
      </c>
      <c r="B518" s="346" t="s">
        <v>481</v>
      </c>
      <c r="C518" s="346" t="s">
        <v>10</v>
      </c>
      <c r="D518" s="93" t="s">
        <v>1525</v>
      </c>
      <c r="E518" s="93">
        <v>2015</v>
      </c>
      <c r="F518" s="93">
        <v>1</v>
      </c>
      <c r="G518" s="346">
        <v>4</v>
      </c>
      <c r="H518" s="346">
        <v>0.12</v>
      </c>
      <c r="I518" s="346">
        <v>3.27</v>
      </c>
      <c r="J518" s="346">
        <v>0.12</v>
      </c>
      <c r="K518" s="346">
        <v>3.27</v>
      </c>
      <c r="L518" s="346">
        <v>0</v>
      </c>
      <c r="M518" s="346">
        <v>0</v>
      </c>
      <c r="N518" s="346">
        <v>0.01</v>
      </c>
      <c r="O518" s="346">
        <v>0.01</v>
      </c>
      <c r="P518" s="347">
        <v>760.47807871458883</v>
      </c>
    </row>
    <row r="519" spans="1:16" x14ac:dyDescent="0.2">
      <c r="A519" s="346" t="s">
        <v>470</v>
      </c>
      <c r="B519" s="346" t="s">
        <v>481</v>
      </c>
      <c r="C519" s="346" t="s">
        <v>10</v>
      </c>
      <c r="D519" s="93" t="s">
        <v>1525</v>
      </c>
      <c r="E519" s="93">
        <v>2008</v>
      </c>
      <c r="F519" s="93">
        <v>2</v>
      </c>
      <c r="G519" s="346">
        <v>14</v>
      </c>
      <c r="H519" s="346">
        <v>1.1399999999999999</v>
      </c>
      <c r="I519" s="346">
        <v>6.19</v>
      </c>
      <c r="J519" s="346">
        <v>1.1399999999999999</v>
      </c>
      <c r="K519" s="346">
        <v>0.4</v>
      </c>
      <c r="L519" s="346">
        <v>5.79</v>
      </c>
      <c r="M519" s="346">
        <v>0</v>
      </c>
      <c r="N519" s="346">
        <v>0.05</v>
      </c>
      <c r="O519" s="346">
        <v>0.2</v>
      </c>
      <c r="P519" s="347">
        <v>534.48936107493762</v>
      </c>
    </row>
    <row r="520" spans="1:16" x14ac:dyDescent="0.2">
      <c r="A520" s="346" t="s">
        <v>470</v>
      </c>
      <c r="B520" s="346" t="s">
        <v>481</v>
      </c>
      <c r="C520" s="346" t="s">
        <v>10</v>
      </c>
      <c r="D520" s="93" t="s">
        <v>1525</v>
      </c>
      <c r="E520" s="93">
        <v>2009</v>
      </c>
      <c r="F520" s="93">
        <v>2</v>
      </c>
      <c r="G520" s="346">
        <v>23</v>
      </c>
      <c r="H520" s="346">
        <v>1.89</v>
      </c>
      <c r="I520" s="346">
        <v>10.23</v>
      </c>
      <c r="J520" s="346">
        <v>1.89</v>
      </c>
      <c r="K520" s="346">
        <v>0.66</v>
      </c>
      <c r="L520" s="346">
        <v>9.57</v>
      </c>
      <c r="M520" s="346">
        <v>0</v>
      </c>
      <c r="N520" s="346">
        <v>0.08</v>
      </c>
      <c r="O520" s="346">
        <v>0.34</v>
      </c>
      <c r="P520" s="347">
        <v>516.47663652645781</v>
      </c>
    </row>
    <row r="521" spans="1:16" x14ac:dyDescent="0.2">
      <c r="A521" s="346" t="s">
        <v>470</v>
      </c>
      <c r="B521" s="346" t="s">
        <v>481</v>
      </c>
      <c r="C521" s="346" t="s">
        <v>10</v>
      </c>
      <c r="D521" s="93" t="s">
        <v>1525</v>
      </c>
      <c r="E521" s="93">
        <v>2010</v>
      </c>
      <c r="F521" s="93">
        <v>2</v>
      </c>
      <c r="G521" s="346">
        <v>16</v>
      </c>
      <c r="H521" s="346">
        <v>1.23</v>
      </c>
      <c r="I521" s="346">
        <v>6.64</v>
      </c>
      <c r="J521" s="346">
        <v>1.23</v>
      </c>
      <c r="K521" s="346">
        <v>0.43</v>
      </c>
      <c r="L521" s="346">
        <v>6.21</v>
      </c>
      <c r="M521" s="346">
        <v>0</v>
      </c>
      <c r="N521" s="346">
        <v>0.05</v>
      </c>
      <c r="O521" s="346">
        <v>0.22</v>
      </c>
      <c r="P521" s="347">
        <v>486.41305014888371</v>
      </c>
    </row>
    <row r="522" spans="1:16" x14ac:dyDescent="0.2">
      <c r="A522" s="346" t="s">
        <v>470</v>
      </c>
      <c r="B522" s="346" t="s">
        <v>481</v>
      </c>
      <c r="C522" s="346" t="s">
        <v>10</v>
      </c>
      <c r="D522" s="93" t="s">
        <v>1525</v>
      </c>
      <c r="E522" s="93">
        <v>2011</v>
      </c>
      <c r="F522" s="93">
        <v>2</v>
      </c>
      <c r="G522" s="346">
        <v>12</v>
      </c>
      <c r="H522" s="346">
        <v>0.92</v>
      </c>
      <c r="I522" s="346">
        <v>4.9700000000000006</v>
      </c>
      <c r="J522" s="346">
        <v>0.92</v>
      </c>
      <c r="K522" s="346">
        <v>0.32</v>
      </c>
      <c r="L522" s="346">
        <v>4.6500000000000004</v>
      </c>
      <c r="M522" s="346">
        <v>0</v>
      </c>
      <c r="N522" s="346">
        <v>0.04</v>
      </c>
      <c r="O522" s="346">
        <v>0.16</v>
      </c>
      <c r="P522" s="347">
        <v>487.26871410588706</v>
      </c>
    </row>
    <row r="523" spans="1:16" x14ac:dyDescent="0.2">
      <c r="A523" s="346" t="s">
        <v>470</v>
      </c>
      <c r="B523" s="346" t="s">
        <v>481</v>
      </c>
      <c r="C523" s="346" t="s">
        <v>10</v>
      </c>
      <c r="D523" s="93" t="s">
        <v>1525</v>
      </c>
      <c r="E523" s="93">
        <v>2012</v>
      </c>
      <c r="F523" s="93">
        <v>2</v>
      </c>
      <c r="G523" s="346">
        <v>8</v>
      </c>
      <c r="H523" s="346">
        <v>0.95</v>
      </c>
      <c r="I523" s="346">
        <v>5.16</v>
      </c>
      <c r="J523" s="346">
        <v>0.95</v>
      </c>
      <c r="K523" s="346">
        <v>0.33</v>
      </c>
      <c r="L523" s="346">
        <v>4.83</v>
      </c>
      <c r="M523" s="346">
        <v>0</v>
      </c>
      <c r="N523" s="346">
        <v>0.04</v>
      </c>
      <c r="O523" s="346">
        <v>0.17</v>
      </c>
      <c r="P523" s="347">
        <v>802.98335434615535</v>
      </c>
    </row>
    <row r="524" spans="1:16" x14ac:dyDescent="0.2">
      <c r="A524" s="346" t="s">
        <v>470</v>
      </c>
      <c r="B524" s="346" t="s">
        <v>481</v>
      </c>
      <c r="C524" s="346" t="s">
        <v>10</v>
      </c>
      <c r="D524" s="93" t="s">
        <v>1525</v>
      </c>
      <c r="E524" s="93">
        <v>1984</v>
      </c>
      <c r="F524" s="93">
        <v>3</v>
      </c>
      <c r="G524" s="346">
        <v>8</v>
      </c>
      <c r="H524" s="346">
        <v>0.18</v>
      </c>
      <c r="I524" s="346">
        <v>2.91</v>
      </c>
      <c r="J524" s="346">
        <v>0.18</v>
      </c>
      <c r="K524" s="346">
        <v>0.21</v>
      </c>
      <c r="L524" s="346">
        <v>7.0000000000000007E-2</v>
      </c>
      <c r="M524" s="346">
        <v>2.63</v>
      </c>
      <c r="N524" s="346">
        <v>0.18</v>
      </c>
      <c r="O524" s="346">
        <v>0.38</v>
      </c>
      <c r="P524" s="347">
        <v>374.81324196949708</v>
      </c>
    </row>
    <row r="525" spans="1:16" x14ac:dyDescent="0.2">
      <c r="A525" s="346" t="s">
        <v>470</v>
      </c>
      <c r="B525" s="346" t="s">
        <v>481</v>
      </c>
      <c r="C525" s="346" t="s">
        <v>10</v>
      </c>
      <c r="D525" s="93" t="s">
        <v>1525</v>
      </c>
      <c r="E525" s="93">
        <v>1985</v>
      </c>
      <c r="F525" s="93">
        <v>3</v>
      </c>
      <c r="G525" s="346">
        <v>0</v>
      </c>
      <c r="H525" s="346">
        <v>0.01</v>
      </c>
      <c r="I525" s="346">
        <v>0.12</v>
      </c>
      <c r="J525" s="346">
        <v>0.01</v>
      </c>
      <c r="K525" s="346">
        <v>0.01</v>
      </c>
      <c r="L525" s="346">
        <v>0</v>
      </c>
      <c r="M525" s="346">
        <v>0.11</v>
      </c>
      <c r="N525" s="346">
        <v>0.01</v>
      </c>
      <c r="O525" s="346">
        <v>0.02</v>
      </c>
      <c r="P525" s="347">
        <v>418.32493945555677</v>
      </c>
    </row>
    <row r="526" spans="1:16" x14ac:dyDescent="0.2">
      <c r="A526" s="346" t="s">
        <v>470</v>
      </c>
      <c r="B526" s="346" t="s">
        <v>481</v>
      </c>
      <c r="C526" s="346" t="s">
        <v>10</v>
      </c>
      <c r="D526" s="93" t="s">
        <v>1525</v>
      </c>
      <c r="E526" s="93">
        <v>1989</v>
      </c>
      <c r="F526" s="93">
        <v>3</v>
      </c>
      <c r="G526" s="346">
        <v>30</v>
      </c>
      <c r="H526" s="346">
        <v>0.62</v>
      </c>
      <c r="I526" s="346">
        <v>9.69</v>
      </c>
      <c r="J526" s="346">
        <v>0.62</v>
      </c>
      <c r="K526" s="346">
        <v>0.69</v>
      </c>
      <c r="L526" s="346">
        <v>0.24</v>
      </c>
      <c r="M526" s="346">
        <v>8.76</v>
      </c>
      <c r="N526" s="346">
        <v>0.59</v>
      </c>
      <c r="O526" s="346">
        <v>1.28</v>
      </c>
      <c r="P526" s="347">
        <v>343.70300957311355</v>
      </c>
    </row>
    <row r="527" spans="1:16" x14ac:dyDescent="0.2">
      <c r="A527" s="346" t="s">
        <v>470</v>
      </c>
      <c r="B527" s="346" t="s">
        <v>481</v>
      </c>
      <c r="C527" s="346" t="s">
        <v>10</v>
      </c>
      <c r="D527" s="93" t="s">
        <v>1525</v>
      </c>
      <c r="E527" s="93">
        <v>1990</v>
      </c>
      <c r="F527" s="93">
        <v>3</v>
      </c>
      <c r="G527" s="346">
        <v>10</v>
      </c>
      <c r="H527" s="346">
        <v>0.19</v>
      </c>
      <c r="I527" s="346">
        <v>2.9800000000000004</v>
      </c>
      <c r="J527" s="346">
        <v>0.19</v>
      </c>
      <c r="K527" s="346">
        <v>0.21</v>
      </c>
      <c r="L527" s="346">
        <v>7.0000000000000007E-2</v>
      </c>
      <c r="M527" s="346">
        <v>2.7</v>
      </c>
      <c r="N527" s="346">
        <v>0.18</v>
      </c>
      <c r="O527" s="346">
        <v>0.4</v>
      </c>
      <c r="P527" s="347">
        <v>313.37813102675705</v>
      </c>
    </row>
    <row r="528" spans="1:16" x14ac:dyDescent="0.2">
      <c r="A528" s="346" t="s">
        <v>470</v>
      </c>
      <c r="B528" s="346" t="s">
        <v>481</v>
      </c>
      <c r="C528" s="346" t="s">
        <v>10</v>
      </c>
      <c r="D528" s="93" t="s">
        <v>1525</v>
      </c>
      <c r="E528" s="93">
        <v>1992</v>
      </c>
      <c r="F528" s="93">
        <v>3</v>
      </c>
      <c r="G528" s="346">
        <v>25</v>
      </c>
      <c r="H528" s="346">
        <v>0.48</v>
      </c>
      <c r="I528" s="346">
        <v>7.5500000000000007</v>
      </c>
      <c r="J528" s="346">
        <v>0.48</v>
      </c>
      <c r="K528" s="346">
        <v>0.54</v>
      </c>
      <c r="L528" s="346">
        <v>0.19</v>
      </c>
      <c r="M528" s="346">
        <v>6.82</v>
      </c>
      <c r="N528" s="346">
        <v>0.46</v>
      </c>
      <c r="O528" s="346">
        <v>1</v>
      </c>
      <c r="P528" s="347">
        <v>317.35092398347587</v>
      </c>
    </row>
    <row r="529" spans="1:16" x14ac:dyDescent="0.2">
      <c r="A529" s="346" t="s">
        <v>470</v>
      </c>
      <c r="B529" s="346" t="s">
        <v>481</v>
      </c>
      <c r="C529" s="346" t="s">
        <v>10</v>
      </c>
      <c r="D529" s="93" t="s">
        <v>1525</v>
      </c>
      <c r="E529" s="93">
        <v>1993</v>
      </c>
      <c r="F529" s="93">
        <v>3</v>
      </c>
      <c r="G529" s="346">
        <v>11</v>
      </c>
      <c r="H529" s="346">
        <v>0.26</v>
      </c>
      <c r="I529" s="346">
        <v>4.1100000000000003</v>
      </c>
      <c r="J529" s="346">
        <v>0.26</v>
      </c>
      <c r="K529" s="346">
        <v>0.28999999999999998</v>
      </c>
      <c r="L529" s="346">
        <v>0.1</v>
      </c>
      <c r="M529" s="346">
        <v>3.72</v>
      </c>
      <c r="N529" s="346">
        <v>0.25</v>
      </c>
      <c r="O529" s="346">
        <v>0.55000000000000004</v>
      </c>
      <c r="P529" s="347">
        <v>402.7712598504304</v>
      </c>
    </row>
    <row r="530" spans="1:16" x14ac:dyDescent="0.2">
      <c r="A530" s="346" t="s">
        <v>470</v>
      </c>
      <c r="B530" s="346" t="s">
        <v>481</v>
      </c>
      <c r="C530" s="346" t="s">
        <v>10</v>
      </c>
      <c r="D530" s="93" t="s">
        <v>1525</v>
      </c>
      <c r="E530" s="93">
        <v>1995</v>
      </c>
      <c r="F530" s="93">
        <v>3</v>
      </c>
      <c r="G530" s="346">
        <v>15</v>
      </c>
      <c r="H530" s="346">
        <v>0.39</v>
      </c>
      <c r="I530" s="346">
        <v>6.22</v>
      </c>
      <c r="J530" s="346">
        <v>0.39</v>
      </c>
      <c r="K530" s="346">
        <v>0.44</v>
      </c>
      <c r="L530" s="346">
        <v>0.16</v>
      </c>
      <c r="M530" s="346">
        <v>5.62</v>
      </c>
      <c r="N530" s="346">
        <v>0.38</v>
      </c>
      <c r="O530" s="346">
        <v>0.82</v>
      </c>
      <c r="P530" s="347">
        <v>453.96333574028313</v>
      </c>
    </row>
    <row r="531" spans="1:16" x14ac:dyDescent="0.2">
      <c r="A531" s="346" t="s">
        <v>470</v>
      </c>
      <c r="B531" s="346" t="s">
        <v>481</v>
      </c>
      <c r="C531" s="346" t="s">
        <v>10</v>
      </c>
      <c r="D531" s="93" t="s">
        <v>1525</v>
      </c>
      <c r="E531" s="93">
        <v>1998</v>
      </c>
      <c r="F531" s="93">
        <v>3</v>
      </c>
      <c r="G531" s="346">
        <v>7</v>
      </c>
      <c r="H531" s="346">
        <v>0.17</v>
      </c>
      <c r="I531" s="346">
        <v>2.6</v>
      </c>
      <c r="J531" s="346">
        <v>0.17</v>
      </c>
      <c r="K531" s="346">
        <v>0.18</v>
      </c>
      <c r="L531" s="346">
        <v>7.0000000000000007E-2</v>
      </c>
      <c r="M531" s="346">
        <v>2.35</v>
      </c>
      <c r="N531" s="346">
        <v>0.16</v>
      </c>
      <c r="O531" s="346">
        <v>0.34</v>
      </c>
      <c r="P531" s="347">
        <v>380.42626089735575</v>
      </c>
    </row>
    <row r="532" spans="1:16" x14ac:dyDescent="0.2">
      <c r="A532" s="346" t="s">
        <v>470</v>
      </c>
      <c r="B532" s="346" t="s">
        <v>481</v>
      </c>
      <c r="C532" s="346" t="s">
        <v>10</v>
      </c>
      <c r="D532" s="93" t="s">
        <v>1525</v>
      </c>
      <c r="E532" s="93">
        <v>1999</v>
      </c>
      <c r="F532" s="93">
        <v>3</v>
      </c>
      <c r="G532" s="346">
        <v>6</v>
      </c>
      <c r="H532" s="346">
        <v>0.14000000000000001</v>
      </c>
      <c r="I532" s="346">
        <v>2.16</v>
      </c>
      <c r="J532" s="346">
        <v>0.14000000000000001</v>
      </c>
      <c r="K532" s="346">
        <v>0.15</v>
      </c>
      <c r="L532" s="346">
        <v>0.05</v>
      </c>
      <c r="M532" s="346">
        <v>1.96</v>
      </c>
      <c r="N532" s="346">
        <v>0.13</v>
      </c>
      <c r="O532" s="346">
        <v>0.28999999999999998</v>
      </c>
      <c r="P532" s="347">
        <v>376.0731687396642</v>
      </c>
    </row>
    <row r="533" spans="1:16" x14ac:dyDescent="0.2">
      <c r="A533" s="346" t="s">
        <v>470</v>
      </c>
      <c r="B533" s="346" t="s">
        <v>481</v>
      </c>
      <c r="C533" s="346" t="s">
        <v>10</v>
      </c>
      <c r="D533" s="93" t="s">
        <v>1525</v>
      </c>
      <c r="E533" s="93">
        <v>2000</v>
      </c>
      <c r="F533" s="93">
        <v>3</v>
      </c>
      <c r="G533" s="346">
        <v>10</v>
      </c>
      <c r="H533" s="346">
        <v>0.24</v>
      </c>
      <c r="I533" s="346">
        <v>3.75</v>
      </c>
      <c r="J533" s="346">
        <v>0.24</v>
      </c>
      <c r="K533" s="346">
        <v>0.27</v>
      </c>
      <c r="L533" s="346">
        <v>0.09</v>
      </c>
      <c r="M533" s="346">
        <v>3.39</v>
      </c>
      <c r="N533" s="346">
        <v>0.23</v>
      </c>
      <c r="O533" s="346">
        <v>0.5</v>
      </c>
      <c r="P533" s="347">
        <v>410.78736286386703</v>
      </c>
    </row>
    <row r="534" spans="1:16" x14ac:dyDescent="0.2">
      <c r="A534" s="346" t="s">
        <v>470</v>
      </c>
      <c r="B534" s="346" t="s">
        <v>481</v>
      </c>
      <c r="C534" s="346" t="s">
        <v>10</v>
      </c>
      <c r="D534" s="93" t="s">
        <v>1525</v>
      </c>
      <c r="E534" s="93">
        <v>2001</v>
      </c>
      <c r="F534" s="93">
        <v>3</v>
      </c>
      <c r="G534" s="346">
        <v>4</v>
      </c>
      <c r="H534" s="346">
        <v>0.08</v>
      </c>
      <c r="I534" s="346">
        <v>1.31</v>
      </c>
      <c r="J534" s="346">
        <v>0.08</v>
      </c>
      <c r="K534" s="346">
        <v>0.09</v>
      </c>
      <c r="L534" s="346">
        <v>0.03</v>
      </c>
      <c r="M534" s="346">
        <v>1.19</v>
      </c>
      <c r="N534" s="346">
        <v>0.08</v>
      </c>
      <c r="O534" s="346">
        <v>0.17</v>
      </c>
      <c r="P534" s="347">
        <v>365.45771471501547</v>
      </c>
    </row>
    <row r="535" spans="1:16" x14ac:dyDescent="0.2">
      <c r="A535" s="346" t="s">
        <v>470</v>
      </c>
      <c r="B535" s="346" t="s">
        <v>481</v>
      </c>
      <c r="C535" s="346" t="s">
        <v>10</v>
      </c>
      <c r="D535" s="93" t="s">
        <v>1525</v>
      </c>
      <c r="E535" s="93">
        <v>2002</v>
      </c>
      <c r="F535" s="93">
        <v>3</v>
      </c>
      <c r="G535" s="346">
        <v>24</v>
      </c>
      <c r="H535" s="346">
        <v>0.63</v>
      </c>
      <c r="I535" s="346">
        <v>9.86</v>
      </c>
      <c r="J535" s="346">
        <v>0.63</v>
      </c>
      <c r="K535" s="346">
        <v>0.7</v>
      </c>
      <c r="L535" s="346">
        <v>0.25</v>
      </c>
      <c r="M535" s="346">
        <v>8.91</v>
      </c>
      <c r="N535" s="346">
        <v>0.6</v>
      </c>
      <c r="O535" s="346">
        <v>1.3</v>
      </c>
      <c r="P535" s="347">
        <v>433.21037956536361</v>
      </c>
    </row>
    <row r="536" spans="1:16" x14ac:dyDescent="0.2">
      <c r="A536" s="346" t="s">
        <v>470</v>
      </c>
      <c r="B536" s="346" t="s">
        <v>481</v>
      </c>
      <c r="C536" s="346" t="s">
        <v>10</v>
      </c>
      <c r="D536" s="93" t="s">
        <v>1525</v>
      </c>
      <c r="E536" s="93">
        <v>2003</v>
      </c>
      <c r="F536" s="93">
        <v>3</v>
      </c>
      <c r="G536" s="346">
        <v>16</v>
      </c>
      <c r="H536" s="346">
        <v>0.35</v>
      </c>
      <c r="I536" s="346">
        <v>5.53</v>
      </c>
      <c r="J536" s="346">
        <v>0.35</v>
      </c>
      <c r="K536" s="346">
        <v>0.39</v>
      </c>
      <c r="L536" s="346">
        <v>0.14000000000000001</v>
      </c>
      <c r="M536" s="346">
        <v>5</v>
      </c>
      <c r="N536" s="346">
        <v>0.34</v>
      </c>
      <c r="O536" s="346">
        <v>0.73</v>
      </c>
      <c r="P536" s="347">
        <v>374.72558909633034</v>
      </c>
    </row>
    <row r="537" spans="1:16" x14ac:dyDescent="0.2">
      <c r="A537" s="346" t="s">
        <v>470</v>
      </c>
      <c r="B537" s="346" t="s">
        <v>481</v>
      </c>
      <c r="C537" s="346" t="s">
        <v>10</v>
      </c>
      <c r="D537" s="93" t="s">
        <v>1525</v>
      </c>
      <c r="E537" s="93">
        <v>2004</v>
      </c>
      <c r="F537" s="93">
        <v>3</v>
      </c>
      <c r="G537" s="346">
        <v>25</v>
      </c>
      <c r="H537" s="346">
        <v>0.55000000000000004</v>
      </c>
      <c r="I537" s="346">
        <v>8.65</v>
      </c>
      <c r="J537" s="346">
        <v>0.55000000000000004</v>
      </c>
      <c r="K537" s="346">
        <v>0.61</v>
      </c>
      <c r="L537" s="346">
        <v>0.22</v>
      </c>
      <c r="M537" s="346">
        <v>7.82</v>
      </c>
      <c r="N537" s="346">
        <v>0.52</v>
      </c>
      <c r="O537" s="346">
        <v>1.1499999999999999</v>
      </c>
      <c r="P537" s="347">
        <v>375.54559102740495</v>
      </c>
    </row>
    <row r="538" spans="1:16" x14ac:dyDescent="0.2">
      <c r="A538" s="346" t="s">
        <v>470</v>
      </c>
      <c r="B538" s="346" t="s">
        <v>481</v>
      </c>
      <c r="C538" s="346" t="s">
        <v>10</v>
      </c>
      <c r="D538" s="93" t="s">
        <v>1525</v>
      </c>
      <c r="E538" s="93">
        <v>2005</v>
      </c>
      <c r="F538" s="93">
        <v>3</v>
      </c>
      <c r="G538" s="346">
        <v>18</v>
      </c>
      <c r="H538" s="346">
        <v>0.39</v>
      </c>
      <c r="I538" s="346">
        <v>6.0600000000000005</v>
      </c>
      <c r="J538" s="346">
        <v>0.39</v>
      </c>
      <c r="K538" s="346">
        <v>0.43</v>
      </c>
      <c r="L538" s="346">
        <v>0.15</v>
      </c>
      <c r="M538" s="346">
        <v>5.48</v>
      </c>
      <c r="N538" s="346">
        <v>0.37</v>
      </c>
      <c r="O538" s="346">
        <v>0.8</v>
      </c>
      <c r="P538" s="347">
        <v>362.81127830037997</v>
      </c>
    </row>
    <row r="539" spans="1:16" x14ac:dyDescent="0.2">
      <c r="A539" s="346" t="s">
        <v>470</v>
      </c>
      <c r="B539" s="346" t="s">
        <v>481</v>
      </c>
      <c r="C539" s="346" t="s">
        <v>10</v>
      </c>
      <c r="D539" s="93" t="s">
        <v>1525</v>
      </c>
      <c r="E539" s="93">
        <v>2006</v>
      </c>
      <c r="F539" s="93">
        <v>3</v>
      </c>
      <c r="G539" s="346">
        <v>7</v>
      </c>
      <c r="H539" s="346">
        <v>0.15</v>
      </c>
      <c r="I539" s="346">
        <v>2.31</v>
      </c>
      <c r="J539" s="346">
        <v>0.15</v>
      </c>
      <c r="K539" s="346">
        <v>0.16</v>
      </c>
      <c r="L539" s="346">
        <v>0.06</v>
      </c>
      <c r="M539" s="346">
        <v>2.09</v>
      </c>
      <c r="N539" s="346">
        <v>0.14000000000000001</v>
      </c>
      <c r="O539" s="346">
        <v>0.31</v>
      </c>
      <c r="P539" s="347">
        <v>376.13052224214567</v>
      </c>
    </row>
    <row r="540" spans="1:16" x14ac:dyDescent="0.2">
      <c r="A540" s="346" t="s">
        <v>470</v>
      </c>
      <c r="B540" s="346" t="s">
        <v>481</v>
      </c>
      <c r="C540" s="346" t="s">
        <v>10</v>
      </c>
      <c r="D540" s="93" t="s">
        <v>1525</v>
      </c>
      <c r="E540" s="93">
        <v>2007</v>
      </c>
      <c r="F540" s="93">
        <v>3</v>
      </c>
      <c r="G540" s="346">
        <v>49</v>
      </c>
      <c r="H540" s="346">
        <v>2.41</v>
      </c>
      <c r="I540" s="346">
        <v>19.62</v>
      </c>
      <c r="J540" s="346">
        <v>2.41</v>
      </c>
      <c r="K540" s="346">
        <v>0.87</v>
      </c>
      <c r="L540" s="346">
        <v>0.31</v>
      </c>
      <c r="M540" s="346">
        <v>18.440000000000001</v>
      </c>
      <c r="N540" s="346">
        <v>0.75</v>
      </c>
      <c r="O540" s="346">
        <v>2.94</v>
      </c>
      <c r="P540" s="347">
        <v>445.96657807617459</v>
      </c>
    </row>
    <row r="541" spans="1:16" x14ac:dyDescent="0.2">
      <c r="A541" s="346" t="s">
        <v>470</v>
      </c>
      <c r="B541" s="346" t="s">
        <v>481</v>
      </c>
      <c r="C541" s="346" t="s">
        <v>10</v>
      </c>
      <c r="D541" s="93" t="s">
        <v>1525</v>
      </c>
      <c r="E541" s="93">
        <v>2017</v>
      </c>
      <c r="F541" s="93">
        <v>0</v>
      </c>
      <c r="G541" s="346">
        <v>1</v>
      </c>
      <c r="H541" s="346">
        <v>1.1000000000000001</v>
      </c>
      <c r="I541" s="346">
        <v>0</v>
      </c>
      <c r="J541" s="346">
        <v>1.1000000000000001</v>
      </c>
      <c r="K541" s="346">
        <v>0</v>
      </c>
      <c r="L541" s="346">
        <v>0</v>
      </c>
      <c r="M541" s="346">
        <v>0</v>
      </c>
      <c r="N541" s="346">
        <v>0</v>
      </c>
      <c r="O541" s="346">
        <v>0.02</v>
      </c>
      <c r="P541" s="347">
        <v>839.51790445070685</v>
      </c>
    </row>
    <row r="542" spans="1:16" x14ac:dyDescent="0.2">
      <c r="A542" s="346" t="s">
        <v>470</v>
      </c>
      <c r="B542" s="346" t="s">
        <v>481</v>
      </c>
      <c r="C542" s="346" t="s">
        <v>10</v>
      </c>
      <c r="D542" s="93" t="s">
        <v>1525</v>
      </c>
      <c r="E542" s="93">
        <v>2015</v>
      </c>
      <c r="F542" s="93">
        <v>1</v>
      </c>
      <c r="G542" s="346">
        <v>6</v>
      </c>
      <c r="H542" s="346">
        <v>0.13</v>
      </c>
      <c r="I542" s="346">
        <v>3.71</v>
      </c>
      <c r="J542" s="346">
        <v>0.13</v>
      </c>
      <c r="K542" s="346">
        <v>3.71</v>
      </c>
      <c r="L542" s="346">
        <v>0</v>
      </c>
      <c r="M542" s="346">
        <v>0</v>
      </c>
      <c r="N542" s="346">
        <v>0.02</v>
      </c>
      <c r="O542" s="346">
        <v>0.01</v>
      </c>
      <c r="P542" s="347">
        <v>666.81100343152684</v>
      </c>
    </row>
    <row r="543" spans="1:16" x14ac:dyDescent="0.2">
      <c r="A543" s="346" t="s">
        <v>470</v>
      </c>
      <c r="B543" s="346" t="s">
        <v>481</v>
      </c>
      <c r="C543" s="346" t="s">
        <v>10</v>
      </c>
      <c r="D543" s="93" t="s">
        <v>1525</v>
      </c>
      <c r="E543" s="93">
        <v>2010</v>
      </c>
      <c r="F543" s="93">
        <v>2</v>
      </c>
      <c r="G543" s="346">
        <v>2</v>
      </c>
      <c r="H543" s="346">
        <v>0.14000000000000001</v>
      </c>
      <c r="I543" s="346">
        <v>0.77</v>
      </c>
      <c r="J543" s="346">
        <v>0.14000000000000001</v>
      </c>
      <c r="K543" s="346">
        <v>0.05</v>
      </c>
      <c r="L543" s="346">
        <v>0.72</v>
      </c>
      <c r="M543" s="346">
        <v>0</v>
      </c>
      <c r="N543" s="346">
        <v>0.01</v>
      </c>
      <c r="O543" s="346">
        <v>0.03</v>
      </c>
      <c r="P543" s="347">
        <v>569.80835286240006</v>
      </c>
    </row>
    <row r="544" spans="1:16" x14ac:dyDescent="0.2">
      <c r="A544" s="346" t="s">
        <v>470</v>
      </c>
      <c r="B544" s="346" t="s">
        <v>481</v>
      </c>
      <c r="C544" s="346" t="s">
        <v>10</v>
      </c>
      <c r="D544" s="93" t="s">
        <v>1525</v>
      </c>
      <c r="E544" s="93">
        <v>2011</v>
      </c>
      <c r="F544" s="93">
        <v>2</v>
      </c>
      <c r="G544" s="346">
        <v>2</v>
      </c>
      <c r="H544" s="346">
        <v>0.16</v>
      </c>
      <c r="I544" s="346">
        <v>0.8899999999999999</v>
      </c>
      <c r="J544" s="346">
        <v>0.16</v>
      </c>
      <c r="K544" s="346">
        <v>0.06</v>
      </c>
      <c r="L544" s="346">
        <v>0.83</v>
      </c>
      <c r="M544" s="346">
        <v>0</v>
      </c>
      <c r="N544" s="346">
        <v>0.01</v>
      </c>
      <c r="O544" s="346">
        <v>0.03</v>
      </c>
      <c r="P544" s="347">
        <v>569.80835286240017</v>
      </c>
    </row>
    <row r="545" spans="1:16" x14ac:dyDescent="0.2">
      <c r="A545" s="346" t="s">
        <v>470</v>
      </c>
      <c r="B545" s="346" t="s">
        <v>481</v>
      </c>
      <c r="C545" s="346" t="s">
        <v>10</v>
      </c>
      <c r="D545" s="93" t="s">
        <v>1525</v>
      </c>
      <c r="E545" s="93">
        <v>2003</v>
      </c>
      <c r="F545" s="93">
        <v>3</v>
      </c>
      <c r="G545" s="346">
        <v>2</v>
      </c>
      <c r="H545" s="346">
        <v>0.04</v>
      </c>
      <c r="I545" s="346">
        <v>0.55000000000000004</v>
      </c>
      <c r="J545" s="346">
        <v>0.04</v>
      </c>
      <c r="K545" s="346">
        <v>0.04</v>
      </c>
      <c r="L545" s="346">
        <v>0.01</v>
      </c>
      <c r="M545" s="346">
        <v>0.5</v>
      </c>
      <c r="N545" s="346">
        <v>0.03</v>
      </c>
      <c r="O545" s="346">
        <v>7.0000000000000007E-2</v>
      </c>
      <c r="P545" s="347">
        <v>374.81324196949703</v>
      </c>
    </row>
    <row r="546" spans="1:16" x14ac:dyDescent="0.2">
      <c r="A546" s="346" t="s">
        <v>470</v>
      </c>
      <c r="B546" s="346" t="s">
        <v>481</v>
      </c>
      <c r="C546" s="346" t="s">
        <v>10</v>
      </c>
      <c r="D546" s="93" t="s">
        <v>1525</v>
      </c>
      <c r="E546" s="93">
        <v>2016</v>
      </c>
      <c r="F546" s="93">
        <v>0</v>
      </c>
      <c r="G546" s="346">
        <v>100</v>
      </c>
      <c r="H546" s="346">
        <v>65.67</v>
      </c>
      <c r="I546" s="346">
        <v>0</v>
      </c>
      <c r="J546" s="346">
        <v>65.67</v>
      </c>
      <c r="K546" s="346">
        <v>0</v>
      </c>
      <c r="L546" s="346">
        <v>0</v>
      </c>
      <c r="M546" s="346">
        <v>0</v>
      </c>
      <c r="N546" s="346">
        <v>0.08</v>
      </c>
      <c r="O546" s="346">
        <v>0.92</v>
      </c>
      <c r="P546" s="347">
        <v>656.80317303703839</v>
      </c>
    </row>
    <row r="547" spans="1:16" x14ac:dyDescent="0.2">
      <c r="A547" s="346" t="s">
        <v>470</v>
      </c>
      <c r="B547" s="346" t="s">
        <v>481</v>
      </c>
      <c r="C547" s="346" t="s">
        <v>10</v>
      </c>
      <c r="D547" s="93" t="s">
        <v>1525</v>
      </c>
      <c r="E547" s="93">
        <v>2017</v>
      </c>
      <c r="F547" s="93">
        <v>0</v>
      </c>
      <c r="G547" s="346">
        <v>42</v>
      </c>
      <c r="H547" s="346">
        <v>27.16</v>
      </c>
      <c r="I547" s="346">
        <v>0</v>
      </c>
      <c r="J547" s="346">
        <v>27.16</v>
      </c>
      <c r="K547" s="346">
        <v>0</v>
      </c>
      <c r="L547" s="346">
        <v>0</v>
      </c>
      <c r="M547" s="346">
        <v>0</v>
      </c>
      <c r="N547" s="346">
        <v>0.03</v>
      </c>
      <c r="O547" s="346">
        <v>0.38</v>
      </c>
      <c r="P547" s="347">
        <v>651.58514615418312</v>
      </c>
    </row>
    <row r="548" spans="1:16" x14ac:dyDescent="0.2">
      <c r="A548" s="346" t="s">
        <v>470</v>
      </c>
      <c r="B548" s="346" t="s">
        <v>481</v>
      </c>
      <c r="C548" s="346" t="s">
        <v>10</v>
      </c>
      <c r="D548" s="93" t="s">
        <v>1525</v>
      </c>
      <c r="E548" s="93">
        <v>2013</v>
      </c>
      <c r="F548" s="93">
        <v>1</v>
      </c>
      <c r="G548" s="346">
        <v>43</v>
      </c>
      <c r="H548" s="346">
        <v>0.94</v>
      </c>
      <c r="I548" s="346">
        <v>26.15</v>
      </c>
      <c r="J548" s="346">
        <v>0.94</v>
      </c>
      <c r="K548" s="346">
        <v>26.15</v>
      </c>
      <c r="L548" s="346">
        <v>0</v>
      </c>
      <c r="M548" s="346">
        <v>0</v>
      </c>
      <c r="N548" s="346">
        <v>0.11</v>
      </c>
      <c r="O548" s="346">
        <v>7.0000000000000007E-2</v>
      </c>
      <c r="P548" s="347">
        <v>627.35056636306558</v>
      </c>
    </row>
    <row r="549" spans="1:16" x14ac:dyDescent="0.2">
      <c r="A549" s="346" t="s">
        <v>470</v>
      </c>
      <c r="B549" s="346" t="s">
        <v>481</v>
      </c>
      <c r="C549" s="346" t="s">
        <v>10</v>
      </c>
      <c r="D549" s="93" t="s">
        <v>1525</v>
      </c>
      <c r="E549" s="93">
        <v>2014</v>
      </c>
      <c r="F549" s="93">
        <v>1</v>
      </c>
      <c r="G549" s="346">
        <v>37</v>
      </c>
      <c r="H549" s="346">
        <v>0.9</v>
      </c>
      <c r="I549" s="346">
        <v>25.03</v>
      </c>
      <c r="J549" s="346">
        <v>0.9</v>
      </c>
      <c r="K549" s="346">
        <v>25.03</v>
      </c>
      <c r="L549" s="346">
        <v>0</v>
      </c>
      <c r="M549" s="346">
        <v>0</v>
      </c>
      <c r="N549" s="346">
        <v>0.11</v>
      </c>
      <c r="O549" s="346">
        <v>0.06</v>
      </c>
      <c r="P549" s="347">
        <v>693.21640017026618</v>
      </c>
    </row>
    <row r="550" spans="1:16" x14ac:dyDescent="0.2">
      <c r="A550" s="346" t="s">
        <v>470</v>
      </c>
      <c r="B550" s="346" t="s">
        <v>481</v>
      </c>
      <c r="C550" s="346" t="s">
        <v>10</v>
      </c>
      <c r="D550" s="93" t="s">
        <v>1525</v>
      </c>
      <c r="E550" s="93">
        <v>2015</v>
      </c>
      <c r="F550" s="93">
        <v>1</v>
      </c>
      <c r="G550" s="346">
        <v>130</v>
      </c>
      <c r="H550" s="346">
        <v>2.92</v>
      </c>
      <c r="I550" s="346">
        <v>81.290000000000006</v>
      </c>
      <c r="J550" s="346">
        <v>2.92</v>
      </c>
      <c r="K550" s="346">
        <v>81.290000000000006</v>
      </c>
      <c r="L550" s="346">
        <v>0</v>
      </c>
      <c r="M550" s="346">
        <v>0</v>
      </c>
      <c r="N550" s="346">
        <v>0.35</v>
      </c>
      <c r="O550" s="346">
        <v>0.21</v>
      </c>
      <c r="P550" s="347">
        <v>648.18843755669263</v>
      </c>
    </row>
    <row r="551" spans="1:16" x14ac:dyDescent="0.2">
      <c r="A551" s="346" t="s">
        <v>470</v>
      </c>
      <c r="B551" s="346" t="s">
        <v>481</v>
      </c>
      <c r="C551" s="346" t="s">
        <v>10</v>
      </c>
      <c r="D551" s="93" t="s">
        <v>1525</v>
      </c>
      <c r="E551" s="93">
        <v>2008</v>
      </c>
      <c r="F551" s="93">
        <v>2</v>
      </c>
      <c r="G551" s="346">
        <v>50</v>
      </c>
      <c r="H551" s="346">
        <v>3.81</v>
      </c>
      <c r="I551" s="346">
        <v>20.6</v>
      </c>
      <c r="J551" s="346">
        <v>3.81</v>
      </c>
      <c r="K551" s="346">
        <v>1.33</v>
      </c>
      <c r="L551" s="346">
        <v>19.27</v>
      </c>
      <c r="M551" s="346">
        <v>0</v>
      </c>
      <c r="N551" s="346">
        <v>0.16</v>
      </c>
      <c r="O551" s="346">
        <v>0.68</v>
      </c>
      <c r="P551" s="347">
        <v>484.98719500296102</v>
      </c>
    </row>
    <row r="552" spans="1:16" x14ac:dyDescent="0.2">
      <c r="A552" s="346" t="s">
        <v>470</v>
      </c>
      <c r="B552" s="346" t="s">
        <v>481</v>
      </c>
      <c r="C552" s="346" t="s">
        <v>10</v>
      </c>
      <c r="D552" s="93" t="s">
        <v>1525</v>
      </c>
      <c r="E552" s="93">
        <v>2009</v>
      </c>
      <c r="F552" s="93">
        <v>2</v>
      </c>
      <c r="G552" s="346">
        <v>50</v>
      </c>
      <c r="H552" s="346">
        <v>3.99</v>
      </c>
      <c r="I552" s="346">
        <v>21.599999999999998</v>
      </c>
      <c r="J552" s="346">
        <v>3.99</v>
      </c>
      <c r="K552" s="346">
        <v>1.4</v>
      </c>
      <c r="L552" s="346">
        <v>20.2</v>
      </c>
      <c r="M552" s="346">
        <v>0</v>
      </c>
      <c r="N552" s="346">
        <v>0.17</v>
      </c>
      <c r="O552" s="346">
        <v>0.71</v>
      </c>
      <c r="P552" s="347">
        <v>509.95153980359174</v>
      </c>
    </row>
    <row r="553" spans="1:16" x14ac:dyDescent="0.2">
      <c r="A553" s="346" t="s">
        <v>470</v>
      </c>
      <c r="B553" s="346" t="s">
        <v>481</v>
      </c>
      <c r="C553" s="346" t="s">
        <v>10</v>
      </c>
      <c r="D553" s="93" t="s">
        <v>1525</v>
      </c>
      <c r="E553" s="93">
        <v>2010</v>
      </c>
      <c r="F553" s="93">
        <v>2</v>
      </c>
      <c r="G553" s="346">
        <v>121</v>
      </c>
      <c r="H553" s="346">
        <v>10.46</v>
      </c>
      <c r="I553" s="346">
        <v>56.620000000000005</v>
      </c>
      <c r="J553" s="346">
        <v>10.46</v>
      </c>
      <c r="K553" s="346">
        <v>3.66</v>
      </c>
      <c r="L553" s="346">
        <v>52.96</v>
      </c>
      <c r="M553" s="346">
        <v>0</v>
      </c>
      <c r="N553" s="346">
        <v>0.43</v>
      </c>
      <c r="O553" s="346">
        <v>1.86</v>
      </c>
      <c r="P553" s="347">
        <v>556.4671381669408</v>
      </c>
    </row>
    <row r="554" spans="1:16" x14ac:dyDescent="0.2">
      <c r="A554" s="346" t="s">
        <v>470</v>
      </c>
      <c r="B554" s="346" t="s">
        <v>481</v>
      </c>
      <c r="C554" s="346" t="s">
        <v>10</v>
      </c>
      <c r="D554" s="93" t="s">
        <v>1525</v>
      </c>
      <c r="E554" s="93">
        <v>2011</v>
      </c>
      <c r="F554" s="93">
        <v>2</v>
      </c>
      <c r="G554" s="346">
        <v>77</v>
      </c>
      <c r="H554" s="346">
        <v>7.49</v>
      </c>
      <c r="I554" s="346">
        <v>40.549999999999997</v>
      </c>
      <c r="J554" s="346">
        <v>7.49</v>
      </c>
      <c r="K554" s="346">
        <v>2.62</v>
      </c>
      <c r="L554" s="346">
        <v>37.93</v>
      </c>
      <c r="M554" s="346">
        <v>0</v>
      </c>
      <c r="N554" s="346">
        <v>0.31</v>
      </c>
      <c r="O554" s="346">
        <v>1.33</v>
      </c>
      <c r="P554" s="347">
        <v>620.7090785497536</v>
      </c>
    </row>
    <row r="555" spans="1:16" x14ac:dyDescent="0.2">
      <c r="A555" s="346" t="s">
        <v>470</v>
      </c>
      <c r="B555" s="346" t="s">
        <v>481</v>
      </c>
      <c r="C555" s="346" t="s">
        <v>10</v>
      </c>
      <c r="D555" s="93" t="s">
        <v>1525</v>
      </c>
      <c r="E555" s="93">
        <v>2012</v>
      </c>
      <c r="F555" s="93">
        <v>2</v>
      </c>
      <c r="G555" s="346">
        <v>67</v>
      </c>
      <c r="H555" s="346">
        <v>6.62</v>
      </c>
      <c r="I555" s="346">
        <v>35.82</v>
      </c>
      <c r="J555" s="346">
        <v>6.62</v>
      </c>
      <c r="K555" s="346">
        <v>2.3199999999999998</v>
      </c>
      <c r="L555" s="346">
        <v>33.5</v>
      </c>
      <c r="M555" s="346">
        <v>0</v>
      </c>
      <c r="N555" s="346">
        <v>0.27</v>
      </c>
      <c r="O555" s="346">
        <v>1.18</v>
      </c>
      <c r="P555" s="347">
        <v>631.98115296774449</v>
      </c>
    </row>
    <row r="556" spans="1:16" x14ac:dyDescent="0.2">
      <c r="A556" s="346" t="s">
        <v>470</v>
      </c>
      <c r="B556" s="346" t="s">
        <v>481</v>
      </c>
      <c r="C556" s="346" t="s">
        <v>10</v>
      </c>
      <c r="D556" s="93" t="s">
        <v>1525</v>
      </c>
      <c r="E556" s="93">
        <v>1978</v>
      </c>
      <c r="F556" s="93">
        <v>3</v>
      </c>
      <c r="G556" s="346">
        <v>4</v>
      </c>
      <c r="H556" s="346">
        <v>7.0000000000000007E-2</v>
      </c>
      <c r="I556" s="346">
        <v>1.1300000000000001</v>
      </c>
      <c r="J556" s="346">
        <v>7.0000000000000007E-2</v>
      </c>
      <c r="K556" s="346">
        <v>0.08</v>
      </c>
      <c r="L556" s="346">
        <v>0.03</v>
      </c>
      <c r="M556" s="346">
        <v>1.02</v>
      </c>
      <c r="N556" s="346">
        <v>7.0000000000000007E-2</v>
      </c>
      <c r="O556" s="346">
        <v>0.15</v>
      </c>
      <c r="P556" s="347">
        <v>339.50108873383761</v>
      </c>
    </row>
    <row r="557" spans="1:16" x14ac:dyDescent="0.2">
      <c r="A557" s="346" t="s">
        <v>470</v>
      </c>
      <c r="B557" s="346" t="s">
        <v>481</v>
      </c>
      <c r="C557" s="346" t="s">
        <v>10</v>
      </c>
      <c r="D557" s="93" t="s">
        <v>1525</v>
      </c>
      <c r="E557" s="93">
        <v>1985</v>
      </c>
      <c r="F557" s="93">
        <v>3</v>
      </c>
      <c r="G557" s="346">
        <v>3</v>
      </c>
      <c r="H557" s="346">
        <v>0.06</v>
      </c>
      <c r="I557" s="346">
        <v>0.88</v>
      </c>
      <c r="J557" s="346">
        <v>0.06</v>
      </c>
      <c r="K557" s="346">
        <v>0.06</v>
      </c>
      <c r="L557" s="346">
        <v>0.02</v>
      </c>
      <c r="M557" s="346">
        <v>0.8</v>
      </c>
      <c r="N557" s="346">
        <v>0.05</v>
      </c>
      <c r="O557" s="346">
        <v>0.12</v>
      </c>
      <c r="P557" s="347">
        <v>351.01316315195822</v>
      </c>
    </row>
    <row r="558" spans="1:16" x14ac:dyDescent="0.2">
      <c r="A558" s="346" t="s">
        <v>470</v>
      </c>
      <c r="B558" s="346" t="s">
        <v>481</v>
      </c>
      <c r="C558" s="346" t="s">
        <v>10</v>
      </c>
      <c r="D558" s="93" t="s">
        <v>1525</v>
      </c>
      <c r="E558" s="93">
        <v>1987</v>
      </c>
      <c r="F558" s="93">
        <v>3</v>
      </c>
      <c r="G558" s="346">
        <v>10</v>
      </c>
      <c r="H558" s="346">
        <v>0.24</v>
      </c>
      <c r="I558" s="346">
        <v>3.78</v>
      </c>
      <c r="J558" s="346">
        <v>0.24</v>
      </c>
      <c r="K558" s="346">
        <v>0.27</v>
      </c>
      <c r="L558" s="346">
        <v>0.09</v>
      </c>
      <c r="M558" s="346">
        <v>3.42</v>
      </c>
      <c r="N558" s="346">
        <v>0.23</v>
      </c>
      <c r="O558" s="346">
        <v>0.5</v>
      </c>
      <c r="P558" s="347">
        <v>411.1679771679037</v>
      </c>
    </row>
    <row r="559" spans="1:16" x14ac:dyDescent="0.2">
      <c r="A559" s="346" t="s">
        <v>470</v>
      </c>
      <c r="B559" s="346" t="s">
        <v>481</v>
      </c>
      <c r="C559" s="346" t="s">
        <v>10</v>
      </c>
      <c r="D559" s="93" t="s">
        <v>1525</v>
      </c>
      <c r="E559" s="93">
        <v>1988</v>
      </c>
      <c r="F559" s="93">
        <v>3</v>
      </c>
      <c r="G559" s="346">
        <v>7</v>
      </c>
      <c r="H559" s="346">
        <v>0.17</v>
      </c>
      <c r="I559" s="346">
        <v>2.7199999999999998</v>
      </c>
      <c r="J559" s="346">
        <v>0.17</v>
      </c>
      <c r="K559" s="346">
        <v>0.19</v>
      </c>
      <c r="L559" s="346">
        <v>7.0000000000000007E-2</v>
      </c>
      <c r="M559" s="346">
        <v>2.46</v>
      </c>
      <c r="N559" s="346">
        <v>0.17</v>
      </c>
      <c r="O559" s="346">
        <v>0.36</v>
      </c>
      <c r="P559" s="347">
        <v>404.24367833159158</v>
      </c>
    </row>
    <row r="560" spans="1:16" x14ac:dyDescent="0.2">
      <c r="A560" s="346" t="s">
        <v>470</v>
      </c>
      <c r="B560" s="346" t="s">
        <v>481</v>
      </c>
      <c r="C560" s="346" t="s">
        <v>10</v>
      </c>
      <c r="D560" s="93" t="s">
        <v>1525</v>
      </c>
      <c r="E560" s="93">
        <v>1989</v>
      </c>
      <c r="F560" s="93">
        <v>3</v>
      </c>
      <c r="G560" s="346">
        <v>40</v>
      </c>
      <c r="H560" s="346">
        <v>0.89</v>
      </c>
      <c r="I560" s="346">
        <v>13.97</v>
      </c>
      <c r="J560" s="346">
        <v>0.89</v>
      </c>
      <c r="K560" s="346">
        <v>0.99</v>
      </c>
      <c r="L560" s="346">
        <v>0.35</v>
      </c>
      <c r="M560" s="346">
        <v>12.63</v>
      </c>
      <c r="N560" s="346">
        <v>0.85</v>
      </c>
      <c r="O560" s="346">
        <v>1.85</v>
      </c>
      <c r="P560" s="347">
        <v>374.81324196949703</v>
      </c>
    </row>
    <row r="561" spans="1:16" x14ac:dyDescent="0.2">
      <c r="A561" s="346" t="s">
        <v>470</v>
      </c>
      <c r="B561" s="346" t="s">
        <v>481</v>
      </c>
      <c r="C561" s="346" t="s">
        <v>10</v>
      </c>
      <c r="D561" s="93" t="s">
        <v>1525</v>
      </c>
      <c r="E561" s="93">
        <v>1990</v>
      </c>
      <c r="F561" s="93">
        <v>3</v>
      </c>
      <c r="G561" s="346">
        <v>11</v>
      </c>
      <c r="H561" s="346">
        <v>0.23</v>
      </c>
      <c r="I561" s="346">
        <v>3.56</v>
      </c>
      <c r="J561" s="346">
        <v>0.23</v>
      </c>
      <c r="K561" s="346">
        <v>0.25</v>
      </c>
      <c r="L561" s="346">
        <v>0.09</v>
      </c>
      <c r="M561" s="346">
        <v>3.22</v>
      </c>
      <c r="N561" s="346">
        <v>0.22</v>
      </c>
      <c r="O561" s="346">
        <v>0.47</v>
      </c>
      <c r="P561" s="347">
        <v>358.63919750489072</v>
      </c>
    </row>
    <row r="562" spans="1:16" x14ac:dyDescent="0.2">
      <c r="A562" s="346" t="s">
        <v>470</v>
      </c>
      <c r="B562" s="346" t="s">
        <v>481</v>
      </c>
      <c r="C562" s="346" t="s">
        <v>10</v>
      </c>
      <c r="D562" s="93" t="s">
        <v>1525</v>
      </c>
      <c r="E562" s="93">
        <v>1991</v>
      </c>
      <c r="F562" s="93">
        <v>3</v>
      </c>
      <c r="G562" s="346">
        <v>10</v>
      </c>
      <c r="H562" s="346">
        <v>0.25</v>
      </c>
      <c r="I562" s="346">
        <v>3.8899999999999997</v>
      </c>
      <c r="J562" s="346">
        <v>0.25</v>
      </c>
      <c r="K562" s="346">
        <v>0.28000000000000003</v>
      </c>
      <c r="L562" s="346">
        <v>0.1</v>
      </c>
      <c r="M562" s="346">
        <v>3.51</v>
      </c>
      <c r="N562" s="346">
        <v>0.24</v>
      </c>
      <c r="O562" s="346">
        <v>0.51</v>
      </c>
      <c r="P562" s="347">
        <v>402.62021174861388</v>
      </c>
    </row>
    <row r="563" spans="1:16" x14ac:dyDescent="0.2">
      <c r="A563" s="346" t="s">
        <v>470</v>
      </c>
      <c r="B563" s="346" t="s">
        <v>481</v>
      </c>
      <c r="C563" s="346" t="s">
        <v>10</v>
      </c>
      <c r="D563" s="93" t="s">
        <v>1525</v>
      </c>
      <c r="E563" s="93">
        <v>1992</v>
      </c>
      <c r="F563" s="93">
        <v>3</v>
      </c>
      <c r="G563" s="346">
        <v>49</v>
      </c>
      <c r="H563" s="346">
        <v>1.19</v>
      </c>
      <c r="I563" s="346">
        <v>18.79</v>
      </c>
      <c r="J563" s="346">
        <v>1.19</v>
      </c>
      <c r="K563" s="346">
        <v>1.33</v>
      </c>
      <c r="L563" s="346">
        <v>0.47</v>
      </c>
      <c r="M563" s="346">
        <v>16.989999999999998</v>
      </c>
      <c r="N563" s="346">
        <v>1.1399999999999999</v>
      </c>
      <c r="O563" s="346">
        <v>2.4900000000000002</v>
      </c>
      <c r="P563" s="347">
        <v>408.61704801063172</v>
      </c>
    </row>
    <row r="564" spans="1:16" x14ac:dyDescent="0.2">
      <c r="A564" s="346" t="s">
        <v>470</v>
      </c>
      <c r="B564" s="346" t="s">
        <v>481</v>
      </c>
      <c r="C564" s="346" t="s">
        <v>10</v>
      </c>
      <c r="D564" s="93" t="s">
        <v>1525</v>
      </c>
      <c r="E564" s="93">
        <v>1993</v>
      </c>
      <c r="F564" s="93">
        <v>3</v>
      </c>
      <c r="G564" s="346">
        <v>16</v>
      </c>
      <c r="H564" s="346">
        <v>0.37</v>
      </c>
      <c r="I564" s="346">
        <v>5.74</v>
      </c>
      <c r="J564" s="346">
        <v>0.37</v>
      </c>
      <c r="K564" s="346">
        <v>0.41</v>
      </c>
      <c r="L564" s="346">
        <v>0.14000000000000001</v>
      </c>
      <c r="M564" s="346">
        <v>5.19</v>
      </c>
      <c r="N564" s="346">
        <v>0.35</v>
      </c>
      <c r="O564" s="346">
        <v>0.76</v>
      </c>
      <c r="P564" s="347">
        <v>392.79242957631851</v>
      </c>
    </row>
    <row r="565" spans="1:16" x14ac:dyDescent="0.2">
      <c r="A565" s="346" t="s">
        <v>470</v>
      </c>
      <c r="B565" s="346" t="s">
        <v>481</v>
      </c>
      <c r="C565" s="346" t="s">
        <v>10</v>
      </c>
      <c r="D565" s="93" t="s">
        <v>1525</v>
      </c>
      <c r="E565" s="93">
        <v>1994</v>
      </c>
      <c r="F565" s="93">
        <v>3</v>
      </c>
      <c r="G565" s="346">
        <v>6</v>
      </c>
      <c r="H565" s="346">
        <v>0.14000000000000001</v>
      </c>
      <c r="I565" s="346">
        <v>2.2400000000000002</v>
      </c>
      <c r="J565" s="346">
        <v>0.14000000000000001</v>
      </c>
      <c r="K565" s="346">
        <v>0.16</v>
      </c>
      <c r="L565" s="346">
        <v>0.06</v>
      </c>
      <c r="M565" s="346">
        <v>2.02</v>
      </c>
      <c r="N565" s="346">
        <v>0.14000000000000001</v>
      </c>
      <c r="O565" s="346">
        <v>0.3</v>
      </c>
      <c r="P565" s="347">
        <v>373.53532842906145</v>
      </c>
    </row>
    <row r="566" spans="1:16" x14ac:dyDescent="0.2">
      <c r="A566" s="346" t="s">
        <v>470</v>
      </c>
      <c r="B566" s="346" t="s">
        <v>481</v>
      </c>
      <c r="C566" s="346" t="s">
        <v>10</v>
      </c>
      <c r="D566" s="93" t="s">
        <v>1525</v>
      </c>
      <c r="E566" s="93">
        <v>1995</v>
      </c>
      <c r="F566" s="93">
        <v>3</v>
      </c>
      <c r="G566" s="346">
        <v>33</v>
      </c>
      <c r="H566" s="346">
        <v>0.71</v>
      </c>
      <c r="I566" s="346">
        <v>11.120000000000001</v>
      </c>
      <c r="J566" s="346">
        <v>0.71</v>
      </c>
      <c r="K566" s="346">
        <v>0.79</v>
      </c>
      <c r="L566" s="346">
        <v>0.28000000000000003</v>
      </c>
      <c r="M566" s="346">
        <v>10.050000000000001</v>
      </c>
      <c r="N566" s="346">
        <v>0.67</v>
      </c>
      <c r="O566" s="346">
        <v>1.47</v>
      </c>
      <c r="P566" s="347">
        <v>361.6588454853312</v>
      </c>
    </row>
    <row r="567" spans="1:16" x14ac:dyDescent="0.2">
      <c r="A567" s="346" t="s">
        <v>470</v>
      </c>
      <c r="B567" s="346" t="s">
        <v>481</v>
      </c>
      <c r="C567" s="346" t="s">
        <v>10</v>
      </c>
      <c r="D567" s="93" t="s">
        <v>1525</v>
      </c>
      <c r="E567" s="93">
        <v>1996</v>
      </c>
      <c r="F567" s="93">
        <v>3</v>
      </c>
      <c r="G567" s="346">
        <v>49</v>
      </c>
      <c r="H567" s="346">
        <v>1.29</v>
      </c>
      <c r="I567" s="346">
        <v>20.29</v>
      </c>
      <c r="J567" s="346">
        <v>1.29</v>
      </c>
      <c r="K567" s="346">
        <v>1.44</v>
      </c>
      <c r="L567" s="346">
        <v>0.51</v>
      </c>
      <c r="M567" s="346">
        <v>18.34</v>
      </c>
      <c r="N567" s="346">
        <v>1.23</v>
      </c>
      <c r="O567" s="346">
        <v>2.69</v>
      </c>
      <c r="P567" s="347">
        <v>436.23921753430318</v>
      </c>
    </row>
    <row r="568" spans="1:16" x14ac:dyDescent="0.2">
      <c r="A568" s="346" t="s">
        <v>470</v>
      </c>
      <c r="B568" s="346" t="s">
        <v>481</v>
      </c>
      <c r="C568" s="346" t="s">
        <v>10</v>
      </c>
      <c r="D568" s="93" t="s">
        <v>1525</v>
      </c>
      <c r="E568" s="93">
        <v>1997</v>
      </c>
      <c r="F568" s="93">
        <v>3</v>
      </c>
      <c r="G568" s="346">
        <v>49</v>
      </c>
      <c r="H568" s="346">
        <v>1.28</v>
      </c>
      <c r="I568" s="346">
        <v>20.14</v>
      </c>
      <c r="J568" s="346">
        <v>1.28</v>
      </c>
      <c r="K568" s="346">
        <v>1.43</v>
      </c>
      <c r="L568" s="346">
        <v>0.5</v>
      </c>
      <c r="M568" s="346">
        <v>18.21</v>
      </c>
      <c r="N568" s="346">
        <v>1.22</v>
      </c>
      <c r="O568" s="346">
        <v>2.67</v>
      </c>
      <c r="P568" s="347">
        <v>439.80350408898238</v>
      </c>
    </row>
    <row r="569" spans="1:16" x14ac:dyDescent="0.2">
      <c r="A569" s="346" t="s">
        <v>470</v>
      </c>
      <c r="B569" s="346" t="s">
        <v>481</v>
      </c>
      <c r="C569" s="346" t="s">
        <v>10</v>
      </c>
      <c r="D569" s="93" t="s">
        <v>1525</v>
      </c>
      <c r="E569" s="93">
        <v>1998</v>
      </c>
      <c r="F569" s="93">
        <v>3</v>
      </c>
      <c r="G569" s="346">
        <v>29</v>
      </c>
      <c r="H569" s="346">
        <v>0.6</v>
      </c>
      <c r="I569" s="346">
        <v>9.42</v>
      </c>
      <c r="J569" s="346">
        <v>0.6</v>
      </c>
      <c r="K569" s="346">
        <v>0.67</v>
      </c>
      <c r="L569" s="346">
        <v>0.24</v>
      </c>
      <c r="M569" s="346">
        <v>8.51</v>
      </c>
      <c r="N569" s="346">
        <v>0.56999999999999995</v>
      </c>
      <c r="O569" s="346">
        <v>1.25</v>
      </c>
      <c r="P569" s="347">
        <v>346.49480471961232</v>
      </c>
    </row>
    <row r="570" spans="1:16" x14ac:dyDescent="0.2">
      <c r="A570" s="346" t="s">
        <v>470</v>
      </c>
      <c r="B570" s="346" t="s">
        <v>481</v>
      </c>
      <c r="C570" s="346" t="s">
        <v>10</v>
      </c>
      <c r="D570" s="93" t="s">
        <v>1525</v>
      </c>
      <c r="E570" s="93">
        <v>1999</v>
      </c>
      <c r="F570" s="93">
        <v>3</v>
      </c>
      <c r="G570" s="346">
        <v>57</v>
      </c>
      <c r="H570" s="346">
        <v>1.28</v>
      </c>
      <c r="I570" s="346">
        <v>20.07</v>
      </c>
      <c r="J570" s="346">
        <v>1.28</v>
      </c>
      <c r="K570" s="346">
        <v>1.42</v>
      </c>
      <c r="L570" s="346">
        <v>0.5</v>
      </c>
      <c r="M570" s="346">
        <v>18.149999999999999</v>
      </c>
      <c r="N570" s="346">
        <v>1.22</v>
      </c>
      <c r="O570" s="346">
        <v>2.66</v>
      </c>
      <c r="P570" s="347">
        <v>373.93093339732474</v>
      </c>
    </row>
    <row r="571" spans="1:16" x14ac:dyDescent="0.2">
      <c r="A571" s="346" t="s">
        <v>470</v>
      </c>
      <c r="B571" s="346" t="s">
        <v>481</v>
      </c>
      <c r="C571" s="346" t="s">
        <v>10</v>
      </c>
      <c r="D571" s="93" t="s">
        <v>1525</v>
      </c>
      <c r="E571" s="93">
        <v>2000</v>
      </c>
      <c r="F571" s="93">
        <v>3</v>
      </c>
      <c r="G571" s="346">
        <v>65</v>
      </c>
      <c r="H571" s="346">
        <v>1.37</v>
      </c>
      <c r="I571" s="346">
        <v>21.53</v>
      </c>
      <c r="J571" s="346">
        <v>1.37</v>
      </c>
      <c r="K571" s="346">
        <v>1.53</v>
      </c>
      <c r="L571" s="346">
        <v>0.54</v>
      </c>
      <c r="M571" s="346">
        <v>19.46</v>
      </c>
      <c r="N571" s="346">
        <v>1.31</v>
      </c>
      <c r="O571" s="346">
        <v>2.85</v>
      </c>
      <c r="P571" s="347">
        <v>350.36942855103683</v>
      </c>
    </row>
    <row r="572" spans="1:16" x14ac:dyDescent="0.2">
      <c r="A572" s="346" t="s">
        <v>470</v>
      </c>
      <c r="B572" s="346" t="s">
        <v>481</v>
      </c>
      <c r="C572" s="346" t="s">
        <v>10</v>
      </c>
      <c r="D572" s="93" t="s">
        <v>1525</v>
      </c>
      <c r="E572" s="93">
        <v>2001</v>
      </c>
      <c r="F572" s="93">
        <v>3</v>
      </c>
      <c r="G572" s="346">
        <v>20</v>
      </c>
      <c r="H572" s="346">
        <v>0.52</v>
      </c>
      <c r="I572" s="346">
        <v>8.23</v>
      </c>
      <c r="J572" s="346">
        <v>0.52</v>
      </c>
      <c r="K572" s="346">
        <v>0.57999999999999996</v>
      </c>
      <c r="L572" s="346">
        <v>0.21</v>
      </c>
      <c r="M572" s="346">
        <v>7.44</v>
      </c>
      <c r="N572" s="346">
        <v>0.5</v>
      </c>
      <c r="O572" s="346">
        <v>1.0900000000000001</v>
      </c>
      <c r="P572" s="347">
        <v>430.12236798912346</v>
      </c>
    </row>
    <row r="573" spans="1:16" x14ac:dyDescent="0.2">
      <c r="A573" s="346" t="s">
        <v>470</v>
      </c>
      <c r="B573" s="346" t="s">
        <v>481</v>
      </c>
      <c r="C573" s="346" t="s">
        <v>10</v>
      </c>
      <c r="D573" s="93" t="s">
        <v>1525</v>
      </c>
      <c r="E573" s="93">
        <v>2002</v>
      </c>
      <c r="F573" s="93">
        <v>3</v>
      </c>
      <c r="G573" s="346">
        <v>10</v>
      </c>
      <c r="H573" s="346">
        <v>0.26</v>
      </c>
      <c r="I573" s="346">
        <v>4.08</v>
      </c>
      <c r="J573" s="346">
        <v>0.26</v>
      </c>
      <c r="K573" s="346">
        <v>0.28999999999999998</v>
      </c>
      <c r="L573" s="346">
        <v>0.1</v>
      </c>
      <c r="M573" s="346">
        <v>3.69</v>
      </c>
      <c r="N573" s="346">
        <v>0.25</v>
      </c>
      <c r="O573" s="346">
        <v>0.54</v>
      </c>
      <c r="P573" s="347">
        <v>440.89118331821038</v>
      </c>
    </row>
    <row r="574" spans="1:16" x14ac:dyDescent="0.2">
      <c r="A574" s="346" t="s">
        <v>470</v>
      </c>
      <c r="B574" s="346" t="s">
        <v>481</v>
      </c>
      <c r="C574" s="346" t="s">
        <v>10</v>
      </c>
      <c r="D574" s="93" t="s">
        <v>1525</v>
      </c>
      <c r="E574" s="93">
        <v>2003</v>
      </c>
      <c r="F574" s="93">
        <v>3</v>
      </c>
      <c r="G574" s="346">
        <v>28</v>
      </c>
      <c r="H574" s="346">
        <v>0.64</v>
      </c>
      <c r="I574" s="346">
        <v>10.100000000000001</v>
      </c>
      <c r="J574" s="346">
        <v>0.64</v>
      </c>
      <c r="K574" s="346">
        <v>0.72</v>
      </c>
      <c r="L574" s="346">
        <v>0.25</v>
      </c>
      <c r="M574" s="346">
        <v>9.1300000000000008</v>
      </c>
      <c r="N574" s="346">
        <v>0.61</v>
      </c>
      <c r="O574" s="346">
        <v>1.34</v>
      </c>
      <c r="P574" s="347">
        <v>377.27047246268398</v>
      </c>
    </row>
    <row r="575" spans="1:16" x14ac:dyDescent="0.2">
      <c r="A575" s="346" t="s">
        <v>470</v>
      </c>
      <c r="B575" s="346" t="s">
        <v>481</v>
      </c>
      <c r="C575" s="346" t="s">
        <v>10</v>
      </c>
      <c r="D575" s="93" t="s">
        <v>1525</v>
      </c>
      <c r="E575" s="93">
        <v>2004</v>
      </c>
      <c r="F575" s="93">
        <v>3</v>
      </c>
      <c r="G575" s="346">
        <v>23</v>
      </c>
      <c r="H575" s="346">
        <v>0.51</v>
      </c>
      <c r="I575" s="346">
        <v>8.08</v>
      </c>
      <c r="J575" s="346">
        <v>0.51</v>
      </c>
      <c r="K575" s="346">
        <v>0.56999999999999995</v>
      </c>
      <c r="L575" s="346">
        <v>0.2</v>
      </c>
      <c r="M575" s="346">
        <v>7.31</v>
      </c>
      <c r="N575" s="346">
        <v>0.49</v>
      </c>
      <c r="O575" s="346">
        <v>1.07</v>
      </c>
      <c r="P575" s="347">
        <v>381.59952868618774</v>
      </c>
    </row>
    <row r="576" spans="1:16" x14ac:dyDescent="0.2">
      <c r="A576" s="346" t="s">
        <v>470</v>
      </c>
      <c r="B576" s="346" t="s">
        <v>481</v>
      </c>
      <c r="C576" s="346" t="s">
        <v>10</v>
      </c>
      <c r="D576" s="93" t="s">
        <v>1525</v>
      </c>
      <c r="E576" s="93">
        <v>2005</v>
      </c>
      <c r="F576" s="93">
        <v>3</v>
      </c>
      <c r="G576" s="346">
        <v>52</v>
      </c>
      <c r="H576" s="346">
        <v>1.26</v>
      </c>
      <c r="I576" s="346">
        <v>19.77</v>
      </c>
      <c r="J576" s="346">
        <v>1.26</v>
      </c>
      <c r="K576" s="346">
        <v>1.4</v>
      </c>
      <c r="L576" s="346">
        <v>0.5</v>
      </c>
      <c r="M576" s="346">
        <v>17.87</v>
      </c>
      <c r="N576" s="346">
        <v>1.2</v>
      </c>
      <c r="O576" s="346">
        <v>2.62</v>
      </c>
      <c r="P576" s="347">
        <v>405.32581370938965</v>
      </c>
    </row>
    <row r="577" spans="1:16" x14ac:dyDescent="0.2">
      <c r="A577" s="346" t="s">
        <v>470</v>
      </c>
      <c r="B577" s="346" t="s">
        <v>481</v>
      </c>
      <c r="C577" s="346" t="s">
        <v>10</v>
      </c>
      <c r="D577" s="93" t="s">
        <v>1525</v>
      </c>
      <c r="E577" s="93">
        <v>2006</v>
      </c>
      <c r="F577" s="93">
        <v>3</v>
      </c>
      <c r="G577" s="346">
        <v>31</v>
      </c>
      <c r="H577" s="346">
        <v>0.74</v>
      </c>
      <c r="I577" s="346">
        <v>11.61</v>
      </c>
      <c r="J577" s="346">
        <v>0.74</v>
      </c>
      <c r="K577" s="346">
        <v>0.82</v>
      </c>
      <c r="L577" s="346">
        <v>0.28999999999999998</v>
      </c>
      <c r="M577" s="346">
        <v>10.5</v>
      </c>
      <c r="N577" s="346">
        <v>0.7</v>
      </c>
      <c r="O577" s="346">
        <v>1.54</v>
      </c>
      <c r="P577" s="347">
        <v>401.39807906849626</v>
      </c>
    </row>
    <row r="578" spans="1:16" x14ac:dyDescent="0.2">
      <c r="A578" s="346" t="s">
        <v>470</v>
      </c>
      <c r="B578" s="346" t="s">
        <v>481</v>
      </c>
      <c r="C578" s="346" t="s">
        <v>10</v>
      </c>
      <c r="D578" s="93" t="s">
        <v>1525</v>
      </c>
      <c r="E578" s="93">
        <v>2007</v>
      </c>
      <c r="F578" s="93">
        <v>3</v>
      </c>
      <c r="G578" s="346">
        <v>63</v>
      </c>
      <c r="H578" s="346">
        <v>1.46</v>
      </c>
      <c r="I578" s="346">
        <v>23</v>
      </c>
      <c r="J578" s="346">
        <v>1.46</v>
      </c>
      <c r="K578" s="346">
        <v>1.63</v>
      </c>
      <c r="L578" s="346">
        <v>0.57999999999999996</v>
      </c>
      <c r="M578" s="346">
        <v>20.79</v>
      </c>
      <c r="N578" s="346">
        <v>1.39</v>
      </c>
      <c r="O578" s="346">
        <v>3.05</v>
      </c>
      <c r="P578" s="347">
        <v>385.33740037956085</v>
      </c>
    </row>
    <row r="579" spans="1:16" x14ac:dyDescent="0.2">
      <c r="A579" s="346" t="s">
        <v>470</v>
      </c>
      <c r="B579" s="346" t="s">
        <v>481</v>
      </c>
      <c r="C579" s="346" t="s">
        <v>10</v>
      </c>
      <c r="D579" s="93" t="s">
        <v>1517</v>
      </c>
      <c r="E579" s="93">
        <v>2016</v>
      </c>
      <c r="F579" s="93">
        <v>0</v>
      </c>
      <c r="G579" s="346">
        <v>25</v>
      </c>
      <c r="H579" s="346">
        <v>13.48</v>
      </c>
      <c r="I579" s="346">
        <v>0</v>
      </c>
      <c r="J579" s="346">
        <v>13.48</v>
      </c>
      <c r="K579" s="346">
        <v>0</v>
      </c>
      <c r="L579" s="346">
        <v>0</v>
      </c>
      <c r="M579" s="346">
        <v>0</v>
      </c>
      <c r="N579" s="346">
        <v>0.02</v>
      </c>
      <c r="O579" s="346">
        <v>0.19</v>
      </c>
      <c r="P579" s="347">
        <v>537.19911596861084</v>
      </c>
    </row>
    <row r="580" spans="1:16" x14ac:dyDescent="0.2">
      <c r="A580" s="346" t="s">
        <v>470</v>
      </c>
      <c r="B580" s="346" t="s">
        <v>481</v>
      </c>
      <c r="C580" s="346" t="s">
        <v>10</v>
      </c>
      <c r="D580" s="93" t="s">
        <v>1517</v>
      </c>
      <c r="E580" s="93">
        <v>2017</v>
      </c>
      <c r="F580" s="93">
        <v>0</v>
      </c>
      <c r="G580" s="346">
        <v>0</v>
      </c>
      <c r="H580" s="346">
        <v>0.26</v>
      </c>
      <c r="I580" s="346">
        <v>0</v>
      </c>
      <c r="J580" s="346">
        <v>0.26</v>
      </c>
      <c r="K580" s="346">
        <v>0</v>
      </c>
      <c r="L580" s="346">
        <v>0</v>
      </c>
      <c r="M580" s="346">
        <v>0</v>
      </c>
      <c r="N580" s="346">
        <v>0</v>
      </c>
      <c r="O580" s="346">
        <v>0</v>
      </c>
      <c r="P580" s="347">
        <v>676.41678549264577</v>
      </c>
    </row>
    <row r="581" spans="1:16" x14ac:dyDescent="0.2">
      <c r="A581" s="346" t="s">
        <v>470</v>
      </c>
      <c r="B581" s="346" t="s">
        <v>481</v>
      </c>
      <c r="C581" s="346" t="s">
        <v>10</v>
      </c>
      <c r="D581" s="93" t="s">
        <v>1517</v>
      </c>
      <c r="E581" s="93">
        <v>2013</v>
      </c>
      <c r="F581" s="93">
        <v>1</v>
      </c>
      <c r="G581" s="346">
        <v>3</v>
      </c>
      <c r="H581" s="346">
        <v>0.08</v>
      </c>
      <c r="I581" s="346">
        <v>2.23</v>
      </c>
      <c r="J581" s="346">
        <v>0.08</v>
      </c>
      <c r="K581" s="346">
        <v>2.23</v>
      </c>
      <c r="L581" s="346">
        <v>0</v>
      </c>
      <c r="M581" s="346">
        <v>0</v>
      </c>
      <c r="N581" s="346">
        <v>0.01</v>
      </c>
      <c r="O581" s="346">
        <v>0.01</v>
      </c>
      <c r="P581" s="347">
        <v>662.50299891153588</v>
      </c>
    </row>
    <row r="582" spans="1:16" x14ac:dyDescent="0.2">
      <c r="A582" s="346" t="s">
        <v>470</v>
      </c>
      <c r="B582" s="346" t="s">
        <v>481</v>
      </c>
      <c r="C582" s="346" t="s">
        <v>10</v>
      </c>
      <c r="D582" s="93" t="s">
        <v>1517</v>
      </c>
      <c r="E582" s="93">
        <v>2014</v>
      </c>
      <c r="F582" s="93">
        <v>1</v>
      </c>
      <c r="G582" s="346">
        <v>1</v>
      </c>
      <c r="H582" s="346">
        <v>0.03</v>
      </c>
      <c r="I582" s="346">
        <v>0.87</v>
      </c>
      <c r="J582" s="346">
        <v>0.03</v>
      </c>
      <c r="K582" s="346">
        <v>0.87</v>
      </c>
      <c r="L582" s="346">
        <v>0</v>
      </c>
      <c r="M582" s="346">
        <v>0</v>
      </c>
      <c r="N582" s="346">
        <v>0</v>
      </c>
      <c r="O582" s="346">
        <v>0</v>
      </c>
      <c r="P582" s="347">
        <v>666.81100343152684</v>
      </c>
    </row>
    <row r="583" spans="1:16" x14ac:dyDescent="0.2">
      <c r="A583" s="346" t="s">
        <v>470</v>
      </c>
      <c r="B583" s="346" t="s">
        <v>481</v>
      </c>
      <c r="C583" s="346" t="s">
        <v>10</v>
      </c>
      <c r="D583" s="93" t="s">
        <v>1517</v>
      </c>
      <c r="E583" s="93">
        <v>2015</v>
      </c>
      <c r="F583" s="93">
        <v>1</v>
      </c>
      <c r="G583" s="346">
        <v>88</v>
      </c>
      <c r="H583" s="346">
        <v>1.99</v>
      </c>
      <c r="I583" s="346">
        <v>55.49</v>
      </c>
      <c r="J583" s="346">
        <v>1.99</v>
      </c>
      <c r="K583" s="346">
        <v>55.49</v>
      </c>
      <c r="L583" s="346">
        <v>0</v>
      </c>
      <c r="M583" s="346">
        <v>0</v>
      </c>
      <c r="N583" s="346">
        <v>0.24</v>
      </c>
      <c r="O583" s="346">
        <v>0.14000000000000001</v>
      </c>
      <c r="P583" s="347">
        <v>651.75143738457757</v>
      </c>
    </row>
    <row r="584" spans="1:16" x14ac:dyDescent="0.2">
      <c r="A584" s="346" t="s">
        <v>470</v>
      </c>
      <c r="B584" s="346" t="s">
        <v>481</v>
      </c>
      <c r="C584" s="346" t="s">
        <v>10</v>
      </c>
      <c r="D584" s="93" t="s">
        <v>1517</v>
      </c>
      <c r="E584" s="93">
        <v>2008</v>
      </c>
      <c r="F584" s="93">
        <v>2</v>
      </c>
      <c r="G584" s="346">
        <v>35</v>
      </c>
      <c r="H584" s="346">
        <v>2.77</v>
      </c>
      <c r="I584" s="346">
        <v>15.020000000000001</v>
      </c>
      <c r="J584" s="346">
        <v>2.77</v>
      </c>
      <c r="K584" s="346">
        <v>0.97</v>
      </c>
      <c r="L584" s="346">
        <v>14.05</v>
      </c>
      <c r="M584" s="346">
        <v>0</v>
      </c>
      <c r="N584" s="346">
        <v>0.11</v>
      </c>
      <c r="O584" s="346">
        <v>0.49</v>
      </c>
      <c r="P584" s="347">
        <v>508.24855247507452</v>
      </c>
    </row>
    <row r="585" spans="1:16" x14ac:dyDescent="0.2">
      <c r="A585" s="346" t="s">
        <v>470</v>
      </c>
      <c r="B585" s="346" t="s">
        <v>481</v>
      </c>
      <c r="C585" s="346" t="s">
        <v>10</v>
      </c>
      <c r="D585" s="93" t="s">
        <v>1517</v>
      </c>
      <c r="E585" s="93">
        <v>2009</v>
      </c>
      <c r="F585" s="93">
        <v>2</v>
      </c>
      <c r="G585" s="346">
        <v>48</v>
      </c>
      <c r="H585" s="346">
        <v>4.08</v>
      </c>
      <c r="I585" s="346">
        <v>22.1</v>
      </c>
      <c r="J585" s="346">
        <v>4.08</v>
      </c>
      <c r="K585" s="346">
        <v>1.43</v>
      </c>
      <c r="L585" s="346">
        <v>20.67</v>
      </c>
      <c r="M585" s="346">
        <v>0</v>
      </c>
      <c r="N585" s="346">
        <v>0.17</v>
      </c>
      <c r="O585" s="346">
        <v>0.73</v>
      </c>
      <c r="P585" s="347">
        <v>545.54383714254629</v>
      </c>
    </row>
    <row r="586" spans="1:16" x14ac:dyDescent="0.2">
      <c r="A586" s="346" t="s">
        <v>470</v>
      </c>
      <c r="B586" s="346" t="s">
        <v>481</v>
      </c>
      <c r="C586" s="346" t="s">
        <v>10</v>
      </c>
      <c r="D586" s="93" t="s">
        <v>1517</v>
      </c>
      <c r="E586" s="93">
        <v>2010</v>
      </c>
      <c r="F586" s="93">
        <v>2</v>
      </c>
      <c r="G586" s="346">
        <v>10</v>
      </c>
      <c r="H586" s="346">
        <v>0.79</v>
      </c>
      <c r="I586" s="346">
        <v>4.26</v>
      </c>
      <c r="J586" s="346">
        <v>0.79</v>
      </c>
      <c r="K586" s="346">
        <v>0.28000000000000003</v>
      </c>
      <c r="L586" s="346">
        <v>3.98</v>
      </c>
      <c r="M586" s="346">
        <v>0</v>
      </c>
      <c r="N586" s="346">
        <v>0.03</v>
      </c>
      <c r="O586" s="346">
        <v>0.14000000000000001</v>
      </c>
      <c r="P586" s="347">
        <v>515.42902416030427</v>
      </c>
    </row>
    <row r="587" spans="1:16" x14ac:dyDescent="0.2">
      <c r="A587" s="346" t="s">
        <v>470</v>
      </c>
      <c r="B587" s="346" t="s">
        <v>481</v>
      </c>
      <c r="C587" s="346" t="s">
        <v>10</v>
      </c>
      <c r="D587" s="93" t="s">
        <v>1517</v>
      </c>
      <c r="E587" s="93">
        <v>2011</v>
      </c>
      <c r="F587" s="93">
        <v>2</v>
      </c>
      <c r="G587" s="346">
        <v>123</v>
      </c>
      <c r="H587" s="346">
        <v>2.4700000000000002</v>
      </c>
      <c r="I587" s="346">
        <v>78.489999999999995</v>
      </c>
      <c r="J587" s="346">
        <v>2.4700000000000002</v>
      </c>
      <c r="K587" s="346">
        <v>1.22</v>
      </c>
      <c r="L587" s="346">
        <v>77.27</v>
      </c>
      <c r="M587" s="346">
        <v>0</v>
      </c>
      <c r="N587" s="346">
        <v>7.0000000000000007E-2</v>
      </c>
      <c r="O587" s="346">
        <v>1.83</v>
      </c>
      <c r="P587" s="347">
        <v>658.35883420445441</v>
      </c>
    </row>
    <row r="588" spans="1:16" x14ac:dyDescent="0.2">
      <c r="A588" s="346" t="s">
        <v>470</v>
      </c>
      <c r="B588" s="346" t="s">
        <v>481</v>
      </c>
      <c r="C588" s="346" t="s">
        <v>10</v>
      </c>
      <c r="D588" s="93" t="s">
        <v>1517</v>
      </c>
      <c r="E588" s="93">
        <v>2012</v>
      </c>
      <c r="F588" s="93">
        <v>2</v>
      </c>
      <c r="G588" s="346">
        <v>52</v>
      </c>
      <c r="H588" s="346">
        <v>0.41</v>
      </c>
      <c r="I588" s="346">
        <v>36.75</v>
      </c>
      <c r="J588" s="346">
        <v>0.41</v>
      </c>
      <c r="K588" s="346">
        <v>0.57999999999999996</v>
      </c>
      <c r="L588" s="346">
        <v>36.17</v>
      </c>
      <c r="M588" s="346">
        <v>0</v>
      </c>
      <c r="N588" s="346">
        <v>0.02</v>
      </c>
      <c r="O588" s="346">
        <v>0.83</v>
      </c>
      <c r="P588" s="347">
        <v>710.010516593582</v>
      </c>
    </row>
    <row r="589" spans="1:16" x14ac:dyDescent="0.2">
      <c r="A589" s="346" t="s">
        <v>470</v>
      </c>
      <c r="B589" s="346" t="s">
        <v>481</v>
      </c>
      <c r="C589" s="346" t="s">
        <v>10</v>
      </c>
      <c r="D589" s="93" t="s">
        <v>1517</v>
      </c>
      <c r="E589" s="93">
        <v>1986</v>
      </c>
      <c r="F589" s="93">
        <v>3</v>
      </c>
      <c r="G589" s="346">
        <v>1</v>
      </c>
      <c r="H589" s="346">
        <v>0.03</v>
      </c>
      <c r="I589" s="346">
        <v>0.53</v>
      </c>
      <c r="J589" s="346">
        <v>0.03</v>
      </c>
      <c r="K589" s="346">
        <v>0.04</v>
      </c>
      <c r="L589" s="346">
        <v>0.01</v>
      </c>
      <c r="M589" s="346">
        <v>0.48</v>
      </c>
      <c r="N589" s="346">
        <v>0.03</v>
      </c>
      <c r="O589" s="346">
        <v>7.0000000000000007E-2</v>
      </c>
      <c r="P589" s="347">
        <v>543.01161421031884</v>
      </c>
    </row>
    <row r="590" spans="1:16" x14ac:dyDescent="0.2">
      <c r="A590" s="346" t="s">
        <v>470</v>
      </c>
      <c r="B590" s="346" t="s">
        <v>481</v>
      </c>
      <c r="C590" s="346" t="s">
        <v>10</v>
      </c>
      <c r="D590" s="93" t="s">
        <v>1517</v>
      </c>
      <c r="E590" s="93">
        <v>1993</v>
      </c>
      <c r="F590" s="93">
        <v>3</v>
      </c>
      <c r="G590" s="346">
        <v>3</v>
      </c>
      <c r="H590" s="346">
        <v>7.0000000000000007E-2</v>
      </c>
      <c r="I590" s="346">
        <v>1.04</v>
      </c>
      <c r="J590" s="346">
        <v>7.0000000000000007E-2</v>
      </c>
      <c r="K590" s="346">
        <v>7.0000000000000007E-2</v>
      </c>
      <c r="L590" s="346">
        <v>0.03</v>
      </c>
      <c r="M590" s="346">
        <v>0.94</v>
      </c>
      <c r="N590" s="346">
        <v>0.06</v>
      </c>
      <c r="O590" s="346">
        <v>0.14000000000000001</v>
      </c>
      <c r="P590" s="347">
        <v>373.72985847959313</v>
      </c>
    </row>
    <row r="591" spans="1:16" x14ac:dyDescent="0.2">
      <c r="A591" s="346" t="s">
        <v>470</v>
      </c>
      <c r="B591" s="346" t="s">
        <v>481</v>
      </c>
      <c r="C591" s="346" t="s">
        <v>10</v>
      </c>
      <c r="D591" s="93" t="s">
        <v>1517</v>
      </c>
      <c r="E591" s="93">
        <v>1997</v>
      </c>
      <c r="F591" s="93">
        <v>3</v>
      </c>
      <c r="G591" s="346">
        <v>0</v>
      </c>
      <c r="H591" s="346">
        <v>0</v>
      </c>
      <c r="I591" s="346">
        <v>0.05</v>
      </c>
      <c r="J591" s="346">
        <v>0</v>
      </c>
      <c r="K591" s="346">
        <v>0</v>
      </c>
      <c r="L591" s="346">
        <v>0</v>
      </c>
      <c r="M591" s="346">
        <v>0.05</v>
      </c>
      <c r="N591" s="346">
        <v>0</v>
      </c>
      <c r="O591" s="346">
        <v>0.01</v>
      </c>
      <c r="P591" s="347">
        <v>374.81324196949703</v>
      </c>
    </row>
    <row r="592" spans="1:16" x14ac:dyDescent="0.2">
      <c r="A592" s="346" t="s">
        <v>470</v>
      </c>
      <c r="B592" s="346" t="s">
        <v>481</v>
      </c>
      <c r="C592" s="346" t="s">
        <v>10</v>
      </c>
      <c r="D592" s="93" t="s">
        <v>1517</v>
      </c>
      <c r="E592" s="93">
        <v>2000</v>
      </c>
      <c r="F592" s="93">
        <v>3</v>
      </c>
      <c r="G592" s="346">
        <v>6</v>
      </c>
      <c r="H592" s="346">
        <v>0.1</v>
      </c>
      <c r="I592" s="346">
        <v>1.51</v>
      </c>
      <c r="J592" s="346">
        <v>0.1</v>
      </c>
      <c r="K592" s="346">
        <v>0.11</v>
      </c>
      <c r="L592" s="346">
        <v>0.04</v>
      </c>
      <c r="M592" s="346">
        <v>1.36</v>
      </c>
      <c r="N592" s="346">
        <v>0.09</v>
      </c>
      <c r="O592" s="346">
        <v>0.2</v>
      </c>
      <c r="P592" s="347">
        <v>270.8800961238644</v>
      </c>
    </row>
    <row r="593" spans="1:16" x14ac:dyDescent="0.2">
      <c r="A593" s="346" t="s">
        <v>470</v>
      </c>
      <c r="B593" s="346" t="s">
        <v>481</v>
      </c>
      <c r="C593" s="346" t="s">
        <v>10</v>
      </c>
      <c r="D593" s="93" t="s">
        <v>1517</v>
      </c>
      <c r="E593" s="93">
        <v>2001</v>
      </c>
      <c r="F593" s="93">
        <v>3</v>
      </c>
      <c r="G593" s="346">
        <v>2</v>
      </c>
      <c r="H593" s="346">
        <v>0.05</v>
      </c>
      <c r="I593" s="346">
        <v>0.73</v>
      </c>
      <c r="J593" s="346">
        <v>0.05</v>
      </c>
      <c r="K593" s="346">
        <v>0.05</v>
      </c>
      <c r="L593" s="346">
        <v>0.02</v>
      </c>
      <c r="M593" s="346">
        <v>0.66</v>
      </c>
      <c r="N593" s="346">
        <v>0.04</v>
      </c>
      <c r="O593" s="346">
        <v>0.1</v>
      </c>
      <c r="P593" s="347">
        <v>464.44579927697919</v>
      </c>
    </row>
    <row r="594" spans="1:16" x14ac:dyDescent="0.2">
      <c r="A594" s="346" t="s">
        <v>470</v>
      </c>
      <c r="B594" s="346" t="s">
        <v>481</v>
      </c>
      <c r="C594" s="346" t="s">
        <v>10</v>
      </c>
      <c r="D594" s="93" t="s">
        <v>1517</v>
      </c>
      <c r="E594" s="93">
        <v>2002</v>
      </c>
      <c r="F594" s="93">
        <v>3</v>
      </c>
      <c r="G594" s="346">
        <v>1</v>
      </c>
      <c r="H594" s="346">
        <v>0.03</v>
      </c>
      <c r="I594" s="346">
        <v>0.42</v>
      </c>
      <c r="J594" s="346">
        <v>0.03</v>
      </c>
      <c r="K594" s="346">
        <v>0.03</v>
      </c>
      <c r="L594" s="346">
        <v>0.01</v>
      </c>
      <c r="M594" s="346">
        <v>0.38</v>
      </c>
      <c r="N594" s="346">
        <v>0.03</v>
      </c>
      <c r="O594" s="346">
        <v>0.05</v>
      </c>
      <c r="P594" s="347">
        <v>323.57839783878063</v>
      </c>
    </row>
    <row r="595" spans="1:16" x14ac:dyDescent="0.2">
      <c r="A595" s="346" t="s">
        <v>470</v>
      </c>
      <c r="B595" s="346" t="s">
        <v>481</v>
      </c>
      <c r="C595" s="346" t="s">
        <v>10</v>
      </c>
      <c r="D595" s="93" t="s">
        <v>1517</v>
      </c>
      <c r="E595" s="93">
        <v>2003</v>
      </c>
      <c r="F595" s="93">
        <v>3</v>
      </c>
      <c r="G595" s="346">
        <v>4</v>
      </c>
      <c r="H595" s="346">
        <v>0.13</v>
      </c>
      <c r="I595" s="346">
        <v>2.0700000000000003</v>
      </c>
      <c r="J595" s="346">
        <v>0.13</v>
      </c>
      <c r="K595" s="346">
        <v>0.15</v>
      </c>
      <c r="L595" s="346">
        <v>0.05</v>
      </c>
      <c r="M595" s="346">
        <v>1.87</v>
      </c>
      <c r="N595" s="346">
        <v>0.13</v>
      </c>
      <c r="O595" s="346">
        <v>0.27</v>
      </c>
      <c r="P595" s="347">
        <v>514.91358500644549</v>
      </c>
    </row>
    <row r="596" spans="1:16" x14ac:dyDescent="0.2">
      <c r="A596" s="346" t="s">
        <v>470</v>
      </c>
      <c r="B596" s="346" t="s">
        <v>481</v>
      </c>
      <c r="C596" s="346" t="s">
        <v>10</v>
      </c>
      <c r="D596" s="93" t="s">
        <v>1517</v>
      </c>
      <c r="E596" s="93">
        <v>2004</v>
      </c>
      <c r="F596" s="93">
        <v>3</v>
      </c>
      <c r="G596" s="346">
        <v>7</v>
      </c>
      <c r="H596" s="346">
        <v>0.12</v>
      </c>
      <c r="I596" s="346">
        <v>1.96</v>
      </c>
      <c r="J596" s="346">
        <v>0.12</v>
      </c>
      <c r="K596" s="346">
        <v>0.14000000000000001</v>
      </c>
      <c r="L596" s="346">
        <v>0.05</v>
      </c>
      <c r="M596" s="346">
        <v>1.77</v>
      </c>
      <c r="N596" s="346">
        <v>0.12</v>
      </c>
      <c r="O596" s="346">
        <v>0.26</v>
      </c>
      <c r="P596" s="347">
        <v>307.41378175176271</v>
      </c>
    </row>
    <row r="597" spans="1:16" x14ac:dyDescent="0.2">
      <c r="A597" s="346" t="s">
        <v>470</v>
      </c>
      <c r="B597" s="346" t="s">
        <v>481</v>
      </c>
      <c r="C597" s="346" t="s">
        <v>10</v>
      </c>
      <c r="D597" s="93" t="s">
        <v>1517</v>
      </c>
      <c r="E597" s="93">
        <v>2005</v>
      </c>
      <c r="F597" s="93">
        <v>3</v>
      </c>
      <c r="G597" s="346">
        <v>1</v>
      </c>
      <c r="H597" s="346">
        <v>0.01</v>
      </c>
      <c r="I597" s="346">
        <v>0.24</v>
      </c>
      <c r="J597" s="346">
        <v>0.01</v>
      </c>
      <c r="K597" s="346">
        <v>0.02</v>
      </c>
      <c r="L597" s="346">
        <v>0.01</v>
      </c>
      <c r="M597" s="346">
        <v>0.21</v>
      </c>
      <c r="N597" s="346">
        <v>0.01</v>
      </c>
      <c r="O597" s="346">
        <v>0.03</v>
      </c>
      <c r="P597" s="347">
        <v>302.9333229351019</v>
      </c>
    </row>
    <row r="598" spans="1:16" x14ac:dyDescent="0.2">
      <c r="A598" s="346" t="s">
        <v>470</v>
      </c>
      <c r="B598" s="346" t="s">
        <v>481</v>
      </c>
      <c r="C598" s="346" t="s">
        <v>10</v>
      </c>
      <c r="D598" s="93" t="s">
        <v>1517</v>
      </c>
      <c r="E598" s="93">
        <v>2006</v>
      </c>
      <c r="F598" s="93">
        <v>3</v>
      </c>
      <c r="G598" s="346">
        <v>11</v>
      </c>
      <c r="H598" s="346">
        <v>0.25</v>
      </c>
      <c r="I598" s="346">
        <v>3.9899999999999998</v>
      </c>
      <c r="J598" s="346">
        <v>0.25</v>
      </c>
      <c r="K598" s="346">
        <v>0.28000000000000003</v>
      </c>
      <c r="L598" s="346">
        <v>0.1</v>
      </c>
      <c r="M598" s="346">
        <v>3.61</v>
      </c>
      <c r="N598" s="346">
        <v>0.24</v>
      </c>
      <c r="O598" s="346">
        <v>0.53</v>
      </c>
      <c r="P598" s="347">
        <v>396.43278553685883</v>
      </c>
    </row>
    <row r="599" spans="1:16" x14ac:dyDescent="0.2">
      <c r="A599" s="346" t="s">
        <v>470</v>
      </c>
      <c r="B599" s="346" t="s">
        <v>481</v>
      </c>
      <c r="C599" s="346" t="s">
        <v>10</v>
      </c>
      <c r="D599" s="93" t="s">
        <v>1517</v>
      </c>
      <c r="E599" s="93">
        <v>2007</v>
      </c>
      <c r="F599" s="93">
        <v>3</v>
      </c>
      <c r="G599" s="346">
        <v>10</v>
      </c>
      <c r="H599" s="346">
        <v>0.22</v>
      </c>
      <c r="I599" s="346">
        <v>3.53</v>
      </c>
      <c r="J599" s="346">
        <v>0.22</v>
      </c>
      <c r="K599" s="346">
        <v>0.25</v>
      </c>
      <c r="L599" s="346">
        <v>0.09</v>
      </c>
      <c r="M599" s="346">
        <v>3.19</v>
      </c>
      <c r="N599" s="346">
        <v>0.21</v>
      </c>
      <c r="O599" s="346">
        <v>0.47</v>
      </c>
      <c r="P599" s="347">
        <v>392.7874505534889</v>
      </c>
    </row>
    <row r="600" spans="1:16" x14ac:dyDescent="0.2">
      <c r="A600" s="346" t="s">
        <v>470</v>
      </c>
      <c r="B600" s="346" t="s">
        <v>481</v>
      </c>
      <c r="C600" s="346" t="s">
        <v>10</v>
      </c>
      <c r="D600" s="93" t="s">
        <v>1525</v>
      </c>
      <c r="E600" s="93">
        <v>1993</v>
      </c>
      <c r="F600" s="93">
        <v>3</v>
      </c>
      <c r="G600" s="346">
        <v>2</v>
      </c>
      <c r="H600" s="346">
        <v>0.05</v>
      </c>
      <c r="I600" s="346">
        <v>0.80999999999999994</v>
      </c>
      <c r="J600" s="346">
        <v>0.05</v>
      </c>
      <c r="K600" s="346">
        <v>0.06</v>
      </c>
      <c r="L600" s="346">
        <v>0.02</v>
      </c>
      <c r="M600" s="346">
        <v>0.73</v>
      </c>
      <c r="N600" s="346">
        <v>0.05</v>
      </c>
      <c r="O600" s="346">
        <v>0.11</v>
      </c>
      <c r="P600" s="347">
        <v>374.81324196949714</v>
      </c>
    </row>
    <row r="601" spans="1:16" x14ac:dyDescent="0.2">
      <c r="A601" s="346" t="s">
        <v>470</v>
      </c>
      <c r="B601" s="346" t="s">
        <v>481</v>
      </c>
      <c r="C601" s="346" t="s">
        <v>10</v>
      </c>
      <c r="D601" s="93" t="s">
        <v>1525</v>
      </c>
      <c r="E601" s="93">
        <v>1995</v>
      </c>
      <c r="F601" s="93">
        <v>3</v>
      </c>
      <c r="G601" s="346">
        <v>4</v>
      </c>
      <c r="H601" s="346">
        <v>0.08</v>
      </c>
      <c r="I601" s="346">
        <v>1.31</v>
      </c>
      <c r="J601" s="346">
        <v>0.08</v>
      </c>
      <c r="K601" s="346">
        <v>0.09</v>
      </c>
      <c r="L601" s="346">
        <v>0.03</v>
      </c>
      <c r="M601" s="346">
        <v>1.19</v>
      </c>
      <c r="N601" s="346">
        <v>0.08</v>
      </c>
      <c r="O601" s="346">
        <v>0.17</v>
      </c>
      <c r="P601" s="347">
        <v>351.83476512423317</v>
      </c>
    </row>
    <row r="602" spans="1:16" x14ac:dyDescent="0.2">
      <c r="A602" s="346" t="s">
        <v>470</v>
      </c>
      <c r="B602" s="346" t="s">
        <v>481</v>
      </c>
      <c r="C602" s="346" t="s">
        <v>10</v>
      </c>
      <c r="D602" s="93" t="s">
        <v>1525</v>
      </c>
      <c r="E602" s="93">
        <v>2000</v>
      </c>
      <c r="F602" s="93">
        <v>3</v>
      </c>
      <c r="G602" s="346">
        <v>5</v>
      </c>
      <c r="H602" s="346">
        <v>0.12</v>
      </c>
      <c r="I602" s="346">
        <v>1.92</v>
      </c>
      <c r="J602" s="346">
        <v>0.12</v>
      </c>
      <c r="K602" s="346">
        <v>0.14000000000000001</v>
      </c>
      <c r="L602" s="346">
        <v>0.05</v>
      </c>
      <c r="M602" s="346">
        <v>1.73</v>
      </c>
      <c r="N602" s="346">
        <v>0.12</v>
      </c>
      <c r="O602" s="346">
        <v>0.25</v>
      </c>
      <c r="P602" s="347">
        <v>430.06596964177743</v>
      </c>
    </row>
    <row r="603" spans="1:16" x14ac:dyDescent="0.2">
      <c r="A603" s="346" t="s">
        <v>470</v>
      </c>
      <c r="B603" s="346" t="s">
        <v>481</v>
      </c>
      <c r="C603" s="346" t="s">
        <v>10</v>
      </c>
      <c r="D603" s="93" t="s">
        <v>1523</v>
      </c>
      <c r="E603" s="93">
        <v>2016</v>
      </c>
      <c r="F603" s="93">
        <v>0</v>
      </c>
      <c r="G603" s="346">
        <v>4</v>
      </c>
      <c r="H603" s="346">
        <v>2.72</v>
      </c>
      <c r="I603" s="346">
        <v>0</v>
      </c>
      <c r="J603" s="346">
        <v>2.72</v>
      </c>
      <c r="K603" s="346">
        <v>0</v>
      </c>
      <c r="L603" s="346">
        <v>0</v>
      </c>
      <c r="M603" s="346">
        <v>0</v>
      </c>
      <c r="N603" s="346">
        <v>0</v>
      </c>
      <c r="O603" s="346">
        <v>0.04</v>
      </c>
      <c r="P603" s="347">
        <v>635.58240562954654</v>
      </c>
    </row>
    <row r="604" spans="1:16" x14ac:dyDescent="0.2">
      <c r="A604" s="346" t="s">
        <v>470</v>
      </c>
      <c r="B604" s="346" t="s">
        <v>481</v>
      </c>
      <c r="C604" s="346" t="s">
        <v>10</v>
      </c>
      <c r="D604" s="93" t="s">
        <v>1523</v>
      </c>
      <c r="E604" s="93">
        <v>2017</v>
      </c>
      <c r="F604" s="93">
        <v>0</v>
      </c>
      <c r="G604" s="346">
        <v>40</v>
      </c>
      <c r="H604" s="346">
        <v>23.5</v>
      </c>
      <c r="I604" s="346">
        <v>0</v>
      </c>
      <c r="J604" s="346">
        <v>23.5</v>
      </c>
      <c r="K604" s="346">
        <v>0</v>
      </c>
      <c r="L604" s="346">
        <v>0</v>
      </c>
      <c r="M604" s="346">
        <v>0</v>
      </c>
      <c r="N604" s="346">
        <v>0.03</v>
      </c>
      <c r="O604" s="346">
        <v>0.33</v>
      </c>
      <c r="P604" s="347">
        <v>591.58758791086154</v>
      </c>
    </row>
    <row r="605" spans="1:16" x14ac:dyDescent="0.2">
      <c r="A605" s="346" t="s">
        <v>470</v>
      </c>
      <c r="B605" s="346" t="s">
        <v>481</v>
      </c>
      <c r="C605" s="346" t="s">
        <v>10</v>
      </c>
      <c r="D605" s="93" t="s">
        <v>1523</v>
      </c>
      <c r="E605" s="93">
        <v>2013</v>
      </c>
      <c r="F605" s="93">
        <v>1</v>
      </c>
      <c r="G605" s="346">
        <v>32</v>
      </c>
      <c r="H605" s="346">
        <v>0.78</v>
      </c>
      <c r="I605" s="346">
        <v>21.7</v>
      </c>
      <c r="J605" s="346">
        <v>0.78</v>
      </c>
      <c r="K605" s="346">
        <v>21.7</v>
      </c>
      <c r="L605" s="346">
        <v>0</v>
      </c>
      <c r="M605" s="346">
        <v>0</v>
      </c>
      <c r="N605" s="346">
        <v>0.09</v>
      </c>
      <c r="O605" s="346">
        <v>0.05</v>
      </c>
      <c r="P605" s="347">
        <v>693.69623105836069</v>
      </c>
    </row>
    <row r="606" spans="1:16" x14ac:dyDescent="0.2">
      <c r="A606" s="346" t="s">
        <v>470</v>
      </c>
      <c r="B606" s="346" t="s">
        <v>481</v>
      </c>
      <c r="C606" s="346" t="s">
        <v>10</v>
      </c>
      <c r="D606" s="93" t="s">
        <v>1523</v>
      </c>
      <c r="E606" s="93">
        <v>2015</v>
      </c>
      <c r="F606" s="93">
        <v>1</v>
      </c>
      <c r="G606" s="346">
        <v>30</v>
      </c>
      <c r="H606" s="346">
        <v>0.74</v>
      </c>
      <c r="I606" s="346">
        <v>20.74</v>
      </c>
      <c r="J606" s="346">
        <v>0.74</v>
      </c>
      <c r="K606" s="346">
        <v>20.74</v>
      </c>
      <c r="L606" s="346">
        <v>0</v>
      </c>
      <c r="M606" s="346">
        <v>0</v>
      </c>
      <c r="N606" s="346">
        <v>0.09</v>
      </c>
      <c r="O606" s="346">
        <v>0.05</v>
      </c>
      <c r="P606" s="347">
        <v>718.71714893988394</v>
      </c>
    </row>
    <row r="607" spans="1:16" x14ac:dyDescent="0.2">
      <c r="A607" s="346" t="s">
        <v>470</v>
      </c>
      <c r="B607" s="346" t="s">
        <v>481</v>
      </c>
      <c r="C607" s="346" t="s">
        <v>10</v>
      </c>
      <c r="D607" s="93" t="s">
        <v>1523</v>
      </c>
      <c r="E607" s="93">
        <v>2008</v>
      </c>
      <c r="F607" s="93">
        <v>2</v>
      </c>
      <c r="G607" s="346">
        <v>4</v>
      </c>
      <c r="H607" s="346">
        <v>0.28999999999999998</v>
      </c>
      <c r="I607" s="346">
        <v>1.58</v>
      </c>
      <c r="J607" s="346">
        <v>0.28999999999999998</v>
      </c>
      <c r="K607" s="346">
        <v>0.1</v>
      </c>
      <c r="L607" s="346">
        <v>1.48</v>
      </c>
      <c r="M607" s="346">
        <v>0</v>
      </c>
      <c r="N607" s="346">
        <v>0.01</v>
      </c>
      <c r="O607" s="346">
        <v>0.05</v>
      </c>
      <c r="P607" s="347">
        <v>475.11899463040612</v>
      </c>
    </row>
    <row r="608" spans="1:16" x14ac:dyDescent="0.2">
      <c r="A608" s="346" t="s">
        <v>470</v>
      </c>
      <c r="B608" s="346" t="s">
        <v>481</v>
      </c>
      <c r="C608" s="346" t="s">
        <v>10</v>
      </c>
      <c r="D608" s="93" t="s">
        <v>1523</v>
      </c>
      <c r="E608" s="93">
        <v>2009</v>
      </c>
      <c r="F608" s="93">
        <v>2</v>
      </c>
      <c r="G608" s="346">
        <v>12</v>
      </c>
      <c r="H608" s="346">
        <v>0.97</v>
      </c>
      <c r="I608" s="346">
        <v>5.25</v>
      </c>
      <c r="J608" s="346">
        <v>0.97</v>
      </c>
      <c r="K608" s="346">
        <v>0.34</v>
      </c>
      <c r="L608" s="346">
        <v>4.91</v>
      </c>
      <c r="M608" s="346">
        <v>0</v>
      </c>
      <c r="N608" s="346">
        <v>0.04</v>
      </c>
      <c r="O608" s="346">
        <v>0.17</v>
      </c>
      <c r="P608" s="347">
        <v>536.27488326410253</v>
      </c>
    </row>
    <row r="609" spans="1:16" x14ac:dyDescent="0.2">
      <c r="A609" s="346" t="s">
        <v>470</v>
      </c>
      <c r="B609" s="346" t="s">
        <v>481</v>
      </c>
      <c r="C609" s="346" t="s">
        <v>10</v>
      </c>
      <c r="D609" s="93" t="s">
        <v>1523</v>
      </c>
      <c r="E609" s="93">
        <v>2010</v>
      </c>
      <c r="F609" s="93">
        <v>2</v>
      </c>
      <c r="G609" s="346">
        <v>14</v>
      </c>
      <c r="H609" s="346">
        <v>0.96</v>
      </c>
      <c r="I609" s="346">
        <v>5.2299999999999995</v>
      </c>
      <c r="J609" s="346">
        <v>0.96</v>
      </c>
      <c r="K609" s="346">
        <v>0.34</v>
      </c>
      <c r="L609" s="346">
        <v>4.8899999999999997</v>
      </c>
      <c r="M609" s="346">
        <v>0</v>
      </c>
      <c r="N609" s="346">
        <v>0.04</v>
      </c>
      <c r="O609" s="346">
        <v>0.17</v>
      </c>
      <c r="P609" s="347">
        <v>431.43265792509089</v>
      </c>
    </row>
    <row r="610" spans="1:16" x14ac:dyDescent="0.2">
      <c r="A610" s="346" t="s">
        <v>470</v>
      </c>
      <c r="B610" s="346" t="s">
        <v>481</v>
      </c>
      <c r="C610" s="346" t="s">
        <v>10</v>
      </c>
      <c r="D610" s="93" t="s">
        <v>1523</v>
      </c>
      <c r="E610" s="93">
        <v>2011</v>
      </c>
      <c r="F610" s="93">
        <v>2</v>
      </c>
      <c r="G610" s="346">
        <v>21</v>
      </c>
      <c r="H610" s="346">
        <v>1.93</v>
      </c>
      <c r="I610" s="346">
        <v>10.469999999999999</v>
      </c>
      <c r="J610" s="346">
        <v>1.93</v>
      </c>
      <c r="K610" s="346">
        <v>0.68</v>
      </c>
      <c r="L610" s="346">
        <v>9.7899999999999991</v>
      </c>
      <c r="M610" s="346">
        <v>0</v>
      </c>
      <c r="N610" s="346">
        <v>0.08</v>
      </c>
      <c r="O610" s="346">
        <v>0.34</v>
      </c>
      <c r="P610" s="347">
        <v>580.17084300033787</v>
      </c>
    </row>
    <row r="611" spans="1:16" x14ac:dyDescent="0.2">
      <c r="A611" s="346" t="s">
        <v>470</v>
      </c>
      <c r="B611" s="346" t="s">
        <v>481</v>
      </c>
      <c r="C611" s="346" t="s">
        <v>10</v>
      </c>
      <c r="D611" s="93" t="s">
        <v>1523</v>
      </c>
      <c r="E611" s="93">
        <v>2012</v>
      </c>
      <c r="F611" s="93">
        <v>2</v>
      </c>
      <c r="G611" s="346">
        <v>10</v>
      </c>
      <c r="H611" s="346">
        <v>1.1100000000000001</v>
      </c>
      <c r="I611" s="346">
        <v>6.0299999999999994</v>
      </c>
      <c r="J611" s="346">
        <v>1.1100000000000001</v>
      </c>
      <c r="K611" s="346">
        <v>0.39</v>
      </c>
      <c r="L611" s="346">
        <v>5.64</v>
      </c>
      <c r="M611" s="346">
        <v>0</v>
      </c>
      <c r="N611" s="346">
        <v>0.05</v>
      </c>
      <c r="O611" s="346">
        <v>0.2</v>
      </c>
      <c r="P611" s="347">
        <v>695.62007741534387</v>
      </c>
    </row>
    <row r="612" spans="1:16" x14ac:dyDescent="0.2">
      <c r="A612" s="346" t="s">
        <v>470</v>
      </c>
      <c r="B612" s="346" t="s">
        <v>481</v>
      </c>
      <c r="C612" s="346" t="s">
        <v>10</v>
      </c>
      <c r="D612" s="93" t="s">
        <v>1523</v>
      </c>
      <c r="E612" s="93">
        <v>1994</v>
      </c>
      <c r="F612" s="93">
        <v>3</v>
      </c>
      <c r="G612" s="346">
        <v>2</v>
      </c>
      <c r="H612" s="346">
        <v>0.04</v>
      </c>
      <c r="I612" s="346">
        <v>0.67999999999999994</v>
      </c>
      <c r="J612" s="346">
        <v>0.04</v>
      </c>
      <c r="K612" s="346">
        <v>0.05</v>
      </c>
      <c r="L612" s="346">
        <v>0.02</v>
      </c>
      <c r="M612" s="346">
        <v>0.61</v>
      </c>
      <c r="N612" s="346">
        <v>0.04</v>
      </c>
      <c r="O612" s="346">
        <v>0.09</v>
      </c>
      <c r="P612" s="347">
        <v>374.81324196949708</v>
      </c>
    </row>
    <row r="613" spans="1:16" x14ac:dyDescent="0.2">
      <c r="A613" s="346" t="s">
        <v>470</v>
      </c>
      <c r="B613" s="346" t="s">
        <v>481</v>
      </c>
      <c r="C613" s="346" t="s">
        <v>10</v>
      </c>
      <c r="D613" s="93" t="s">
        <v>1523</v>
      </c>
      <c r="E613" s="93">
        <v>1997</v>
      </c>
      <c r="F613" s="93">
        <v>3</v>
      </c>
      <c r="G613" s="346">
        <v>2</v>
      </c>
      <c r="H613" s="346">
        <v>0.05</v>
      </c>
      <c r="I613" s="346">
        <v>0.71</v>
      </c>
      <c r="J613" s="346">
        <v>0.05</v>
      </c>
      <c r="K613" s="346">
        <v>0.05</v>
      </c>
      <c r="L613" s="346">
        <v>0.02</v>
      </c>
      <c r="M613" s="346">
        <v>0.64</v>
      </c>
      <c r="N613" s="346">
        <v>0.04</v>
      </c>
      <c r="O613" s="346">
        <v>0.09</v>
      </c>
      <c r="P613" s="347">
        <v>374.81324196949714</v>
      </c>
    </row>
    <row r="614" spans="1:16" x14ac:dyDescent="0.2">
      <c r="A614" s="346" t="s">
        <v>470</v>
      </c>
      <c r="B614" s="346" t="s">
        <v>481</v>
      </c>
      <c r="C614" s="346" t="s">
        <v>10</v>
      </c>
      <c r="D614" s="93" t="s">
        <v>1523</v>
      </c>
      <c r="E614" s="93">
        <v>1998</v>
      </c>
      <c r="F614" s="93">
        <v>3</v>
      </c>
      <c r="G614" s="346">
        <v>2</v>
      </c>
      <c r="H614" s="346">
        <v>0.04</v>
      </c>
      <c r="I614" s="346">
        <v>0.58000000000000007</v>
      </c>
      <c r="J614" s="346">
        <v>0.04</v>
      </c>
      <c r="K614" s="346">
        <v>0.04</v>
      </c>
      <c r="L614" s="346">
        <v>0.01</v>
      </c>
      <c r="M614" s="346">
        <v>0.53</v>
      </c>
      <c r="N614" s="346">
        <v>0.04</v>
      </c>
      <c r="O614" s="346">
        <v>0.08</v>
      </c>
      <c r="P614" s="347">
        <v>351.01316315195811</v>
      </c>
    </row>
    <row r="615" spans="1:16" x14ac:dyDescent="0.2">
      <c r="A615" s="346" t="s">
        <v>470</v>
      </c>
      <c r="B615" s="346" t="s">
        <v>481</v>
      </c>
      <c r="C615" s="346" t="s">
        <v>10</v>
      </c>
      <c r="D615" s="93" t="s">
        <v>1523</v>
      </c>
      <c r="E615" s="93">
        <v>2000</v>
      </c>
      <c r="F615" s="93">
        <v>3</v>
      </c>
      <c r="G615" s="346">
        <v>36</v>
      </c>
      <c r="H615" s="346">
        <v>0.82</v>
      </c>
      <c r="I615" s="346">
        <v>12.84</v>
      </c>
      <c r="J615" s="346">
        <v>0.82</v>
      </c>
      <c r="K615" s="346">
        <v>0.91</v>
      </c>
      <c r="L615" s="346">
        <v>0.32</v>
      </c>
      <c r="M615" s="346">
        <v>11.61</v>
      </c>
      <c r="N615" s="346">
        <v>0.78</v>
      </c>
      <c r="O615" s="346">
        <v>1.7</v>
      </c>
      <c r="P615" s="347">
        <v>381.24607211765687</v>
      </c>
    </row>
    <row r="616" spans="1:16" x14ac:dyDescent="0.2">
      <c r="A616" s="346" t="s">
        <v>470</v>
      </c>
      <c r="B616" s="346" t="s">
        <v>481</v>
      </c>
      <c r="C616" s="346" t="s">
        <v>10</v>
      </c>
      <c r="D616" s="93" t="s">
        <v>1523</v>
      </c>
      <c r="E616" s="93">
        <v>2001</v>
      </c>
      <c r="F616" s="93">
        <v>3</v>
      </c>
      <c r="G616" s="346">
        <v>21</v>
      </c>
      <c r="H616" s="346">
        <v>0.5</v>
      </c>
      <c r="I616" s="346">
        <v>7.84</v>
      </c>
      <c r="J616" s="346">
        <v>0.5</v>
      </c>
      <c r="K616" s="346">
        <v>0.56000000000000005</v>
      </c>
      <c r="L616" s="346">
        <v>0.2</v>
      </c>
      <c r="M616" s="346">
        <v>7.08</v>
      </c>
      <c r="N616" s="346">
        <v>0.48</v>
      </c>
      <c r="O616" s="346">
        <v>1.04</v>
      </c>
      <c r="P616" s="347">
        <v>392.81942538069347</v>
      </c>
    </row>
    <row r="617" spans="1:16" x14ac:dyDescent="0.2">
      <c r="A617" s="346" t="s">
        <v>470</v>
      </c>
      <c r="B617" s="346" t="s">
        <v>481</v>
      </c>
      <c r="C617" s="346" t="s">
        <v>10</v>
      </c>
      <c r="D617" s="93" t="s">
        <v>1523</v>
      </c>
      <c r="E617" s="93">
        <v>2002</v>
      </c>
      <c r="F617" s="93">
        <v>3</v>
      </c>
      <c r="G617" s="346">
        <v>17</v>
      </c>
      <c r="H617" s="346">
        <v>0.38</v>
      </c>
      <c r="I617" s="346">
        <v>5.9700000000000006</v>
      </c>
      <c r="J617" s="346">
        <v>0.38</v>
      </c>
      <c r="K617" s="346">
        <v>0.42</v>
      </c>
      <c r="L617" s="346">
        <v>0.15</v>
      </c>
      <c r="M617" s="346">
        <v>5.4</v>
      </c>
      <c r="N617" s="346">
        <v>0.36</v>
      </c>
      <c r="O617" s="346">
        <v>0.79</v>
      </c>
      <c r="P617" s="347">
        <v>365.12249928218597</v>
      </c>
    </row>
    <row r="618" spans="1:16" x14ac:dyDescent="0.2">
      <c r="A618" s="346" t="s">
        <v>470</v>
      </c>
      <c r="B618" s="346" t="s">
        <v>481</v>
      </c>
      <c r="C618" s="346" t="s">
        <v>10</v>
      </c>
      <c r="D618" s="93" t="s">
        <v>1523</v>
      </c>
      <c r="E618" s="93">
        <v>2003</v>
      </c>
      <c r="F618" s="93">
        <v>3</v>
      </c>
      <c r="G618" s="346">
        <v>50</v>
      </c>
      <c r="H618" s="346">
        <v>1.08</v>
      </c>
      <c r="I618" s="346">
        <v>16.93</v>
      </c>
      <c r="J618" s="346">
        <v>1.08</v>
      </c>
      <c r="K618" s="346">
        <v>1.2</v>
      </c>
      <c r="L618" s="346">
        <v>0.42</v>
      </c>
      <c r="M618" s="346">
        <v>15.31</v>
      </c>
      <c r="N618" s="346">
        <v>1.03</v>
      </c>
      <c r="O618" s="346">
        <v>2.2400000000000002</v>
      </c>
      <c r="P618" s="347">
        <v>362.09886056181239</v>
      </c>
    </row>
    <row r="619" spans="1:16" x14ac:dyDescent="0.2">
      <c r="A619" s="346" t="s">
        <v>470</v>
      </c>
      <c r="B619" s="346" t="s">
        <v>481</v>
      </c>
      <c r="C619" s="346" t="s">
        <v>10</v>
      </c>
      <c r="D619" s="93" t="s">
        <v>1523</v>
      </c>
      <c r="E619" s="93">
        <v>2004</v>
      </c>
      <c r="F619" s="93">
        <v>3</v>
      </c>
      <c r="G619" s="346">
        <v>12</v>
      </c>
      <c r="H619" s="346">
        <v>0.26</v>
      </c>
      <c r="I619" s="346">
        <v>4.08</v>
      </c>
      <c r="J619" s="346">
        <v>0.26</v>
      </c>
      <c r="K619" s="346">
        <v>0.28999999999999998</v>
      </c>
      <c r="L619" s="346">
        <v>0.1</v>
      </c>
      <c r="M619" s="346">
        <v>3.69</v>
      </c>
      <c r="N619" s="346">
        <v>0.25</v>
      </c>
      <c r="O619" s="346">
        <v>0.54</v>
      </c>
      <c r="P619" s="347">
        <v>352.14319880791481</v>
      </c>
    </row>
    <row r="620" spans="1:16" x14ac:dyDescent="0.2">
      <c r="A620" s="346" t="s">
        <v>470</v>
      </c>
      <c r="B620" s="346" t="s">
        <v>481</v>
      </c>
      <c r="C620" s="346" t="s">
        <v>10</v>
      </c>
      <c r="D620" s="93" t="s">
        <v>1523</v>
      </c>
      <c r="E620" s="93">
        <v>2005</v>
      </c>
      <c r="F620" s="93">
        <v>3</v>
      </c>
      <c r="G620" s="346">
        <v>9</v>
      </c>
      <c r="H620" s="346">
        <v>0.21</v>
      </c>
      <c r="I620" s="346">
        <v>3.27</v>
      </c>
      <c r="J620" s="346">
        <v>0.21</v>
      </c>
      <c r="K620" s="346">
        <v>0.23</v>
      </c>
      <c r="L620" s="346">
        <v>0.08</v>
      </c>
      <c r="M620" s="346">
        <v>2.96</v>
      </c>
      <c r="N620" s="346">
        <v>0.2</v>
      </c>
      <c r="O620" s="346">
        <v>0.43</v>
      </c>
      <c r="P620" s="347">
        <v>369.754645079993</v>
      </c>
    </row>
    <row r="621" spans="1:16" x14ac:dyDescent="0.2">
      <c r="A621" s="346" t="s">
        <v>470</v>
      </c>
      <c r="B621" s="346" t="s">
        <v>481</v>
      </c>
      <c r="C621" s="346" t="s">
        <v>10</v>
      </c>
      <c r="D621" s="93" t="s">
        <v>1523</v>
      </c>
      <c r="E621" s="93">
        <v>2006</v>
      </c>
      <c r="F621" s="93">
        <v>3</v>
      </c>
      <c r="G621" s="346">
        <v>5</v>
      </c>
      <c r="H621" s="346">
        <v>0.13</v>
      </c>
      <c r="I621" s="346">
        <v>1.97</v>
      </c>
      <c r="J621" s="346">
        <v>0.13</v>
      </c>
      <c r="K621" s="346">
        <v>0.14000000000000001</v>
      </c>
      <c r="L621" s="346">
        <v>0.05</v>
      </c>
      <c r="M621" s="346">
        <v>1.78</v>
      </c>
      <c r="N621" s="346">
        <v>0.12</v>
      </c>
      <c r="O621" s="346">
        <v>0.26</v>
      </c>
      <c r="P621" s="347">
        <v>418.32493945555683</v>
      </c>
    </row>
    <row r="622" spans="1:16" x14ac:dyDescent="0.2">
      <c r="A622" s="346" t="s">
        <v>470</v>
      </c>
      <c r="B622" s="346" t="s">
        <v>481</v>
      </c>
      <c r="C622" s="346" t="s">
        <v>10</v>
      </c>
      <c r="D622" s="93" t="s">
        <v>1523</v>
      </c>
      <c r="E622" s="93">
        <v>2007</v>
      </c>
      <c r="F622" s="93">
        <v>3</v>
      </c>
      <c r="G622" s="346">
        <v>55</v>
      </c>
      <c r="H622" s="346">
        <v>1.1000000000000001</v>
      </c>
      <c r="I622" s="346">
        <v>17.36</v>
      </c>
      <c r="J622" s="346">
        <v>1.1000000000000001</v>
      </c>
      <c r="K622" s="346">
        <v>1.23</v>
      </c>
      <c r="L622" s="346">
        <v>0.44</v>
      </c>
      <c r="M622" s="346">
        <v>15.69</v>
      </c>
      <c r="N622" s="346">
        <v>1.05</v>
      </c>
      <c r="O622" s="346">
        <v>2.2999999999999998</v>
      </c>
      <c r="P622" s="347">
        <v>335.12090195880256</v>
      </c>
    </row>
    <row r="623" spans="1:16" x14ac:dyDescent="0.2">
      <c r="A623" s="346" t="s">
        <v>471</v>
      </c>
      <c r="B623" s="346" t="s">
        <v>482</v>
      </c>
      <c r="C623" s="346" t="s">
        <v>10</v>
      </c>
      <c r="D623" s="93" t="s">
        <v>1524</v>
      </c>
      <c r="E623" s="93">
        <v>2016</v>
      </c>
      <c r="F623" s="93">
        <v>0</v>
      </c>
      <c r="G623" s="346">
        <v>24</v>
      </c>
      <c r="H623" s="346">
        <v>14.25</v>
      </c>
      <c r="I623" s="346">
        <v>0</v>
      </c>
      <c r="J623" s="346">
        <v>14.25</v>
      </c>
      <c r="K623" s="346">
        <v>0</v>
      </c>
      <c r="L623" s="346">
        <v>0</v>
      </c>
      <c r="M623" s="346">
        <v>0</v>
      </c>
      <c r="N623" s="346">
        <v>0.02</v>
      </c>
      <c r="O623" s="346">
        <v>0.05</v>
      </c>
      <c r="P623" s="347">
        <v>604.52773461167726</v>
      </c>
    </row>
    <row r="624" spans="1:16" x14ac:dyDescent="0.2">
      <c r="A624" s="346" t="s">
        <v>471</v>
      </c>
      <c r="B624" s="346" t="s">
        <v>482</v>
      </c>
      <c r="C624" s="346" t="s">
        <v>10</v>
      </c>
      <c r="D624" s="93" t="s">
        <v>1524</v>
      </c>
      <c r="E624" s="93">
        <v>2017</v>
      </c>
      <c r="F624" s="93">
        <v>0</v>
      </c>
      <c r="G624" s="346">
        <v>38</v>
      </c>
      <c r="H624" s="346">
        <v>23.57</v>
      </c>
      <c r="I624" s="346">
        <v>0</v>
      </c>
      <c r="J624" s="346">
        <v>23.57</v>
      </c>
      <c r="K624" s="346">
        <v>0</v>
      </c>
      <c r="L624" s="346">
        <v>0</v>
      </c>
      <c r="M624" s="346">
        <v>0</v>
      </c>
      <c r="N624" s="346">
        <v>0.03</v>
      </c>
      <c r="O624" s="346">
        <v>0.08</v>
      </c>
      <c r="P624" s="347">
        <v>614.82673322421942</v>
      </c>
    </row>
    <row r="625" spans="1:16" x14ac:dyDescent="0.2">
      <c r="A625" s="346" t="s">
        <v>471</v>
      </c>
      <c r="B625" s="346" t="s">
        <v>482</v>
      </c>
      <c r="C625" s="346" t="s">
        <v>10</v>
      </c>
      <c r="D625" s="93" t="s">
        <v>1524</v>
      </c>
      <c r="E625" s="93">
        <v>2015</v>
      </c>
      <c r="F625" s="93">
        <v>1</v>
      </c>
      <c r="G625" s="346">
        <v>40</v>
      </c>
      <c r="H625" s="346">
        <v>1.1100000000000001</v>
      </c>
      <c r="I625" s="346">
        <v>24.65</v>
      </c>
      <c r="J625" s="346">
        <v>1.1100000000000001</v>
      </c>
      <c r="K625" s="346">
        <v>24.65</v>
      </c>
      <c r="L625" s="346">
        <v>0</v>
      </c>
      <c r="M625" s="346">
        <v>0</v>
      </c>
      <c r="N625" s="346">
        <v>0</v>
      </c>
      <c r="O625" s="346">
        <v>1.18</v>
      </c>
      <c r="P625" s="347">
        <v>651.58833831423851</v>
      </c>
    </row>
    <row r="626" spans="1:16" x14ac:dyDescent="0.2">
      <c r="A626" s="346" t="s">
        <v>471</v>
      </c>
      <c r="B626" s="346" t="s">
        <v>482</v>
      </c>
      <c r="C626" s="346" t="s">
        <v>10</v>
      </c>
      <c r="D626" s="93" t="s">
        <v>1524</v>
      </c>
      <c r="E626" s="93">
        <v>2008</v>
      </c>
      <c r="F626" s="93">
        <v>2</v>
      </c>
      <c r="G626" s="346">
        <v>57</v>
      </c>
      <c r="H626" s="346">
        <v>0</v>
      </c>
      <c r="I626" s="346">
        <v>28.169999999999998</v>
      </c>
      <c r="J626" s="346">
        <v>0</v>
      </c>
      <c r="K626" s="346">
        <v>0.24</v>
      </c>
      <c r="L626" s="346">
        <v>27.93</v>
      </c>
      <c r="M626" s="346">
        <v>0</v>
      </c>
      <c r="N626" s="346">
        <v>0.16</v>
      </c>
      <c r="O626" s="346">
        <v>2.5299999999999998</v>
      </c>
      <c r="P626" s="347">
        <v>493.44283224655214</v>
      </c>
    </row>
    <row r="627" spans="1:16" x14ac:dyDescent="0.2">
      <c r="A627" s="346" t="s">
        <v>471</v>
      </c>
      <c r="B627" s="346" t="s">
        <v>482</v>
      </c>
      <c r="C627" s="346" t="s">
        <v>10</v>
      </c>
      <c r="D627" s="93" t="s">
        <v>1524</v>
      </c>
      <c r="E627" s="93">
        <v>2009</v>
      </c>
      <c r="F627" s="93">
        <v>2</v>
      </c>
      <c r="G627" s="346">
        <v>38</v>
      </c>
      <c r="H627" s="346">
        <v>0</v>
      </c>
      <c r="I627" s="346">
        <v>19.350000000000001</v>
      </c>
      <c r="J627" s="346">
        <v>0</v>
      </c>
      <c r="K627" s="346">
        <v>0.14000000000000001</v>
      </c>
      <c r="L627" s="346">
        <v>19.21</v>
      </c>
      <c r="M627" s="346">
        <v>0</v>
      </c>
      <c r="N627" s="346">
        <v>0.08</v>
      </c>
      <c r="O627" s="346">
        <v>1.66</v>
      </c>
      <c r="P627" s="347">
        <v>508.87311482783969</v>
      </c>
    </row>
    <row r="628" spans="1:16" x14ac:dyDescent="0.2">
      <c r="A628" s="346" t="s">
        <v>471</v>
      </c>
      <c r="B628" s="346" t="s">
        <v>482</v>
      </c>
      <c r="C628" s="346" t="s">
        <v>10</v>
      </c>
      <c r="D628" s="93" t="s">
        <v>1524</v>
      </c>
      <c r="E628" s="93">
        <v>2010</v>
      </c>
      <c r="F628" s="93">
        <v>2</v>
      </c>
      <c r="G628" s="346">
        <v>24</v>
      </c>
      <c r="H628" s="346">
        <v>0</v>
      </c>
      <c r="I628" s="346">
        <v>12.879999999999999</v>
      </c>
      <c r="J628" s="346">
        <v>0</v>
      </c>
      <c r="K628" s="346">
        <v>0.11</v>
      </c>
      <c r="L628" s="346">
        <v>12.77</v>
      </c>
      <c r="M628" s="346">
        <v>0</v>
      </c>
      <c r="N628" s="346">
        <v>7.0000000000000007E-2</v>
      </c>
      <c r="O628" s="346">
        <v>1.1599999999999999</v>
      </c>
      <c r="P628" s="347">
        <v>537.80450585549568</v>
      </c>
    </row>
    <row r="629" spans="1:16" x14ac:dyDescent="0.2">
      <c r="A629" s="346" t="s">
        <v>471</v>
      </c>
      <c r="B629" s="346" t="s">
        <v>482</v>
      </c>
      <c r="C629" s="346" t="s">
        <v>10</v>
      </c>
      <c r="D629" s="93" t="s">
        <v>1524</v>
      </c>
      <c r="E629" s="93">
        <v>2011</v>
      </c>
      <c r="F629" s="93">
        <v>2</v>
      </c>
      <c r="G629" s="346">
        <v>51</v>
      </c>
      <c r="H629" s="346">
        <v>0</v>
      </c>
      <c r="I629" s="346">
        <v>28.29</v>
      </c>
      <c r="J629" s="346">
        <v>0</v>
      </c>
      <c r="K629" s="346">
        <v>0.25</v>
      </c>
      <c r="L629" s="346">
        <v>28.04</v>
      </c>
      <c r="M629" s="346">
        <v>0</v>
      </c>
      <c r="N629" s="346">
        <v>0.16</v>
      </c>
      <c r="O629" s="346">
        <v>2.54</v>
      </c>
      <c r="P629" s="347">
        <v>553.63986575997319</v>
      </c>
    </row>
    <row r="630" spans="1:16" x14ac:dyDescent="0.2">
      <c r="A630" s="346" t="s">
        <v>471</v>
      </c>
      <c r="B630" s="346" t="s">
        <v>482</v>
      </c>
      <c r="C630" s="346" t="s">
        <v>10</v>
      </c>
      <c r="D630" s="93" t="s">
        <v>1524</v>
      </c>
      <c r="E630" s="93">
        <v>2012</v>
      </c>
      <c r="F630" s="93">
        <v>2</v>
      </c>
      <c r="G630" s="346">
        <v>4</v>
      </c>
      <c r="H630" s="346">
        <v>0</v>
      </c>
      <c r="I630" s="346">
        <v>2.06</v>
      </c>
      <c r="J630" s="346">
        <v>0</v>
      </c>
      <c r="K630" s="346">
        <v>0.02</v>
      </c>
      <c r="L630" s="346">
        <v>2.04</v>
      </c>
      <c r="M630" s="346">
        <v>0</v>
      </c>
      <c r="N630" s="346">
        <v>0.01</v>
      </c>
      <c r="O630" s="346">
        <v>0.18</v>
      </c>
      <c r="P630" s="347">
        <v>558.09029085701638</v>
      </c>
    </row>
    <row r="631" spans="1:16" x14ac:dyDescent="0.2">
      <c r="A631" s="346" t="s">
        <v>471</v>
      </c>
      <c r="B631" s="346" t="s">
        <v>482</v>
      </c>
      <c r="C631" s="346" t="s">
        <v>10</v>
      </c>
      <c r="D631" s="93" t="s">
        <v>1524</v>
      </c>
      <c r="E631" s="93">
        <v>1981</v>
      </c>
      <c r="F631" s="93">
        <v>3</v>
      </c>
      <c r="G631" s="346">
        <v>36</v>
      </c>
      <c r="H631" s="346">
        <v>0.78</v>
      </c>
      <c r="I631" s="346">
        <v>13.02</v>
      </c>
      <c r="J631" s="346">
        <v>0.78</v>
      </c>
      <c r="K631" s="346">
        <v>0.03</v>
      </c>
      <c r="L631" s="346">
        <v>0.17</v>
      </c>
      <c r="M631" s="346">
        <v>12.82</v>
      </c>
      <c r="N631" s="346">
        <v>0.72</v>
      </c>
      <c r="O631" s="346">
        <v>0.91</v>
      </c>
      <c r="P631" s="347">
        <v>379.88773096622407</v>
      </c>
    </row>
    <row r="632" spans="1:16" x14ac:dyDescent="0.2">
      <c r="A632" s="346" t="s">
        <v>471</v>
      </c>
      <c r="B632" s="346" t="s">
        <v>482</v>
      </c>
      <c r="C632" s="346" t="s">
        <v>10</v>
      </c>
      <c r="D632" s="93" t="s">
        <v>1524</v>
      </c>
      <c r="E632" s="93">
        <v>1989</v>
      </c>
      <c r="F632" s="93">
        <v>3</v>
      </c>
      <c r="G632" s="346">
        <v>29</v>
      </c>
      <c r="H632" s="346">
        <v>0.43</v>
      </c>
      <c r="I632" s="346">
        <v>7.23</v>
      </c>
      <c r="J632" s="346">
        <v>0.43</v>
      </c>
      <c r="K632" s="346">
        <v>0.02</v>
      </c>
      <c r="L632" s="346">
        <v>0.09</v>
      </c>
      <c r="M632" s="346">
        <v>7.12</v>
      </c>
      <c r="N632" s="346">
        <v>0.4</v>
      </c>
      <c r="O632" s="346">
        <v>0.51</v>
      </c>
      <c r="P632" s="347">
        <v>260.14210974496717</v>
      </c>
    </row>
    <row r="633" spans="1:16" x14ac:dyDescent="0.2">
      <c r="A633" s="346" t="s">
        <v>471</v>
      </c>
      <c r="B633" s="346" t="s">
        <v>482</v>
      </c>
      <c r="C633" s="346" t="s">
        <v>10</v>
      </c>
      <c r="D633" s="93" t="s">
        <v>1524</v>
      </c>
      <c r="E633" s="93">
        <v>1990</v>
      </c>
      <c r="F633" s="93">
        <v>3</v>
      </c>
      <c r="G633" s="346">
        <v>2</v>
      </c>
      <c r="H633" s="346">
        <v>0.03</v>
      </c>
      <c r="I633" s="346">
        <v>0.56000000000000005</v>
      </c>
      <c r="J633" s="346">
        <v>0.03</v>
      </c>
      <c r="K633" s="346">
        <v>0</v>
      </c>
      <c r="L633" s="346">
        <v>0.01</v>
      </c>
      <c r="M633" s="346">
        <v>0.55000000000000004</v>
      </c>
      <c r="N633" s="346">
        <v>0.03</v>
      </c>
      <c r="O633" s="346">
        <v>0.04</v>
      </c>
      <c r="P633" s="347">
        <v>260.5131392870523</v>
      </c>
    </row>
    <row r="634" spans="1:16" x14ac:dyDescent="0.2">
      <c r="A634" s="346" t="s">
        <v>471</v>
      </c>
      <c r="B634" s="346" t="s">
        <v>482</v>
      </c>
      <c r="C634" s="346" t="s">
        <v>10</v>
      </c>
      <c r="D634" s="93" t="s">
        <v>1524</v>
      </c>
      <c r="E634" s="93">
        <v>1992</v>
      </c>
      <c r="F634" s="93">
        <v>3</v>
      </c>
      <c r="G634" s="346">
        <v>2</v>
      </c>
      <c r="H634" s="346">
        <v>0.04</v>
      </c>
      <c r="I634" s="346">
        <v>0.7</v>
      </c>
      <c r="J634" s="346">
        <v>0.04</v>
      </c>
      <c r="K634" s="346">
        <v>0</v>
      </c>
      <c r="L634" s="346">
        <v>0.01</v>
      </c>
      <c r="M634" s="346">
        <v>0.69</v>
      </c>
      <c r="N634" s="346">
        <v>0.04</v>
      </c>
      <c r="O634" s="346">
        <v>0.05</v>
      </c>
      <c r="P634" s="347">
        <v>434.64067398090657</v>
      </c>
    </row>
    <row r="635" spans="1:16" x14ac:dyDescent="0.2">
      <c r="A635" s="346" t="s">
        <v>471</v>
      </c>
      <c r="B635" s="346" t="s">
        <v>482</v>
      </c>
      <c r="C635" s="346" t="s">
        <v>10</v>
      </c>
      <c r="D635" s="93" t="s">
        <v>1524</v>
      </c>
      <c r="E635" s="93">
        <v>1995</v>
      </c>
      <c r="F635" s="93">
        <v>3</v>
      </c>
      <c r="G635" s="346">
        <v>3</v>
      </c>
      <c r="H635" s="346">
        <v>0.06</v>
      </c>
      <c r="I635" s="346">
        <v>0.99</v>
      </c>
      <c r="J635" s="346">
        <v>0.06</v>
      </c>
      <c r="K635" s="346">
        <v>0</v>
      </c>
      <c r="L635" s="346">
        <v>0.01</v>
      </c>
      <c r="M635" s="346">
        <v>0.98</v>
      </c>
      <c r="N635" s="346">
        <v>0.05</v>
      </c>
      <c r="O635" s="346">
        <v>7.0000000000000007E-2</v>
      </c>
      <c r="P635" s="347">
        <v>324.02131752120937</v>
      </c>
    </row>
    <row r="636" spans="1:16" x14ac:dyDescent="0.2">
      <c r="A636" s="346" t="s">
        <v>471</v>
      </c>
      <c r="B636" s="346" t="s">
        <v>482</v>
      </c>
      <c r="C636" s="346" t="s">
        <v>10</v>
      </c>
      <c r="D636" s="93" t="s">
        <v>1524</v>
      </c>
      <c r="E636" s="93">
        <v>1996</v>
      </c>
      <c r="F636" s="93">
        <v>3</v>
      </c>
      <c r="G636" s="346">
        <v>5</v>
      </c>
      <c r="H636" s="346">
        <v>0.11</v>
      </c>
      <c r="I636" s="346">
        <v>1.76</v>
      </c>
      <c r="J636" s="346">
        <v>0.11</v>
      </c>
      <c r="K636" s="346">
        <v>0</v>
      </c>
      <c r="L636" s="346">
        <v>0.02</v>
      </c>
      <c r="M636" s="346">
        <v>1.74</v>
      </c>
      <c r="N636" s="346">
        <v>0.1</v>
      </c>
      <c r="O636" s="346">
        <v>0.12</v>
      </c>
      <c r="P636" s="347">
        <v>379.88773096622396</v>
      </c>
    </row>
    <row r="637" spans="1:16" x14ac:dyDescent="0.2">
      <c r="A637" s="346" t="s">
        <v>471</v>
      </c>
      <c r="B637" s="346" t="s">
        <v>482</v>
      </c>
      <c r="C637" s="346" t="s">
        <v>10</v>
      </c>
      <c r="D637" s="93" t="s">
        <v>1524</v>
      </c>
      <c r="E637" s="93">
        <v>1997</v>
      </c>
      <c r="F637" s="93">
        <v>3</v>
      </c>
      <c r="G637" s="346">
        <v>108</v>
      </c>
      <c r="H637" s="346">
        <v>1.1000000000000001</v>
      </c>
      <c r="I637" s="346">
        <v>39.880000000000003</v>
      </c>
      <c r="J637" s="346">
        <v>1.1000000000000001</v>
      </c>
      <c r="K637" s="346">
        <v>0.23</v>
      </c>
      <c r="L637" s="346">
        <v>0.51</v>
      </c>
      <c r="M637" s="346">
        <v>39.14</v>
      </c>
      <c r="N637" s="346">
        <v>0.59</v>
      </c>
      <c r="O637" s="346">
        <v>2.11</v>
      </c>
      <c r="P637" s="347">
        <v>380.0436510490988</v>
      </c>
    </row>
    <row r="638" spans="1:16" x14ac:dyDescent="0.2">
      <c r="A638" s="346" t="s">
        <v>471</v>
      </c>
      <c r="B638" s="346" t="s">
        <v>482</v>
      </c>
      <c r="C638" s="346" t="s">
        <v>10</v>
      </c>
      <c r="D638" s="93" t="s">
        <v>1524</v>
      </c>
      <c r="E638" s="93">
        <v>1998</v>
      </c>
      <c r="F638" s="93">
        <v>3</v>
      </c>
      <c r="G638" s="346">
        <v>69</v>
      </c>
      <c r="H638" s="346">
        <v>7.0000000000000007E-2</v>
      </c>
      <c r="I638" s="346">
        <v>23.900000000000002</v>
      </c>
      <c r="J638" s="346">
        <v>7.0000000000000007E-2</v>
      </c>
      <c r="K638" s="346">
        <v>0.37</v>
      </c>
      <c r="L638" s="346">
        <v>0.09</v>
      </c>
      <c r="M638" s="346">
        <v>23.44</v>
      </c>
      <c r="N638" s="346">
        <v>0.06</v>
      </c>
      <c r="O638" s="346">
        <v>1.21</v>
      </c>
      <c r="P638" s="347">
        <v>349.25459079946836</v>
      </c>
    </row>
    <row r="639" spans="1:16" x14ac:dyDescent="0.2">
      <c r="A639" s="346" t="s">
        <v>471</v>
      </c>
      <c r="B639" s="346" t="s">
        <v>482</v>
      </c>
      <c r="C639" s="346" t="s">
        <v>10</v>
      </c>
      <c r="D639" s="93" t="s">
        <v>1524</v>
      </c>
      <c r="E639" s="93">
        <v>2000</v>
      </c>
      <c r="F639" s="93">
        <v>3</v>
      </c>
      <c r="G639" s="346">
        <v>12</v>
      </c>
      <c r="H639" s="346">
        <v>0.28999999999999998</v>
      </c>
      <c r="I639" s="346">
        <v>4.88</v>
      </c>
      <c r="J639" s="346">
        <v>0.28999999999999998</v>
      </c>
      <c r="K639" s="346">
        <v>0.01</v>
      </c>
      <c r="L639" s="346">
        <v>0.06</v>
      </c>
      <c r="M639" s="346">
        <v>4.8099999999999996</v>
      </c>
      <c r="N639" s="346">
        <v>0.27</v>
      </c>
      <c r="O639" s="346">
        <v>0.34</v>
      </c>
      <c r="P639" s="347">
        <v>433.82125517482075</v>
      </c>
    </row>
    <row r="640" spans="1:16" x14ac:dyDescent="0.2">
      <c r="A640" s="346" t="s">
        <v>471</v>
      </c>
      <c r="B640" s="346" t="s">
        <v>482</v>
      </c>
      <c r="C640" s="346" t="s">
        <v>10</v>
      </c>
      <c r="D640" s="93" t="s">
        <v>1524</v>
      </c>
      <c r="E640" s="93">
        <v>2001</v>
      </c>
      <c r="F640" s="93">
        <v>3</v>
      </c>
      <c r="G640" s="346">
        <v>44</v>
      </c>
      <c r="H640" s="346">
        <v>0.87</v>
      </c>
      <c r="I640" s="346">
        <v>14.450000000000001</v>
      </c>
      <c r="J640" s="346">
        <v>0.87</v>
      </c>
      <c r="K640" s="346">
        <v>0.03</v>
      </c>
      <c r="L640" s="346">
        <v>0.18</v>
      </c>
      <c r="M640" s="346">
        <v>14.24</v>
      </c>
      <c r="N640" s="346">
        <v>0.8</v>
      </c>
      <c r="O640" s="346">
        <v>1.01</v>
      </c>
      <c r="P640" s="347">
        <v>346.79372810603087</v>
      </c>
    </row>
    <row r="641" spans="1:16" x14ac:dyDescent="0.2">
      <c r="A641" s="346" t="s">
        <v>471</v>
      </c>
      <c r="B641" s="346" t="s">
        <v>482</v>
      </c>
      <c r="C641" s="346" t="s">
        <v>10</v>
      </c>
      <c r="D641" s="93" t="s">
        <v>1524</v>
      </c>
      <c r="E641" s="93">
        <v>2002</v>
      </c>
      <c r="F641" s="93">
        <v>3</v>
      </c>
      <c r="G641" s="346">
        <v>7</v>
      </c>
      <c r="H641" s="346">
        <v>0.14000000000000001</v>
      </c>
      <c r="I641" s="346">
        <v>2.2899999999999996</v>
      </c>
      <c r="J641" s="346">
        <v>0.14000000000000001</v>
      </c>
      <c r="K641" s="346">
        <v>0</v>
      </c>
      <c r="L641" s="346">
        <v>0.03</v>
      </c>
      <c r="M641" s="346">
        <v>2.2599999999999998</v>
      </c>
      <c r="N641" s="346">
        <v>0.13</v>
      </c>
      <c r="O641" s="346">
        <v>0.16</v>
      </c>
      <c r="P641" s="347">
        <v>353.19569845648437</v>
      </c>
    </row>
    <row r="642" spans="1:16" x14ac:dyDescent="0.2">
      <c r="A642" s="346" t="s">
        <v>471</v>
      </c>
      <c r="B642" s="346" t="s">
        <v>482</v>
      </c>
      <c r="C642" s="346" t="s">
        <v>10</v>
      </c>
      <c r="D642" s="93" t="s">
        <v>1524</v>
      </c>
      <c r="E642" s="93">
        <v>2003</v>
      </c>
      <c r="F642" s="93">
        <v>3</v>
      </c>
      <c r="G642" s="346">
        <v>55</v>
      </c>
      <c r="H642" s="346">
        <v>1.18</v>
      </c>
      <c r="I642" s="346">
        <v>19.71</v>
      </c>
      <c r="J642" s="346">
        <v>1.18</v>
      </c>
      <c r="K642" s="346">
        <v>0.04</v>
      </c>
      <c r="L642" s="346">
        <v>0.25</v>
      </c>
      <c r="M642" s="346">
        <v>19.420000000000002</v>
      </c>
      <c r="N642" s="346">
        <v>1.0900000000000001</v>
      </c>
      <c r="O642" s="346">
        <v>1.38</v>
      </c>
      <c r="P642" s="347">
        <v>380.7442792874246</v>
      </c>
    </row>
    <row r="643" spans="1:16" x14ac:dyDescent="0.2">
      <c r="A643" s="346" t="s">
        <v>471</v>
      </c>
      <c r="B643" s="346" t="s">
        <v>482</v>
      </c>
      <c r="C643" s="346" t="s">
        <v>10</v>
      </c>
      <c r="D643" s="93" t="s">
        <v>1524</v>
      </c>
      <c r="E643" s="93">
        <v>2005</v>
      </c>
      <c r="F643" s="93">
        <v>3</v>
      </c>
      <c r="G643" s="346">
        <v>19</v>
      </c>
      <c r="H643" s="346">
        <v>0.4</v>
      </c>
      <c r="I643" s="346">
        <v>6.72</v>
      </c>
      <c r="J643" s="346">
        <v>0.4</v>
      </c>
      <c r="K643" s="346">
        <v>0.01</v>
      </c>
      <c r="L643" s="346">
        <v>0.09</v>
      </c>
      <c r="M643" s="346">
        <v>6.62</v>
      </c>
      <c r="N643" s="346">
        <v>0.37</v>
      </c>
      <c r="O643" s="346">
        <v>0.47</v>
      </c>
      <c r="P643" s="347">
        <v>369.90618261567363</v>
      </c>
    </row>
    <row r="644" spans="1:16" x14ac:dyDescent="0.2">
      <c r="A644" s="346" t="s">
        <v>471</v>
      </c>
      <c r="B644" s="346" t="s">
        <v>482</v>
      </c>
      <c r="C644" s="346" t="s">
        <v>10</v>
      </c>
      <c r="D644" s="93" t="s">
        <v>1524</v>
      </c>
      <c r="E644" s="93">
        <v>2006</v>
      </c>
      <c r="F644" s="93">
        <v>3</v>
      </c>
      <c r="G644" s="346">
        <v>83</v>
      </c>
      <c r="H644" s="346">
        <v>1.2</v>
      </c>
      <c r="I644" s="346">
        <v>39.549999999999997</v>
      </c>
      <c r="J644" s="346">
        <v>1.2</v>
      </c>
      <c r="K644" s="346">
        <v>0.41</v>
      </c>
      <c r="L644" s="346">
        <v>2.74</v>
      </c>
      <c r="M644" s="346">
        <v>36.4</v>
      </c>
      <c r="N644" s="346">
        <v>0.36</v>
      </c>
      <c r="O644" s="346">
        <v>2</v>
      </c>
      <c r="P644" s="347">
        <v>489.25075288743858</v>
      </c>
    </row>
    <row r="645" spans="1:16" x14ac:dyDescent="0.2">
      <c r="A645" s="346" t="s">
        <v>471</v>
      </c>
      <c r="B645" s="346" t="s">
        <v>482</v>
      </c>
      <c r="C645" s="346" t="s">
        <v>10</v>
      </c>
      <c r="D645" s="93" t="s">
        <v>1524</v>
      </c>
      <c r="E645" s="93">
        <v>2007</v>
      </c>
      <c r="F645" s="93">
        <v>3</v>
      </c>
      <c r="G645" s="346">
        <v>28</v>
      </c>
      <c r="H645" s="346">
        <v>0.6</v>
      </c>
      <c r="I645" s="346">
        <v>9.9500000000000011</v>
      </c>
      <c r="J645" s="346">
        <v>0.6</v>
      </c>
      <c r="K645" s="346">
        <v>0.02</v>
      </c>
      <c r="L645" s="346">
        <v>0.13</v>
      </c>
      <c r="M645" s="346">
        <v>9.8000000000000007</v>
      </c>
      <c r="N645" s="346">
        <v>0.55000000000000004</v>
      </c>
      <c r="O645" s="346">
        <v>0.7</v>
      </c>
      <c r="P645" s="347">
        <v>379.88773096622396</v>
      </c>
    </row>
    <row r="646" spans="1:16" x14ac:dyDescent="0.2">
      <c r="A646" s="346" t="s">
        <v>471</v>
      </c>
      <c r="B646" s="346" t="s">
        <v>482</v>
      </c>
      <c r="C646" s="346" t="s">
        <v>10</v>
      </c>
      <c r="D646" s="93" t="s">
        <v>1525</v>
      </c>
      <c r="E646" s="93">
        <v>2016</v>
      </c>
      <c r="F646" s="93">
        <v>0</v>
      </c>
      <c r="G646" s="346">
        <v>1</v>
      </c>
      <c r="H646" s="346">
        <v>0.49</v>
      </c>
      <c r="I646" s="346">
        <v>0</v>
      </c>
      <c r="J646" s="346">
        <v>0.49</v>
      </c>
      <c r="K646" s="346">
        <v>0</v>
      </c>
      <c r="L646" s="346">
        <v>0</v>
      </c>
      <c r="M646" s="346">
        <v>0</v>
      </c>
      <c r="N646" s="346">
        <v>0</v>
      </c>
      <c r="O646" s="346">
        <v>0</v>
      </c>
      <c r="P646" s="347">
        <v>360.21604013009642</v>
      </c>
    </row>
    <row r="647" spans="1:16" x14ac:dyDescent="0.2">
      <c r="A647" s="346" t="s">
        <v>471</v>
      </c>
      <c r="B647" s="346" t="s">
        <v>482</v>
      </c>
      <c r="C647" s="346" t="s">
        <v>10</v>
      </c>
      <c r="D647" s="93" t="s">
        <v>1525</v>
      </c>
      <c r="E647" s="93">
        <v>2017</v>
      </c>
      <c r="F647" s="93">
        <v>0</v>
      </c>
      <c r="G647" s="346">
        <v>27</v>
      </c>
      <c r="H647" s="346">
        <v>16.68</v>
      </c>
      <c r="I647" s="346">
        <v>0</v>
      </c>
      <c r="J647" s="346">
        <v>16.68</v>
      </c>
      <c r="K647" s="346">
        <v>0</v>
      </c>
      <c r="L647" s="346">
        <v>0</v>
      </c>
      <c r="M647" s="346">
        <v>0</v>
      </c>
      <c r="N647" s="346">
        <v>0.02</v>
      </c>
      <c r="O647" s="346">
        <v>0.06</v>
      </c>
      <c r="P647" s="347">
        <v>613.70432609885245</v>
      </c>
    </row>
    <row r="648" spans="1:16" x14ac:dyDescent="0.2">
      <c r="A648" s="346" t="s">
        <v>471</v>
      </c>
      <c r="B648" s="346" t="s">
        <v>482</v>
      </c>
      <c r="C648" s="346" t="s">
        <v>10</v>
      </c>
      <c r="D648" s="93" t="s">
        <v>1525</v>
      </c>
      <c r="E648" s="93">
        <v>2001</v>
      </c>
      <c r="F648" s="93">
        <v>3</v>
      </c>
      <c r="G648" s="346">
        <v>13</v>
      </c>
      <c r="H648" s="346">
        <v>0.24</v>
      </c>
      <c r="I648" s="346">
        <v>4.0199999999999996</v>
      </c>
      <c r="J648" s="346">
        <v>0.24</v>
      </c>
      <c r="K648" s="346">
        <v>0.01</v>
      </c>
      <c r="L648" s="346">
        <v>0.05</v>
      </c>
      <c r="M648" s="346">
        <v>3.96</v>
      </c>
      <c r="N648" s="346">
        <v>0.22</v>
      </c>
      <c r="O648" s="346">
        <v>0.28000000000000003</v>
      </c>
      <c r="P648" s="347">
        <v>338.79683305178349</v>
      </c>
    </row>
    <row r="649" spans="1:16" x14ac:dyDescent="0.2">
      <c r="A649" s="346" t="s">
        <v>471</v>
      </c>
      <c r="B649" s="346" t="s">
        <v>482</v>
      </c>
      <c r="C649" s="346" t="s">
        <v>10</v>
      </c>
      <c r="D649" s="93" t="s">
        <v>1525</v>
      </c>
      <c r="E649" s="93">
        <v>2016</v>
      </c>
      <c r="F649" s="93">
        <v>0</v>
      </c>
      <c r="G649" s="346">
        <v>17</v>
      </c>
      <c r="H649" s="346">
        <v>8.98</v>
      </c>
      <c r="I649" s="346">
        <v>0</v>
      </c>
      <c r="J649" s="346">
        <v>8.98</v>
      </c>
      <c r="K649" s="346">
        <v>0</v>
      </c>
      <c r="L649" s="346">
        <v>0</v>
      </c>
      <c r="M649" s="346">
        <v>0</v>
      </c>
      <c r="N649" s="346">
        <v>0.01</v>
      </c>
      <c r="O649" s="346">
        <v>0.03</v>
      </c>
      <c r="P649" s="347">
        <v>532.87004641194642</v>
      </c>
    </row>
    <row r="650" spans="1:16" x14ac:dyDescent="0.2">
      <c r="A650" s="346" t="s">
        <v>471</v>
      </c>
      <c r="B650" s="346" t="s">
        <v>482</v>
      </c>
      <c r="C650" s="346" t="s">
        <v>10</v>
      </c>
      <c r="D650" s="93" t="s">
        <v>1525</v>
      </c>
      <c r="E650" s="93">
        <v>2015</v>
      </c>
      <c r="F650" s="93">
        <v>1</v>
      </c>
      <c r="G650" s="346">
        <v>2</v>
      </c>
      <c r="H650" s="346">
        <v>0.05</v>
      </c>
      <c r="I650" s="346">
        <v>1.1299999999999999</v>
      </c>
      <c r="J650" s="346">
        <v>0.05</v>
      </c>
      <c r="K650" s="346">
        <v>1.1299999999999999</v>
      </c>
      <c r="L650" s="346">
        <v>0</v>
      </c>
      <c r="M650" s="346">
        <v>0</v>
      </c>
      <c r="N650" s="346">
        <v>0</v>
      </c>
      <c r="O650" s="346">
        <v>0.05</v>
      </c>
      <c r="P650" s="347">
        <v>571.79561145938101</v>
      </c>
    </row>
    <row r="651" spans="1:16" x14ac:dyDescent="0.2">
      <c r="A651" s="346" t="s">
        <v>471</v>
      </c>
      <c r="B651" s="346" t="s">
        <v>482</v>
      </c>
      <c r="C651" s="346" t="s">
        <v>10</v>
      </c>
      <c r="D651" s="93" t="s">
        <v>1525</v>
      </c>
      <c r="E651" s="93">
        <v>2008</v>
      </c>
      <c r="F651" s="93">
        <v>2</v>
      </c>
      <c r="G651" s="346">
        <v>50</v>
      </c>
      <c r="H651" s="346">
        <v>0</v>
      </c>
      <c r="I651" s="346">
        <v>27.84</v>
      </c>
      <c r="J651" s="346">
        <v>0</v>
      </c>
      <c r="K651" s="346">
        <v>0.24</v>
      </c>
      <c r="L651" s="346">
        <v>27.6</v>
      </c>
      <c r="M651" s="346">
        <v>0</v>
      </c>
      <c r="N651" s="346">
        <v>0.15</v>
      </c>
      <c r="O651" s="346">
        <v>2.5</v>
      </c>
      <c r="P651" s="347">
        <v>559.74815993473214</v>
      </c>
    </row>
    <row r="652" spans="1:16" x14ac:dyDescent="0.2">
      <c r="A652" s="346" t="s">
        <v>471</v>
      </c>
      <c r="B652" s="346" t="s">
        <v>482</v>
      </c>
      <c r="C652" s="346" t="s">
        <v>10</v>
      </c>
      <c r="D652" s="93" t="s">
        <v>1525</v>
      </c>
      <c r="E652" s="93">
        <v>2009</v>
      </c>
      <c r="F652" s="93">
        <v>2</v>
      </c>
      <c r="G652" s="346">
        <v>24</v>
      </c>
      <c r="H652" s="346">
        <v>0</v>
      </c>
      <c r="I652" s="346">
        <v>15.31</v>
      </c>
      <c r="J652" s="346">
        <v>0</v>
      </c>
      <c r="K652" s="346">
        <v>0.13</v>
      </c>
      <c r="L652" s="346">
        <v>15.18</v>
      </c>
      <c r="M652" s="346">
        <v>0</v>
      </c>
      <c r="N652" s="346">
        <v>0.08</v>
      </c>
      <c r="O652" s="346">
        <v>1.37</v>
      </c>
      <c r="P652" s="347">
        <v>639.1754413848231</v>
      </c>
    </row>
    <row r="653" spans="1:16" x14ac:dyDescent="0.2">
      <c r="A653" s="346" t="s">
        <v>471</v>
      </c>
      <c r="B653" s="346" t="s">
        <v>482</v>
      </c>
      <c r="C653" s="346" t="s">
        <v>10</v>
      </c>
      <c r="D653" s="93" t="s">
        <v>1525</v>
      </c>
      <c r="E653" s="93">
        <v>2012</v>
      </c>
      <c r="F653" s="93">
        <v>2</v>
      </c>
      <c r="G653" s="346">
        <v>11</v>
      </c>
      <c r="H653" s="346">
        <v>0</v>
      </c>
      <c r="I653" s="346">
        <v>5.0599999999999996</v>
      </c>
      <c r="J653" s="346">
        <v>0</v>
      </c>
      <c r="K653" s="346">
        <v>0.04</v>
      </c>
      <c r="L653" s="346">
        <v>5.0199999999999996</v>
      </c>
      <c r="M653" s="346">
        <v>0</v>
      </c>
      <c r="N653" s="346">
        <v>0.03</v>
      </c>
      <c r="O653" s="346">
        <v>0.45</v>
      </c>
      <c r="P653" s="347">
        <v>478.84470744433412</v>
      </c>
    </row>
    <row r="654" spans="1:16" x14ac:dyDescent="0.2">
      <c r="A654" s="346" t="s">
        <v>471</v>
      </c>
      <c r="B654" s="346" t="s">
        <v>482</v>
      </c>
      <c r="C654" s="346" t="s">
        <v>10</v>
      </c>
      <c r="D654" s="93" t="s">
        <v>1525</v>
      </c>
      <c r="E654" s="93">
        <v>1990</v>
      </c>
      <c r="F654" s="93">
        <v>3</v>
      </c>
      <c r="G654" s="346">
        <v>37</v>
      </c>
      <c r="H654" s="346">
        <v>0.9</v>
      </c>
      <c r="I654" s="346">
        <v>14.99</v>
      </c>
      <c r="J654" s="346">
        <v>0.9</v>
      </c>
      <c r="K654" s="346">
        <v>0.03</v>
      </c>
      <c r="L654" s="346">
        <v>0.19</v>
      </c>
      <c r="M654" s="346">
        <v>14.77</v>
      </c>
      <c r="N654" s="346">
        <v>0.83</v>
      </c>
      <c r="O654" s="346">
        <v>1.05</v>
      </c>
      <c r="P654" s="347">
        <v>433.33115507171607</v>
      </c>
    </row>
    <row r="655" spans="1:16" x14ac:dyDescent="0.2">
      <c r="A655" s="346" t="s">
        <v>471</v>
      </c>
      <c r="B655" s="346" t="s">
        <v>482</v>
      </c>
      <c r="C655" s="346" t="s">
        <v>10</v>
      </c>
      <c r="D655" s="93" t="s">
        <v>1525</v>
      </c>
      <c r="E655" s="93">
        <v>1994</v>
      </c>
      <c r="F655" s="93">
        <v>3</v>
      </c>
      <c r="G655" s="346">
        <v>15</v>
      </c>
      <c r="H655" s="346">
        <v>0.35</v>
      </c>
      <c r="I655" s="346">
        <v>5.8100000000000005</v>
      </c>
      <c r="J655" s="346">
        <v>0.35</v>
      </c>
      <c r="K655" s="346">
        <v>0.01</v>
      </c>
      <c r="L655" s="346">
        <v>7.0000000000000007E-2</v>
      </c>
      <c r="M655" s="346">
        <v>5.73</v>
      </c>
      <c r="N655" s="346">
        <v>0.32</v>
      </c>
      <c r="O655" s="346">
        <v>0.41</v>
      </c>
      <c r="P655" s="347">
        <v>424.66873259390047</v>
      </c>
    </row>
    <row r="656" spans="1:16" x14ac:dyDescent="0.2">
      <c r="A656" s="346" t="s">
        <v>471</v>
      </c>
      <c r="B656" s="346" t="s">
        <v>482</v>
      </c>
      <c r="C656" s="346" t="s">
        <v>10</v>
      </c>
      <c r="D656" s="93" t="s">
        <v>1525</v>
      </c>
      <c r="E656" s="93">
        <v>1995</v>
      </c>
      <c r="F656" s="93">
        <v>3</v>
      </c>
      <c r="G656" s="346">
        <v>27</v>
      </c>
      <c r="H656" s="346">
        <v>0.65</v>
      </c>
      <c r="I656" s="346">
        <v>10.82</v>
      </c>
      <c r="J656" s="346">
        <v>0.65</v>
      </c>
      <c r="K656" s="346">
        <v>0.02</v>
      </c>
      <c r="L656" s="346">
        <v>0.14000000000000001</v>
      </c>
      <c r="M656" s="346">
        <v>10.66</v>
      </c>
      <c r="N656" s="346">
        <v>0.6</v>
      </c>
      <c r="O656" s="346">
        <v>0.76</v>
      </c>
      <c r="P656" s="347">
        <v>417.77052152864059</v>
      </c>
    </row>
    <row r="657" spans="1:16" x14ac:dyDescent="0.2">
      <c r="A657" s="346" t="s">
        <v>471</v>
      </c>
      <c r="B657" s="346" t="s">
        <v>482</v>
      </c>
      <c r="C657" s="346" t="s">
        <v>10</v>
      </c>
      <c r="D657" s="93" t="s">
        <v>1525</v>
      </c>
      <c r="E657" s="93">
        <v>1996</v>
      </c>
      <c r="F657" s="93">
        <v>3</v>
      </c>
      <c r="G657" s="346">
        <v>5</v>
      </c>
      <c r="H657" s="346">
        <v>0.11</v>
      </c>
      <c r="I657" s="346">
        <v>1.9</v>
      </c>
      <c r="J657" s="346">
        <v>0.11</v>
      </c>
      <c r="K657" s="346">
        <v>0</v>
      </c>
      <c r="L657" s="346">
        <v>0.02</v>
      </c>
      <c r="M657" s="346">
        <v>1.88</v>
      </c>
      <c r="N657" s="346">
        <v>0.11</v>
      </c>
      <c r="O657" s="346">
        <v>0.13</v>
      </c>
      <c r="P657" s="347">
        <v>431.0380818288217</v>
      </c>
    </row>
    <row r="658" spans="1:16" x14ac:dyDescent="0.2">
      <c r="A658" s="346" t="s">
        <v>471</v>
      </c>
      <c r="B658" s="346" t="s">
        <v>482</v>
      </c>
      <c r="C658" s="346" t="s">
        <v>10</v>
      </c>
      <c r="D658" s="93" t="s">
        <v>1525</v>
      </c>
      <c r="E658" s="93">
        <v>1997</v>
      </c>
      <c r="F658" s="93">
        <v>3</v>
      </c>
      <c r="G658" s="346">
        <v>6</v>
      </c>
      <c r="H658" s="346">
        <v>0.14000000000000001</v>
      </c>
      <c r="I658" s="346">
        <v>2.36</v>
      </c>
      <c r="J658" s="346">
        <v>0.14000000000000001</v>
      </c>
      <c r="K658" s="346">
        <v>0.01</v>
      </c>
      <c r="L658" s="346">
        <v>0.03</v>
      </c>
      <c r="M658" s="346">
        <v>2.3199999999999998</v>
      </c>
      <c r="N658" s="346">
        <v>0.13</v>
      </c>
      <c r="O658" s="346">
        <v>0.16</v>
      </c>
      <c r="P658" s="347">
        <v>439.35469844602068</v>
      </c>
    </row>
    <row r="659" spans="1:16" x14ac:dyDescent="0.2">
      <c r="A659" s="346" t="s">
        <v>471</v>
      </c>
      <c r="B659" s="346" t="s">
        <v>482</v>
      </c>
      <c r="C659" s="346" t="s">
        <v>10</v>
      </c>
      <c r="D659" s="93" t="s">
        <v>1525</v>
      </c>
      <c r="E659" s="93">
        <v>1998</v>
      </c>
      <c r="F659" s="93">
        <v>3</v>
      </c>
      <c r="G659" s="346">
        <v>18</v>
      </c>
      <c r="H659" s="346">
        <v>0.43</v>
      </c>
      <c r="I659" s="346">
        <v>7.19</v>
      </c>
      <c r="J659" s="346">
        <v>0.43</v>
      </c>
      <c r="K659" s="346">
        <v>0.02</v>
      </c>
      <c r="L659" s="346">
        <v>0.09</v>
      </c>
      <c r="M659" s="346">
        <v>7.08</v>
      </c>
      <c r="N659" s="346">
        <v>0.4</v>
      </c>
      <c r="O659" s="346">
        <v>0.5</v>
      </c>
      <c r="P659" s="347">
        <v>426.51563930574116</v>
      </c>
    </row>
    <row r="660" spans="1:16" x14ac:dyDescent="0.2">
      <c r="A660" s="346" t="s">
        <v>471</v>
      </c>
      <c r="B660" s="346" t="s">
        <v>482</v>
      </c>
      <c r="C660" s="346" t="s">
        <v>10</v>
      </c>
      <c r="D660" s="93" t="s">
        <v>1525</v>
      </c>
      <c r="E660" s="93">
        <v>2000</v>
      </c>
      <c r="F660" s="93">
        <v>3</v>
      </c>
      <c r="G660" s="346">
        <v>2</v>
      </c>
      <c r="H660" s="346">
        <v>0.05</v>
      </c>
      <c r="I660" s="346">
        <v>0.87</v>
      </c>
      <c r="J660" s="346">
        <v>0.05</v>
      </c>
      <c r="K660" s="346">
        <v>0</v>
      </c>
      <c r="L660" s="346">
        <v>0.01</v>
      </c>
      <c r="M660" s="346">
        <v>0.86</v>
      </c>
      <c r="N660" s="346">
        <v>0.05</v>
      </c>
      <c r="O660" s="346">
        <v>0.06</v>
      </c>
      <c r="P660" s="347">
        <v>456.87005770490509</v>
      </c>
    </row>
    <row r="661" spans="1:16" x14ac:dyDescent="0.2">
      <c r="A661" s="346" t="s">
        <v>471</v>
      </c>
      <c r="B661" s="346" t="s">
        <v>482</v>
      </c>
      <c r="C661" s="346" t="s">
        <v>10</v>
      </c>
      <c r="D661" s="93" t="s">
        <v>1525</v>
      </c>
      <c r="E661" s="93">
        <v>2002</v>
      </c>
      <c r="F661" s="93">
        <v>3</v>
      </c>
      <c r="G661" s="346">
        <v>4</v>
      </c>
      <c r="H661" s="346">
        <v>0.08</v>
      </c>
      <c r="I661" s="346">
        <v>1.33</v>
      </c>
      <c r="J661" s="346">
        <v>0.08</v>
      </c>
      <c r="K661" s="346">
        <v>0</v>
      </c>
      <c r="L661" s="346">
        <v>0.02</v>
      </c>
      <c r="M661" s="346">
        <v>1.31</v>
      </c>
      <c r="N661" s="346">
        <v>7.0000000000000007E-2</v>
      </c>
      <c r="O661" s="346">
        <v>0.09</v>
      </c>
      <c r="P661" s="347">
        <v>386.61728708008172</v>
      </c>
    </row>
    <row r="662" spans="1:16" x14ac:dyDescent="0.2">
      <c r="A662" s="346" t="s">
        <v>471</v>
      </c>
      <c r="B662" s="346" t="s">
        <v>482</v>
      </c>
      <c r="C662" s="346" t="s">
        <v>10</v>
      </c>
      <c r="D662" s="93" t="s">
        <v>1525</v>
      </c>
      <c r="E662" s="93">
        <v>2003</v>
      </c>
      <c r="F662" s="93">
        <v>3</v>
      </c>
      <c r="G662" s="346">
        <v>14</v>
      </c>
      <c r="H662" s="346">
        <v>0.28999999999999998</v>
      </c>
      <c r="I662" s="346">
        <v>4.82</v>
      </c>
      <c r="J662" s="346">
        <v>0.28999999999999998</v>
      </c>
      <c r="K662" s="346">
        <v>0.01</v>
      </c>
      <c r="L662" s="346">
        <v>0.06</v>
      </c>
      <c r="M662" s="346">
        <v>4.75</v>
      </c>
      <c r="N662" s="346">
        <v>0.27</v>
      </c>
      <c r="O662" s="346">
        <v>0.34</v>
      </c>
      <c r="P662" s="347">
        <v>374.81992489259562</v>
      </c>
    </row>
    <row r="663" spans="1:16" x14ac:dyDescent="0.2">
      <c r="A663" s="346" t="s">
        <v>471</v>
      </c>
      <c r="B663" s="346" t="s">
        <v>482</v>
      </c>
      <c r="C663" s="346" t="s">
        <v>10</v>
      </c>
      <c r="D663" s="93" t="s">
        <v>1525</v>
      </c>
      <c r="E663" s="93">
        <v>2004</v>
      </c>
      <c r="F663" s="93">
        <v>3</v>
      </c>
      <c r="G663" s="346">
        <v>8</v>
      </c>
      <c r="H663" s="346">
        <v>0.19</v>
      </c>
      <c r="I663" s="346">
        <v>3.1999999999999997</v>
      </c>
      <c r="J663" s="346">
        <v>0.19</v>
      </c>
      <c r="K663" s="346">
        <v>0.01</v>
      </c>
      <c r="L663" s="346">
        <v>0.04</v>
      </c>
      <c r="M663" s="346">
        <v>3.15</v>
      </c>
      <c r="N663" s="346">
        <v>0.18</v>
      </c>
      <c r="O663" s="346">
        <v>0.22</v>
      </c>
      <c r="P663" s="347">
        <v>431.31314451498724</v>
      </c>
    </row>
    <row r="664" spans="1:16" x14ac:dyDescent="0.2">
      <c r="A664" s="346" t="s">
        <v>471</v>
      </c>
      <c r="B664" s="346" t="s">
        <v>482</v>
      </c>
      <c r="C664" s="346" t="s">
        <v>10</v>
      </c>
      <c r="D664" s="93" t="s">
        <v>1525</v>
      </c>
      <c r="E664" s="93">
        <v>2005</v>
      </c>
      <c r="F664" s="93">
        <v>3</v>
      </c>
      <c r="G664" s="346">
        <v>12</v>
      </c>
      <c r="H664" s="346">
        <v>0.25</v>
      </c>
      <c r="I664" s="346">
        <v>4.13</v>
      </c>
      <c r="J664" s="346">
        <v>0.25</v>
      </c>
      <c r="K664" s="346">
        <v>0.01</v>
      </c>
      <c r="L664" s="346">
        <v>0.05</v>
      </c>
      <c r="M664" s="346">
        <v>4.07</v>
      </c>
      <c r="N664" s="346">
        <v>0.23</v>
      </c>
      <c r="O664" s="346">
        <v>0.28999999999999998</v>
      </c>
      <c r="P664" s="347">
        <v>379.88773096622401</v>
      </c>
    </row>
    <row r="665" spans="1:16" x14ac:dyDescent="0.2">
      <c r="A665" s="346" t="s">
        <v>471</v>
      </c>
      <c r="B665" s="346" t="s">
        <v>482</v>
      </c>
      <c r="C665" s="346" t="s">
        <v>10</v>
      </c>
      <c r="D665" s="93" t="s">
        <v>1525</v>
      </c>
      <c r="E665" s="93">
        <v>2007</v>
      </c>
      <c r="F665" s="93">
        <v>3</v>
      </c>
      <c r="G665" s="346">
        <v>37</v>
      </c>
      <c r="H665" s="346">
        <v>0.79</v>
      </c>
      <c r="I665" s="346">
        <v>13.219999999999999</v>
      </c>
      <c r="J665" s="346">
        <v>0.79</v>
      </c>
      <c r="K665" s="346">
        <v>0.03</v>
      </c>
      <c r="L665" s="346">
        <v>0.17</v>
      </c>
      <c r="M665" s="346">
        <v>13.02</v>
      </c>
      <c r="N665" s="346">
        <v>0.73</v>
      </c>
      <c r="O665" s="346">
        <v>0.93</v>
      </c>
      <c r="P665" s="347">
        <v>379.88773096622401</v>
      </c>
    </row>
    <row r="666" spans="1:16" x14ac:dyDescent="0.2">
      <c r="A666" s="346" t="s">
        <v>471</v>
      </c>
      <c r="B666" s="346" t="s">
        <v>482</v>
      </c>
      <c r="C666" s="346" t="s">
        <v>10</v>
      </c>
      <c r="D666" s="93" t="s">
        <v>1525</v>
      </c>
      <c r="E666" s="93">
        <v>2005</v>
      </c>
      <c r="F666" s="93">
        <v>3</v>
      </c>
      <c r="G666" s="346">
        <v>7</v>
      </c>
      <c r="H666" s="346">
        <v>0.14000000000000001</v>
      </c>
      <c r="I666" s="346">
        <v>2.2899999999999996</v>
      </c>
      <c r="J666" s="346">
        <v>0.14000000000000001</v>
      </c>
      <c r="K666" s="346">
        <v>0</v>
      </c>
      <c r="L666" s="346">
        <v>0.03</v>
      </c>
      <c r="M666" s="346">
        <v>2.2599999999999998</v>
      </c>
      <c r="N666" s="346">
        <v>0.13</v>
      </c>
      <c r="O666" s="346">
        <v>0.16</v>
      </c>
      <c r="P666" s="347">
        <v>344.79140788918545</v>
      </c>
    </row>
    <row r="667" spans="1:16" x14ac:dyDescent="0.2">
      <c r="A667" s="346" t="s">
        <v>471</v>
      </c>
      <c r="B667" s="346" t="s">
        <v>482</v>
      </c>
      <c r="C667" s="346" t="s">
        <v>10</v>
      </c>
      <c r="D667" s="93" t="s">
        <v>1525</v>
      </c>
      <c r="E667" s="93">
        <v>2016</v>
      </c>
      <c r="F667" s="93">
        <v>0</v>
      </c>
      <c r="G667" s="346">
        <v>64</v>
      </c>
      <c r="H667" s="346">
        <v>39.450000000000003</v>
      </c>
      <c r="I667" s="346">
        <v>0</v>
      </c>
      <c r="J667" s="346">
        <v>39.450000000000003</v>
      </c>
      <c r="K667" s="346">
        <v>0</v>
      </c>
      <c r="L667" s="346">
        <v>0</v>
      </c>
      <c r="M667" s="346">
        <v>0</v>
      </c>
      <c r="N667" s="346">
        <v>0.05</v>
      </c>
      <c r="O667" s="346">
        <v>0.14000000000000001</v>
      </c>
      <c r="P667" s="347">
        <v>616.28583042833577</v>
      </c>
    </row>
    <row r="668" spans="1:16" x14ac:dyDescent="0.2">
      <c r="A668" s="346" t="s">
        <v>471</v>
      </c>
      <c r="B668" s="346" t="s">
        <v>482</v>
      </c>
      <c r="C668" s="346" t="s">
        <v>10</v>
      </c>
      <c r="D668" s="93" t="s">
        <v>1525</v>
      </c>
      <c r="E668" s="93">
        <v>2017</v>
      </c>
      <c r="F668" s="93">
        <v>0</v>
      </c>
      <c r="G668" s="346">
        <v>24</v>
      </c>
      <c r="H668" s="346">
        <v>15.64</v>
      </c>
      <c r="I668" s="346">
        <v>0</v>
      </c>
      <c r="J668" s="346">
        <v>15.64</v>
      </c>
      <c r="K668" s="346">
        <v>0</v>
      </c>
      <c r="L668" s="346">
        <v>0</v>
      </c>
      <c r="M668" s="346">
        <v>0</v>
      </c>
      <c r="N668" s="346">
        <v>0.02</v>
      </c>
      <c r="O668" s="346">
        <v>0.06</v>
      </c>
      <c r="P668" s="347">
        <v>657.71784079711347</v>
      </c>
    </row>
    <row r="669" spans="1:16" x14ac:dyDescent="0.2">
      <c r="A669" s="346" t="s">
        <v>471</v>
      </c>
      <c r="B669" s="346" t="s">
        <v>482</v>
      </c>
      <c r="C669" s="346" t="s">
        <v>10</v>
      </c>
      <c r="D669" s="93" t="s">
        <v>1525</v>
      </c>
      <c r="E669" s="93">
        <v>2013</v>
      </c>
      <c r="F669" s="93">
        <v>1</v>
      </c>
      <c r="G669" s="346">
        <v>2</v>
      </c>
      <c r="H669" s="346">
        <v>0.05</v>
      </c>
      <c r="I669" s="346">
        <v>1.1399999999999999</v>
      </c>
      <c r="J669" s="346">
        <v>0.05</v>
      </c>
      <c r="K669" s="346">
        <v>1.1399999999999999</v>
      </c>
      <c r="L669" s="346">
        <v>0</v>
      </c>
      <c r="M669" s="346">
        <v>0</v>
      </c>
      <c r="N669" s="346">
        <v>0</v>
      </c>
      <c r="O669" s="346">
        <v>0.05</v>
      </c>
      <c r="P669" s="347">
        <v>713.54362345107404</v>
      </c>
    </row>
    <row r="670" spans="1:16" x14ac:dyDescent="0.2">
      <c r="A670" s="346" t="s">
        <v>471</v>
      </c>
      <c r="B670" s="346" t="s">
        <v>482</v>
      </c>
      <c r="C670" s="346" t="s">
        <v>10</v>
      </c>
      <c r="D670" s="93" t="s">
        <v>1525</v>
      </c>
      <c r="E670" s="93">
        <v>2014</v>
      </c>
      <c r="F670" s="93">
        <v>1</v>
      </c>
      <c r="G670" s="346">
        <v>18</v>
      </c>
      <c r="H670" s="346">
        <v>0.67</v>
      </c>
      <c r="I670" s="346">
        <v>14.81</v>
      </c>
      <c r="J670" s="346">
        <v>0.67</v>
      </c>
      <c r="K670" s="346">
        <v>14.81</v>
      </c>
      <c r="L670" s="346">
        <v>0</v>
      </c>
      <c r="M670" s="346">
        <v>0</v>
      </c>
      <c r="N670" s="346">
        <v>0</v>
      </c>
      <c r="O670" s="346">
        <v>0.71</v>
      </c>
      <c r="P670" s="347">
        <v>850.90920567834155</v>
      </c>
    </row>
    <row r="671" spans="1:16" x14ac:dyDescent="0.2">
      <c r="A671" s="346" t="s">
        <v>471</v>
      </c>
      <c r="B671" s="346" t="s">
        <v>482</v>
      </c>
      <c r="C671" s="346" t="s">
        <v>10</v>
      </c>
      <c r="D671" s="93" t="s">
        <v>1525</v>
      </c>
      <c r="E671" s="93">
        <v>2015</v>
      </c>
      <c r="F671" s="93">
        <v>1</v>
      </c>
      <c r="G671" s="346">
        <v>16</v>
      </c>
      <c r="H671" s="346">
        <v>0.53</v>
      </c>
      <c r="I671" s="346">
        <v>11.81</v>
      </c>
      <c r="J671" s="346">
        <v>0.53</v>
      </c>
      <c r="K671" s="346">
        <v>11.81</v>
      </c>
      <c r="L671" s="346">
        <v>0</v>
      </c>
      <c r="M671" s="346">
        <v>0</v>
      </c>
      <c r="N671" s="346">
        <v>0</v>
      </c>
      <c r="O671" s="346">
        <v>0.56999999999999995</v>
      </c>
      <c r="P671" s="347">
        <v>748.89140036386868</v>
      </c>
    </row>
    <row r="672" spans="1:16" x14ac:dyDescent="0.2">
      <c r="A672" s="346" t="s">
        <v>471</v>
      </c>
      <c r="B672" s="346" t="s">
        <v>482</v>
      </c>
      <c r="C672" s="346" t="s">
        <v>10</v>
      </c>
      <c r="D672" s="93" t="s">
        <v>1525</v>
      </c>
      <c r="E672" s="93">
        <v>2008</v>
      </c>
      <c r="F672" s="93">
        <v>2</v>
      </c>
      <c r="G672" s="346">
        <v>57</v>
      </c>
      <c r="H672" s="346">
        <v>0</v>
      </c>
      <c r="I672" s="346">
        <v>37.22</v>
      </c>
      <c r="J672" s="346">
        <v>0</v>
      </c>
      <c r="K672" s="346">
        <v>0.32</v>
      </c>
      <c r="L672" s="346">
        <v>36.9</v>
      </c>
      <c r="M672" s="346">
        <v>0</v>
      </c>
      <c r="N672" s="346">
        <v>0.21</v>
      </c>
      <c r="O672" s="346">
        <v>3.34</v>
      </c>
      <c r="P672" s="347">
        <v>657.94748570025865</v>
      </c>
    </row>
    <row r="673" spans="1:16" x14ac:dyDescent="0.2">
      <c r="A673" s="346" t="s">
        <v>471</v>
      </c>
      <c r="B673" s="346" t="s">
        <v>482</v>
      </c>
      <c r="C673" s="346" t="s">
        <v>10</v>
      </c>
      <c r="D673" s="93" t="s">
        <v>1525</v>
      </c>
      <c r="E673" s="93">
        <v>2009</v>
      </c>
      <c r="F673" s="93">
        <v>2</v>
      </c>
      <c r="G673" s="346">
        <v>17</v>
      </c>
      <c r="H673" s="346">
        <v>0</v>
      </c>
      <c r="I673" s="346">
        <v>13.16</v>
      </c>
      <c r="J673" s="346">
        <v>0</v>
      </c>
      <c r="K673" s="346">
        <v>0.11</v>
      </c>
      <c r="L673" s="346">
        <v>13.05</v>
      </c>
      <c r="M673" s="346">
        <v>0</v>
      </c>
      <c r="N673" s="346">
        <v>7.0000000000000007E-2</v>
      </c>
      <c r="O673" s="346">
        <v>1.18</v>
      </c>
      <c r="P673" s="347">
        <v>776.45712630205526</v>
      </c>
    </row>
    <row r="674" spans="1:16" x14ac:dyDescent="0.2">
      <c r="A674" s="346" t="s">
        <v>471</v>
      </c>
      <c r="B674" s="346" t="s">
        <v>482</v>
      </c>
      <c r="C674" s="346" t="s">
        <v>10</v>
      </c>
      <c r="D674" s="93" t="s">
        <v>1525</v>
      </c>
      <c r="E674" s="93">
        <v>2010</v>
      </c>
      <c r="F674" s="93">
        <v>2</v>
      </c>
      <c r="G674" s="346">
        <v>44</v>
      </c>
      <c r="H674" s="346">
        <v>0</v>
      </c>
      <c r="I674" s="346">
        <v>22.84</v>
      </c>
      <c r="J674" s="346">
        <v>0</v>
      </c>
      <c r="K674" s="346">
        <v>0.2</v>
      </c>
      <c r="L674" s="346">
        <v>22.64</v>
      </c>
      <c r="M674" s="346">
        <v>0</v>
      </c>
      <c r="N674" s="346">
        <v>0.13</v>
      </c>
      <c r="O674" s="346">
        <v>2.0499999999999998</v>
      </c>
      <c r="P674" s="347">
        <v>520.8950527493289</v>
      </c>
    </row>
    <row r="675" spans="1:16" x14ac:dyDescent="0.2">
      <c r="A675" s="346" t="s">
        <v>471</v>
      </c>
      <c r="B675" s="346" t="s">
        <v>482</v>
      </c>
      <c r="C675" s="346" t="s">
        <v>10</v>
      </c>
      <c r="D675" s="93" t="s">
        <v>1525</v>
      </c>
      <c r="E675" s="93">
        <v>2011</v>
      </c>
      <c r="F675" s="93">
        <v>2</v>
      </c>
      <c r="G675" s="346">
        <v>31</v>
      </c>
      <c r="H675" s="346">
        <v>0</v>
      </c>
      <c r="I675" s="346">
        <v>15.49</v>
      </c>
      <c r="J675" s="346">
        <v>0</v>
      </c>
      <c r="K675" s="346">
        <v>0.13</v>
      </c>
      <c r="L675" s="346">
        <v>15.36</v>
      </c>
      <c r="M675" s="346">
        <v>0</v>
      </c>
      <c r="N675" s="346">
        <v>0.09</v>
      </c>
      <c r="O675" s="346">
        <v>1.39</v>
      </c>
      <c r="P675" s="347">
        <v>502.74940050992939</v>
      </c>
    </row>
    <row r="676" spans="1:16" x14ac:dyDescent="0.2">
      <c r="A676" s="346" t="s">
        <v>471</v>
      </c>
      <c r="B676" s="346" t="s">
        <v>482</v>
      </c>
      <c r="C676" s="346" t="s">
        <v>10</v>
      </c>
      <c r="D676" s="93" t="s">
        <v>1525</v>
      </c>
      <c r="E676" s="93">
        <v>2012</v>
      </c>
      <c r="F676" s="93">
        <v>2</v>
      </c>
      <c r="G676" s="346">
        <v>5</v>
      </c>
      <c r="H676" s="346">
        <v>0</v>
      </c>
      <c r="I676" s="346">
        <v>3.2199999999999998</v>
      </c>
      <c r="J676" s="346">
        <v>0</v>
      </c>
      <c r="K676" s="346">
        <v>0.03</v>
      </c>
      <c r="L676" s="346">
        <v>3.19</v>
      </c>
      <c r="M676" s="346">
        <v>0</v>
      </c>
      <c r="N676" s="346">
        <v>0.02</v>
      </c>
      <c r="O676" s="346">
        <v>0.28999999999999998</v>
      </c>
      <c r="P676" s="347">
        <v>705.60751204449309</v>
      </c>
    </row>
    <row r="677" spans="1:16" x14ac:dyDescent="0.2">
      <c r="A677" s="346" t="s">
        <v>471</v>
      </c>
      <c r="B677" s="346" t="s">
        <v>482</v>
      </c>
      <c r="C677" s="346" t="s">
        <v>10</v>
      </c>
      <c r="D677" s="93" t="s">
        <v>1525</v>
      </c>
      <c r="E677" s="93">
        <v>1987</v>
      </c>
      <c r="F677" s="93">
        <v>3</v>
      </c>
      <c r="G677" s="346">
        <v>18</v>
      </c>
      <c r="H677" s="346">
        <v>0.27</v>
      </c>
      <c r="I677" s="346">
        <v>4.57</v>
      </c>
      <c r="J677" s="346">
        <v>0.27</v>
      </c>
      <c r="K677" s="346">
        <v>0.01</v>
      </c>
      <c r="L677" s="346">
        <v>0.06</v>
      </c>
      <c r="M677" s="346">
        <v>4.5</v>
      </c>
      <c r="N677" s="346">
        <v>0.25</v>
      </c>
      <c r="O677" s="346">
        <v>0.32</v>
      </c>
      <c r="P677" s="347">
        <v>272.09150103314346</v>
      </c>
    </row>
    <row r="678" spans="1:16" x14ac:dyDescent="0.2">
      <c r="A678" s="346" t="s">
        <v>471</v>
      </c>
      <c r="B678" s="346" t="s">
        <v>482</v>
      </c>
      <c r="C678" s="346" t="s">
        <v>10</v>
      </c>
      <c r="D678" s="93" t="s">
        <v>1525</v>
      </c>
      <c r="E678" s="93">
        <v>1990</v>
      </c>
      <c r="F678" s="93">
        <v>3</v>
      </c>
      <c r="G678" s="346">
        <v>20</v>
      </c>
      <c r="H678" s="346">
        <v>0.48</v>
      </c>
      <c r="I678" s="346">
        <v>8.06</v>
      </c>
      <c r="J678" s="346">
        <v>0.48</v>
      </c>
      <c r="K678" s="346">
        <v>0.02</v>
      </c>
      <c r="L678" s="346">
        <v>0.1</v>
      </c>
      <c r="M678" s="346">
        <v>7.94</v>
      </c>
      <c r="N678" s="346">
        <v>0.45</v>
      </c>
      <c r="O678" s="346">
        <v>0.56000000000000005</v>
      </c>
      <c r="P678" s="347">
        <v>428.27410922410019</v>
      </c>
    </row>
    <row r="679" spans="1:16" x14ac:dyDescent="0.2">
      <c r="A679" s="346" t="s">
        <v>471</v>
      </c>
      <c r="B679" s="346" t="s">
        <v>482</v>
      </c>
      <c r="C679" s="346" t="s">
        <v>10</v>
      </c>
      <c r="D679" s="93" t="s">
        <v>1525</v>
      </c>
      <c r="E679" s="93">
        <v>1993</v>
      </c>
      <c r="F679" s="93">
        <v>3</v>
      </c>
      <c r="G679" s="346">
        <v>6</v>
      </c>
      <c r="H679" s="346">
        <v>0.12</v>
      </c>
      <c r="I679" s="346">
        <v>1.99</v>
      </c>
      <c r="J679" s="346">
        <v>0.12</v>
      </c>
      <c r="K679" s="346">
        <v>0</v>
      </c>
      <c r="L679" s="346">
        <v>0.03</v>
      </c>
      <c r="M679" s="346">
        <v>1.96</v>
      </c>
      <c r="N679" s="346">
        <v>0.11</v>
      </c>
      <c r="O679" s="346">
        <v>0.14000000000000001</v>
      </c>
      <c r="P679" s="347">
        <v>333.66354770251405</v>
      </c>
    </row>
    <row r="680" spans="1:16" x14ac:dyDescent="0.2">
      <c r="A680" s="346" t="s">
        <v>471</v>
      </c>
      <c r="B680" s="346" t="s">
        <v>482</v>
      </c>
      <c r="C680" s="346" t="s">
        <v>10</v>
      </c>
      <c r="D680" s="93" t="s">
        <v>1525</v>
      </c>
      <c r="E680" s="93">
        <v>1995</v>
      </c>
      <c r="F680" s="93">
        <v>3</v>
      </c>
      <c r="G680" s="346">
        <v>2</v>
      </c>
      <c r="H680" s="346">
        <v>0.05</v>
      </c>
      <c r="I680" s="346">
        <v>0.82000000000000006</v>
      </c>
      <c r="J680" s="346">
        <v>0.05</v>
      </c>
      <c r="K680" s="346">
        <v>0</v>
      </c>
      <c r="L680" s="346">
        <v>0.01</v>
      </c>
      <c r="M680" s="346">
        <v>0.81</v>
      </c>
      <c r="N680" s="346">
        <v>0.05</v>
      </c>
      <c r="O680" s="346">
        <v>0.06</v>
      </c>
      <c r="P680" s="347">
        <v>468.33374948330243</v>
      </c>
    </row>
    <row r="681" spans="1:16" x14ac:dyDescent="0.2">
      <c r="A681" s="346" t="s">
        <v>471</v>
      </c>
      <c r="B681" s="346" t="s">
        <v>482</v>
      </c>
      <c r="C681" s="346" t="s">
        <v>10</v>
      </c>
      <c r="D681" s="93" t="s">
        <v>1525</v>
      </c>
      <c r="E681" s="93">
        <v>1997</v>
      </c>
      <c r="F681" s="93">
        <v>3</v>
      </c>
      <c r="G681" s="346">
        <v>2</v>
      </c>
      <c r="H681" s="346">
        <v>0.05</v>
      </c>
      <c r="I681" s="346">
        <v>0.91</v>
      </c>
      <c r="J681" s="346">
        <v>0.05</v>
      </c>
      <c r="K681" s="346">
        <v>0</v>
      </c>
      <c r="L681" s="346">
        <v>0.01</v>
      </c>
      <c r="M681" s="346">
        <v>0.9</v>
      </c>
      <c r="N681" s="346">
        <v>0.05</v>
      </c>
      <c r="O681" s="346">
        <v>0.06</v>
      </c>
      <c r="P681" s="347">
        <v>421.94960305620015</v>
      </c>
    </row>
    <row r="682" spans="1:16" x14ac:dyDescent="0.2">
      <c r="A682" s="346" t="s">
        <v>471</v>
      </c>
      <c r="B682" s="346" t="s">
        <v>482</v>
      </c>
      <c r="C682" s="346" t="s">
        <v>10</v>
      </c>
      <c r="D682" s="93" t="s">
        <v>1525</v>
      </c>
      <c r="E682" s="93">
        <v>2000</v>
      </c>
      <c r="F682" s="93">
        <v>3</v>
      </c>
      <c r="G682" s="346">
        <v>1</v>
      </c>
      <c r="H682" s="346">
        <v>0.04</v>
      </c>
      <c r="I682" s="346">
        <v>0.64</v>
      </c>
      <c r="J682" s="346">
        <v>0.04</v>
      </c>
      <c r="K682" s="346">
        <v>0</v>
      </c>
      <c r="L682" s="346">
        <v>0.01</v>
      </c>
      <c r="M682" s="346">
        <v>0.63</v>
      </c>
      <c r="N682" s="346">
        <v>0.04</v>
      </c>
      <c r="O682" s="346">
        <v>0.04</v>
      </c>
      <c r="P682" s="347">
        <v>467.3327307821167</v>
      </c>
    </row>
    <row r="683" spans="1:16" x14ac:dyDescent="0.2">
      <c r="A683" s="346" t="s">
        <v>471</v>
      </c>
      <c r="B683" s="346" t="s">
        <v>482</v>
      </c>
      <c r="C683" s="346" t="s">
        <v>10</v>
      </c>
      <c r="D683" s="93" t="s">
        <v>1525</v>
      </c>
      <c r="E683" s="93">
        <v>2001</v>
      </c>
      <c r="F683" s="93">
        <v>3</v>
      </c>
      <c r="G683" s="346">
        <v>15</v>
      </c>
      <c r="H683" s="346">
        <v>0.31</v>
      </c>
      <c r="I683" s="346">
        <v>5.14</v>
      </c>
      <c r="J683" s="346">
        <v>0.31</v>
      </c>
      <c r="K683" s="346">
        <v>0.01</v>
      </c>
      <c r="L683" s="346">
        <v>7.0000000000000007E-2</v>
      </c>
      <c r="M683" s="346">
        <v>5.0599999999999996</v>
      </c>
      <c r="N683" s="346">
        <v>0.28000000000000003</v>
      </c>
      <c r="O683" s="346">
        <v>0.36</v>
      </c>
      <c r="P683" s="347">
        <v>374.42448618386402</v>
      </c>
    </row>
    <row r="684" spans="1:16" x14ac:dyDescent="0.2">
      <c r="A684" s="346" t="s">
        <v>471</v>
      </c>
      <c r="B684" s="346" t="s">
        <v>482</v>
      </c>
      <c r="C684" s="346" t="s">
        <v>10</v>
      </c>
      <c r="D684" s="93" t="s">
        <v>1525</v>
      </c>
      <c r="E684" s="93">
        <v>2002</v>
      </c>
      <c r="F684" s="93">
        <v>3</v>
      </c>
      <c r="G684" s="346">
        <v>46</v>
      </c>
      <c r="H684" s="346">
        <v>0.98</v>
      </c>
      <c r="I684" s="346">
        <v>16.38</v>
      </c>
      <c r="J684" s="346">
        <v>0.98</v>
      </c>
      <c r="K684" s="346">
        <v>0.03</v>
      </c>
      <c r="L684" s="346">
        <v>0.21</v>
      </c>
      <c r="M684" s="346">
        <v>16.14</v>
      </c>
      <c r="N684" s="346">
        <v>0.91</v>
      </c>
      <c r="O684" s="346">
        <v>1.1499999999999999</v>
      </c>
      <c r="P684" s="347">
        <v>377.97544097757418</v>
      </c>
    </row>
    <row r="685" spans="1:16" x14ac:dyDescent="0.2">
      <c r="A685" s="346" t="s">
        <v>471</v>
      </c>
      <c r="B685" s="346" t="s">
        <v>482</v>
      </c>
      <c r="C685" s="346" t="s">
        <v>10</v>
      </c>
      <c r="D685" s="93" t="s">
        <v>1525</v>
      </c>
      <c r="E685" s="93">
        <v>2003</v>
      </c>
      <c r="F685" s="93">
        <v>3</v>
      </c>
      <c r="G685" s="346">
        <v>25</v>
      </c>
      <c r="H685" s="346">
        <v>0.54</v>
      </c>
      <c r="I685" s="346">
        <v>9.06</v>
      </c>
      <c r="J685" s="346">
        <v>0.54</v>
      </c>
      <c r="K685" s="346">
        <v>0.02</v>
      </c>
      <c r="L685" s="346">
        <v>0.12</v>
      </c>
      <c r="M685" s="346">
        <v>8.92</v>
      </c>
      <c r="N685" s="346">
        <v>0.5</v>
      </c>
      <c r="O685" s="346">
        <v>0.63</v>
      </c>
      <c r="P685" s="347">
        <v>377.67584068029151</v>
      </c>
    </row>
    <row r="686" spans="1:16" x14ac:dyDescent="0.2">
      <c r="A686" s="346" t="s">
        <v>471</v>
      </c>
      <c r="B686" s="346" t="s">
        <v>482</v>
      </c>
      <c r="C686" s="346" t="s">
        <v>10</v>
      </c>
      <c r="D686" s="93" t="s">
        <v>1525</v>
      </c>
      <c r="E686" s="93">
        <v>2004</v>
      </c>
      <c r="F686" s="93">
        <v>3</v>
      </c>
      <c r="G686" s="346">
        <v>74</v>
      </c>
      <c r="H686" s="346">
        <v>1.57</v>
      </c>
      <c r="I686" s="346">
        <v>26.14</v>
      </c>
      <c r="J686" s="346">
        <v>1.57</v>
      </c>
      <c r="K686" s="346">
        <v>0.06</v>
      </c>
      <c r="L686" s="346">
        <v>0.33</v>
      </c>
      <c r="M686" s="346">
        <v>25.75</v>
      </c>
      <c r="N686" s="346">
        <v>1.45</v>
      </c>
      <c r="O686" s="346">
        <v>1.83</v>
      </c>
      <c r="P686" s="347">
        <v>376.98016376487999</v>
      </c>
    </row>
    <row r="687" spans="1:16" x14ac:dyDescent="0.2">
      <c r="A687" s="346" t="s">
        <v>471</v>
      </c>
      <c r="B687" s="346" t="s">
        <v>482</v>
      </c>
      <c r="C687" s="346" t="s">
        <v>10</v>
      </c>
      <c r="D687" s="93" t="s">
        <v>1525</v>
      </c>
      <c r="E687" s="93">
        <v>2005</v>
      </c>
      <c r="F687" s="93">
        <v>3</v>
      </c>
      <c r="G687" s="346">
        <v>15</v>
      </c>
      <c r="H687" s="346">
        <v>0.32</v>
      </c>
      <c r="I687" s="346">
        <v>5.29</v>
      </c>
      <c r="J687" s="346">
        <v>0.32</v>
      </c>
      <c r="K687" s="346">
        <v>0.01</v>
      </c>
      <c r="L687" s="346">
        <v>7.0000000000000007E-2</v>
      </c>
      <c r="M687" s="346">
        <v>5.21</v>
      </c>
      <c r="N687" s="346">
        <v>0.28999999999999998</v>
      </c>
      <c r="O687" s="346">
        <v>0.37</v>
      </c>
      <c r="P687" s="347">
        <v>369.91924295656025</v>
      </c>
    </row>
    <row r="688" spans="1:16" x14ac:dyDescent="0.2">
      <c r="A688" s="346" t="s">
        <v>471</v>
      </c>
      <c r="B688" s="346" t="s">
        <v>482</v>
      </c>
      <c r="C688" s="346" t="s">
        <v>10</v>
      </c>
      <c r="D688" s="93" t="s">
        <v>1525</v>
      </c>
      <c r="E688" s="93">
        <v>2006</v>
      </c>
      <c r="F688" s="93">
        <v>3</v>
      </c>
      <c r="G688" s="346">
        <v>43</v>
      </c>
      <c r="H688" s="346">
        <v>1.18</v>
      </c>
      <c r="I688" s="346">
        <v>19.64</v>
      </c>
      <c r="J688" s="346">
        <v>1.18</v>
      </c>
      <c r="K688" s="346">
        <v>0.04</v>
      </c>
      <c r="L688" s="346">
        <v>0.25</v>
      </c>
      <c r="M688" s="346">
        <v>19.350000000000001</v>
      </c>
      <c r="N688" s="346">
        <v>1.0900000000000001</v>
      </c>
      <c r="O688" s="346">
        <v>1.38</v>
      </c>
      <c r="P688" s="347">
        <v>488.74541591704764</v>
      </c>
    </row>
    <row r="689" spans="1:16" x14ac:dyDescent="0.2">
      <c r="A689" s="346" t="s">
        <v>471</v>
      </c>
      <c r="B689" s="346" t="s">
        <v>482</v>
      </c>
      <c r="C689" s="346" t="s">
        <v>10</v>
      </c>
      <c r="D689" s="93" t="s">
        <v>1525</v>
      </c>
      <c r="E689" s="93">
        <v>2007</v>
      </c>
      <c r="F689" s="93">
        <v>3</v>
      </c>
      <c r="G689" s="346">
        <v>2</v>
      </c>
      <c r="H689" s="346">
        <v>0.04</v>
      </c>
      <c r="I689" s="346">
        <v>0.71</v>
      </c>
      <c r="J689" s="346">
        <v>0.04</v>
      </c>
      <c r="K689" s="346">
        <v>0</v>
      </c>
      <c r="L689" s="346">
        <v>0.01</v>
      </c>
      <c r="M689" s="346">
        <v>0.7</v>
      </c>
      <c r="N689" s="346">
        <v>0.04</v>
      </c>
      <c r="O689" s="346">
        <v>0.05</v>
      </c>
      <c r="P689" s="347">
        <v>437.28991237469489</v>
      </c>
    </row>
    <row r="690" spans="1:16" x14ac:dyDescent="0.2">
      <c r="A690" s="346" t="s">
        <v>471</v>
      </c>
      <c r="B690" s="346" t="s">
        <v>482</v>
      </c>
      <c r="C690" s="346" t="s">
        <v>10</v>
      </c>
      <c r="D690" s="93" t="s">
        <v>1517</v>
      </c>
      <c r="E690" s="93">
        <v>2017</v>
      </c>
      <c r="F690" s="93">
        <v>0</v>
      </c>
      <c r="G690" s="346">
        <v>43</v>
      </c>
      <c r="H690" s="346">
        <v>24.7</v>
      </c>
      <c r="I690" s="346">
        <v>0</v>
      </c>
      <c r="J690" s="346">
        <v>24.7</v>
      </c>
      <c r="K690" s="346">
        <v>0</v>
      </c>
      <c r="L690" s="346">
        <v>0</v>
      </c>
      <c r="M690" s="346">
        <v>0</v>
      </c>
      <c r="N690" s="346">
        <v>0.03</v>
      </c>
      <c r="O690" s="346">
        <v>0.09</v>
      </c>
      <c r="P690" s="347">
        <v>574.42447374421374</v>
      </c>
    </row>
    <row r="691" spans="1:16" x14ac:dyDescent="0.2">
      <c r="A691" s="346" t="s">
        <v>471</v>
      </c>
      <c r="B691" s="346" t="s">
        <v>482</v>
      </c>
      <c r="C691" s="346" t="s">
        <v>10</v>
      </c>
      <c r="D691" s="93" t="s">
        <v>1517</v>
      </c>
      <c r="E691" s="93">
        <v>2003</v>
      </c>
      <c r="F691" s="93">
        <v>3</v>
      </c>
      <c r="G691" s="346">
        <v>18</v>
      </c>
      <c r="H691" s="346">
        <v>0</v>
      </c>
      <c r="I691" s="346">
        <v>5.64</v>
      </c>
      <c r="J691" s="346">
        <v>0</v>
      </c>
      <c r="K691" s="346">
        <v>0.63</v>
      </c>
      <c r="L691" s="346">
        <v>0</v>
      </c>
      <c r="M691" s="346">
        <v>5.01</v>
      </c>
      <c r="N691" s="346">
        <v>0</v>
      </c>
      <c r="O691" s="346">
        <v>0.06</v>
      </c>
      <c r="P691" s="347">
        <v>318.16958381068611</v>
      </c>
    </row>
    <row r="692" spans="1:16" x14ac:dyDescent="0.2">
      <c r="A692" s="346" t="s">
        <v>471</v>
      </c>
      <c r="B692" s="346" t="s">
        <v>482</v>
      </c>
      <c r="C692" s="346" t="s">
        <v>10</v>
      </c>
      <c r="D692" s="93" t="s">
        <v>1517</v>
      </c>
      <c r="E692" s="93">
        <v>2006</v>
      </c>
      <c r="F692" s="93">
        <v>3</v>
      </c>
      <c r="G692" s="346">
        <v>3</v>
      </c>
      <c r="H692" s="346">
        <v>0.05</v>
      </c>
      <c r="I692" s="346">
        <v>0.91</v>
      </c>
      <c r="J692" s="346">
        <v>0.05</v>
      </c>
      <c r="K692" s="346">
        <v>0</v>
      </c>
      <c r="L692" s="346">
        <v>0.01</v>
      </c>
      <c r="M692" s="346">
        <v>0.9</v>
      </c>
      <c r="N692" s="346">
        <v>0.05</v>
      </c>
      <c r="O692" s="346">
        <v>0.06</v>
      </c>
      <c r="P692" s="347">
        <v>327.96743428102127</v>
      </c>
    </row>
    <row r="693" spans="1:16" x14ac:dyDescent="0.2">
      <c r="A693" s="346" t="s">
        <v>471</v>
      </c>
      <c r="B693" s="346" t="s">
        <v>482</v>
      </c>
      <c r="C693" s="346" t="s">
        <v>10</v>
      </c>
      <c r="D693" s="93" t="s">
        <v>1517</v>
      </c>
      <c r="E693" s="93">
        <v>2007</v>
      </c>
      <c r="F693" s="93">
        <v>3</v>
      </c>
      <c r="G693" s="346">
        <v>8</v>
      </c>
      <c r="H693" s="346">
        <v>0</v>
      </c>
      <c r="I693" s="346">
        <v>3.85</v>
      </c>
      <c r="J693" s="346">
        <v>0</v>
      </c>
      <c r="K693" s="346">
        <v>0.11</v>
      </c>
      <c r="L693" s="346">
        <v>0.04</v>
      </c>
      <c r="M693" s="346">
        <v>3.7</v>
      </c>
      <c r="N693" s="346">
        <v>0</v>
      </c>
      <c r="O693" s="346">
        <v>0.17</v>
      </c>
      <c r="P693" s="347">
        <v>485.35353535353534</v>
      </c>
    </row>
    <row r="694" spans="1:16" x14ac:dyDescent="0.2">
      <c r="A694" s="346" t="s">
        <v>471</v>
      </c>
      <c r="B694" s="346" t="s">
        <v>482</v>
      </c>
      <c r="C694" s="346" t="s">
        <v>10</v>
      </c>
      <c r="D694" s="93" t="s">
        <v>1525</v>
      </c>
      <c r="E694" s="93">
        <v>2000</v>
      </c>
      <c r="F694" s="93">
        <v>3</v>
      </c>
      <c r="G694" s="346">
        <v>1</v>
      </c>
      <c r="H694" s="346">
        <v>0.02</v>
      </c>
      <c r="I694" s="346">
        <v>0.26</v>
      </c>
      <c r="J694" s="346">
        <v>0.02</v>
      </c>
      <c r="K694" s="346">
        <v>0</v>
      </c>
      <c r="L694" s="346">
        <v>0</v>
      </c>
      <c r="M694" s="346">
        <v>0.26</v>
      </c>
      <c r="N694" s="346">
        <v>0.01</v>
      </c>
      <c r="O694" s="346">
        <v>0.02</v>
      </c>
      <c r="P694" s="347">
        <v>372.69026622843307</v>
      </c>
    </row>
    <row r="695" spans="1:16" x14ac:dyDescent="0.2">
      <c r="A695" s="346" t="s">
        <v>471</v>
      </c>
      <c r="B695" s="346" t="s">
        <v>482</v>
      </c>
      <c r="C695" s="346" t="s">
        <v>10</v>
      </c>
      <c r="D695" s="93" t="s">
        <v>1523</v>
      </c>
      <c r="E695" s="93">
        <v>2017</v>
      </c>
      <c r="F695" s="93">
        <v>0</v>
      </c>
      <c r="G695" s="346">
        <v>12</v>
      </c>
      <c r="H695" s="346">
        <v>9.61</v>
      </c>
      <c r="I695" s="346">
        <v>0</v>
      </c>
      <c r="J695" s="346">
        <v>9.61</v>
      </c>
      <c r="K695" s="346">
        <v>0</v>
      </c>
      <c r="L695" s="346">
        <v>0</v>
      </c>
      <c r="M695" s="346">
        <v>0</v>
      </c>
      <c r="N695" s="346">
        <v>0.01</v>
      </c>
      <c r="O695" s="346">
        <v>0.03</v>
      </c>
      <c r="P695" s="347">
        <v>813.63798064385537</v>
      </c>
    </row>
    <row r="696" spans="1:16" x14ac:dyDescent="0.2">
      <c r="A696" s="346" t="s">
        <v>471</v>
      </c>
      <c r="B696" s="346" t="s">
        <v>482</v>
      </c>
      <c r="C696" s="346" t="s">
        <v>10</v>
      </c>
      <c r="D696" s="93" t="s">
        <v>1523</v>
      </c>
      <c r="E696" s="93">
        <v>2013</v>
      </c>
      <c r="F696" s="93">
        <v>1</v>
      </c>
      <c r="G696" s="346">
        <v>5</v>
      </c>
      <c r="H696" s="346">
        <v>0.1</v>
      </c>
      <c r="I696" s="346">
        <v>2.25</v>
      </c>
      <c r="J696" s="346">
        <v>0.1</v>
      </c>
      <c r="K696" s="346">
        <v>2.25</v>
      </c>
      <c r="L696" s="346">
        <v>0</v>
      </c>
      <c r="M696" s="346">
        <v>0</v>
      </c>
      <c r="N696" s="346">
        <v>0</v>
      </c>
      <c r="O696" s="346">
        <v>0.11</v>
      </c>
      <c r="P696" s="347">
        <v>459.85225445205782</v>
      </c>
    </row>
    <row r="697" spans="1:16" x14ac:dyDescent="0.2">
      <c r="A697" s="346" t="s">
        <v>471</v>
      </c>
      <c r="B697" s="346" t="s">
        <v>482</v>
      </c>
      <c r="C697" s="346" t="s">
        <v>10</v>
      </c>
      <c r="D697" s="93" t="s">
        <v>1523</v>
      </c>
      <c r="E697" s="93">
        <v>2015</v>
      </c>
      <c r="F697" s="93">
        <v>1</v>
      </c>
      <c r="G697" s="346">
        <v>7</v>
      </c>
      <c r="H697" s="346">
        <v>0.17</v>
      </c>
      <c r="I697" s="346">
        <v>3.73</v>
      </c>
      <c r="J697" s="346">
        <v>0.17</v>
      </c>
      <c r="K697" s="346">
        <v>3.73</v>
      </c>
      <c r="L697" s="346">
        <v>0</v>
      </c>
      <c r="M697" s="346">
        <v>0</v>
      </c>
      <c r="N697" s="346">
        <v>0</v>
      </c>
      <c r="O697" s="346">
        <v>0.18</v>
      </c>
      <c r="P697" s="347">
        <v>547.27873029628131</v>
      </c>
    </row>
    <row r="698" spans="1:16" x14ac:dyDescent="0.2">
      <c r="A698" s="346" t="s">
        <v>471</v>
      </c>
      <c r="B698" s="346" t="s">
        <v>482</v>
      </c>
      <c r="C698" s="346" t="s">
        <v>10</v>
      </c>
      <c r="D698" s="93" t="s">
        <v>1523</v>
      </c>
      <c r="E698" s="93">
        <v>2008</v>
      </c>
      <c r="F698" s="93">
        <v>2</v>
      </c>
      <c r="G698" s="346">
        <v>85</v>
      </c>
      <c r="H698" s="346">
        <v>0</v>
      </c>
      <c r="I698" s="346">
        <v>56.4</v>
      </c>
      <c r="J698" s="346">
        <v>0</v>
      </c>
      <c r="K698" s="346">
        <v>0.49</v>
      </c>
      <c r="L698" s="346">
        <v>55.91</v>
      </c>
      <c r="M698" s="346">
        <v>0</v>
      </c>
      <c r="N698" s="346">
        <v>0.31</v>
      </c>
      <c r="O698" s="346">
        <v>5.0599999999999996</v>
      </c>
      <c r="P698" s="347">
        <v>663.60106318325563</v>
      </c>
    </row>
    <row r="699" spans="1:16" x14ac:dyDescent="0.2">
      <c r="A699" s="346" t="s">
        <v>471</v>
      </c>
      <c r="B699" s="346" t="s">
        <v>482</v>
      </c>
      <c r="C699" s="346" t="s">
        <v>10</v>
      </c>
      <c r="D699" s="93" t="s">
        <v>1523</v>
      </c>
      <c r="E699" s="93">
        <v>2009</v>
      </c>
      <c r="F699" s="93">
        <v>2</v>
      </c>
      <c r="G699" s="346">
        <v>11</v>
      </c>
      <c r="H699" s="346">
        <v>0</v>
      </c>
      <c r="I699" s="346">
        <v>6.8999999999999995</v>
      </c>
      <c r="J699" s="346">
        <v>0</v>
      </c>
      <c r="K699" s="346">
        <v>0.06</v>
      </c>
      <c r="L699" s="346">
        <v>6.84</v>
      </c>
      <c r="M699" s="346">
        <v>0</v>
      </c>
      <c r="N699" s="346">
        <v>0.04</v>
      </c>
      <c r="O699" s="346">
        <v>0.62</v>
      </c>
      <c r="P699" s="347">
        <v>627.8515772141435</v>
      </c>
    </row>
    <row r="700" spans="1:16" x14ac:dyDescent="0.2">
      <c r="A700" s="346" t="s">
        <v>471</v>
      </c>
      <c r="B700" s="346" t="s">
        <v>482</v>
      </c>
      <c r="C700" s="346" t="s">
        <v>10</v>
      </c>
      <c r="D700" s="93" t="s">
        <v>1523</v>
      </c>
      <c r="E700" s="93">
        <v>2010</v>
      </c>
      <c r="F700" s="93">
        <v>2</v>
      </c>
      <c r="G700" s="346">
        <v>2</v>
      </c>
      <c r="H700" s="346">
        <v>0</v>
      </c>
      <c r="I700" s="346">
        <v>0.49</v>
      </c>
      <c r="J700" s="346">
        <v>0</v>
      </c>
      <c r="K700" s="346">
        <v>0</v>
      </c>
      <c r="L700" s="346">
        <v>0.49</v>
      </c>
      <c r="M700" s="346">
        <v>0</v>
      </c>
      <c r="N700" s="346">
        <v>0</v>
      </c>
      <c r="O700" s="346">
        <v>0.04</v>
      </c>
      <c r="P700" s="347">
        <v>327.49337112511188</v>
      </c>
    </row>
    <row r="701" spans="1:16" x14ac:dyDescent="0.2">
      <c r="A701" s="346" t="s">
        <v>471</v>
      </c>
      <c r="B701" s="346" t="s">
        <v>482</v>
      </c>
      <c r="C701" s="346" t="s">
        <v>10</v>
      </c>
      <c r="D701" s="93" t="s">
        <v>1523</v>
      </c>
      <c r="E701" s="93">
        <v>2011</v>
      </c>
      <c r="F701" s="93">
        <v>2</v>
      </c>
      <c r="G701" s="346">
        <v>4</v>
      </c>
      <c r="H701" s="346">
        <v>0</v>
      </c>
      <c r="I701" s="346">
        <v>1.8900000000000001</v>
      </c>
      <c r="J701" s="346">
        <v>0</v>
      </c>
      <c r="K701" s="346">
        <v>0.02</v>
      </c>
      <c r="L701" s="346">
        <v>1.87</v>
      </c>
      <c r="M701" s="346">
        <v>0</v>
      </c>
      <c r="N701" s="346">
        <v>0.01</v>
      </c>
      <c r="O701" s="346">
        <v>0.17</v>
      </c>
      <c r="P701" s="347">
        <v>478.09250714163119</v>
      </c>
    </row>
    <row r="702" spans="1:16" x14ac:dyDescent="0.2">
      <c r="A702" s="346" t="s">
        <v>471</v>
      </c>
      <c r="B702" s="346" t="s">
        <v>482</v>
      </c>
      <c r="C702" s="346" t="s">
        <v>10</v>
      </c>
      <c r="D702" s="93" t="s">
        <v>1523</v>
      </c>
      <c r="E702" s="93">
        <v>2012</v>
      </c>
      <c r="F702" s="93">
        <v>2</v>
      </c>
      <c r="G702" s="346">
        <v>18</v>
      </c>
      <c r="H702" s="346">
        <v>0</v>
      </c>
      <c r="I702" s="346">
        <v>10.16</v>
      </c>
      <c r="J702" s="346">
        <v>0</v>
      </c>
      <c r="K702" s="346">
        <v>0.09</v>
      </c>
      <c r="L702" s="346">
        <v>10.07</v>
      </c>
      <c r="M702" s="346">
        <v>0</v>
      </c>
      <c r="N702" s="346">
        <v>0.06</v>
      </c>
      <c r="O702" s="346">
        <v>0.91</v>
      </c>
      <c r="P702" s="347">
        <v>570.8174526426742</v>
      </c>
    </row>
    <row r="703" spans="1:16" x14ac:dyDescent="0.2">
      <c r="A703" s="346" t="s">
        <v>471</v>
      </c>
      <c r="B703" s="346" t="s">
        <v>482</v>
      </c>
      <c r="C703" s="346" t="s">
        <v>10</v>
      </c>
      <c r="D703" s="93" t="s">
        <v>1523</v>
      </c>
      <c r="E703" s="93">
        <v>2001</v>
      </c>
      <c r="F703" s="93">
        <v>3</v>
      </c>
      <c r="G703" s="346">
        <v>20</v>
      </c>
      <c r="H703" s="346">
        <v>0.43</v>
      </c>
      <c r="I703" s="346">
        <v>7.16</v>
      </c>
      <c r="J703" s="346">
        <v>0.43</v>
      </c>
      <c r="K703" s="346">
        <v>0.02</v>
      </c>
      <c r="L703" s="346">
        <v>0.09</v>
      </c>
      <c r="M703" s="346">
        <v>7.05</v>
      </c>
      <c r="N703" s="346">
        <v>0.4</v>
      </c>
      <c r="O703" s="346">
        <v>0.5</v>
      </c>
      <c r="P703" s="347">
        <v>374.63757659108421</v>
      </c>
    </row>
    <row r="704" spans="1:16" x14ac:dyDescent="0.2">
      <c r="A704" s="346" t="s">
        <v>471</v>
      </c>
      <c r="B704" s="346" t="s">
        <v>482</v>
      </c>
      <c r="C704" s="346" t="s">
        <v>10</v>
      </c>
      <c r="D704" s="93" t="s">
        <v>1523</v>
      </c>
      <c r="E704" s="93">
        <v>2002</v>
      </c>
      <c r="F704" s="93">
        <v>3</v>
      </c>
      <c r="G704" s="346">
        <v>42</v>
      </c>
      <c r="H704" s="346">
        <v>0.92</v>
      </c>
      <c r="I704" s="346">
        <v>15.280000000000001</v>
      </c>
      <c r="J704" s="346">
        <v>0.92</v>
      </c>
      <c r="K704" s="346">
        <v>0.03</v>
      </c>
      <c r="L704" s="346">
        <v>0.19</v>
      </c>
      <c r="M704" s="346">
        <v>15.06</v>
      </c>
      <c r="N704" s="346">
        <v>0.85</v>
      </c>
      <c r="O704" s="346">
        <v>1.07</v>
      </c>
      <c r="P704" s="347">
        <v>381.79581231255912</v>
      </c>
    </row>
    <row r="705" spans="1:16" x14ac:dyDescent="0.2">
      <c r="A705" s="346" t="s">
        <v>471</v>
      </c>
      <c r="B705" s="346" t="s">
        <v>482</v>
      </c>
      <c r="C705" s="346" t="s">
        <v>10</v>
      </c>
      <c r="D705" s="93" t="s">
        <v>1523</v>
      </c>
      <c r="E705" s="93">
        <v>2003</v>
      </c>
      <c r="F705" s="93">
        <v>3</v>
      </c>
      <c r="G705" s="346">
        <v>38</v>
      </c>
      <c r="H705" s="346">
        <v>0.83</v>
      </c>
      <c r="I705" s="346">
        <v>13.780000000000001</v>
      </c>
      <c r="J705" s="346">
        <v>0.83</v>
      </c>
      <c r="K705" s="346">
        <v>0.03</v>
      </c>
      <c r="L705" s="346">
        <v>0.18</v>
      </c>
      <c r="M705" s="346">
        <v>13.57</v>
      </c>
      <c r="N705" s="346">
        <v>0.76</v>
      </c>
      <c r="O705" s="346">
        <v>0.96</v>
      </c>
      <c r="P705" s="347">
        <v>379.32820426092559</v>
      </c>
    </row>
    <row r="706" spans="1:16" x14ac:dyDescent="0.2">
      <c r="A706" s="346" t="s">
        <v>471</v>
      </c>
      <c r="B706" s="346" t="s">
        <v>482</v>
      </c>
      <c r="C706" s="346" t="s">
        <v>10</v>
      </c>
      <c r="D706" s="93" t="s">
        <v>1523</v>
      </c>
      <c r="E706" s="93">
        <v>2004</v>
      </c>
      <c r="F706" s="93">
        <v>3</v>
      </c>
      <c r="G706" s="346">
        <v>49</v>
      </c>
      <c r="H706" s="346">
        <v>0.9</v>
      </c>
      <c r="I706" s="346">
        <v>15.07</v>
      </c>
      <c r="J706" s="346">
        <v>0.9</v>
      </c>
      <c r="K706" s="346">
        <v>0.03</v>
      </c>
      <c r="L706" s="346">
        <v>0.19</v>
      </c>
      <c r="M706" s="346">
        <v>14.85</v>
      </c>
      <c r="N706" s="346">
        <v>0.84</v>
      </c>
      <c r="O706" s="346">
        <v>1.06</v>
      </c>
      <c r="P706" s="347">
        <v>327.94101471442247</v>
      </c>
    </row>
    <row r="707" spans="1:16" x14ac:dyDescent="0.2">
      <c r="A707" s="346" t="s">
        <v>471</v>
      </c>
      <c r="B707" s="346" t="s">
        <v>482</v>
      </c>
      <c r="C707" s="346" t="s">
        <v>10</v>
      </c>
      <c r="D707" s="93" t="s">
        <v>1523</v>
      </c>
      <c r="E707" s="93">
        <v>2005</v>
      </c>
      <c r="F707" s="93">
        <v>3</v>
      </c>
      <c r="G707" s="346">
        <v>36</v>
      </c>
      <c r="H707" s="346">
        <v>0.75</v>
      </c>
      <c r="I707" s="346">
        <v>12.549999999999999</v>
      </c>
      <c r="J707" s="346">
        <v>0.75</v>
      </c>
      <c r="K707" s="346">
        <v>0.03</v>
      </c>
      <c r="L707" s="346">
        <v>0.16</v>
      </c>
      <c r="M707" s="346">
        <v>12.36</v>
      </c>
      <c r="N707" s="346">
        <v>0.69</v>
      </c>
      <c r="O707" s="346">
        <v>0.88</v>
      </c>
      <c r="P707" s="347">
        <v>370.06155988927082</v>
      </c>
    </row>
    <row r="708" spans="1:16" x14ac:dyDescent="0.2">
      <c r="A708" s="346" t="s">
        <v>471</v>
      </c>
      <c r="B708" s="346" t="s">
        <v>482</v>
      </c>
      <c r="C708" s="346" t="s">
        <v>10</v>
      </c>
      <c r="D708" s="93" t="s">
        <v>1523</v>
      </c>
      <c r="E708" s="93">
        <v>2006</v>
      </c>
      <c r="F708" s="93">
        <v>3</v>
      </c>
      <c r="G708" s="346">
        <v>5</v>
      </c>
      <c r="H708" s="346">
        <v>0.1</v>
      </c>
      <c r="I708" s="346">
        <v>1.74</v>
      </c>
      <c r="J708" s="346">
        <v>0.1</v>
      </c>
      <c r="K708" s="346">
        <v>0</v>
      </c>
      <c r="L708" s="346">
        <v>0.02</v>
      </c>
      <c r="M708" s="346">
        <v>1.72</v>
      </c>
      <c r="N708" s="346">
        <v>0.1</v>
      </c>
      <c r="O708" s="346">
        <v>0.12</v>
      </c>
      <c r="P708" s="347">
        <v>361.8950998962992</v>
      </c>
    </row>
    <row r="709" spans="1:16" x14ac:dyDescent="0.2">
      <c r="A709" s="346" t="s">
        <v>471</v>
      </c>
      <c r="B709" s="346" t="s">
        <v>483</v>
      </c>
      <c r="C709" s="346" t="s">
        <v>10</v>
      </c>
      <c r="D709" s="93" t="s">
        <v>1524</v>
      </c>
      <c r="E709" s="93">
        <v>2016</v>
      </c>
      <c r="F709" s="93">
        <v>0</v>
      </c>
      <c r="G709" s="346">
        <v>7</v>
      </c>
      <c r="H709" s="346">
        <v>4.8499999999999996</v>
      </c>
      <c r="I709" s="346">
        <v>0</v>
      </c>
      <c r="J709" s="346">
        <v>4.8499999999999996</v>
      </c>
      <c r="K709" s="346">
        <v>0</v>
      </c>
      <c r="L709" s="346">
        <v>0</v>
      </c>
      <c r="M709" s="346">
        <v>0</v>
      </c>
      <c r="N709" s="346">
        <v>0</v>
      </c>
      <c r="O709" s="346">
        <v>0.01</v>
      </c>
      <c r="P709" s="347">
        <v>683.79560601029311</v>
      </c>
    </row>
    <row r="710" spans="1:16" x14ac:dyDescent="0.2">
      <c r="A710" s="346" t="s">
        <v>471</v>
      </c>
      <c r="B710" s="346" t="s">
        <v>483</v>
      </c>
      <c r="C710" s="346" t="s">
        <v>10</v>
      </c>
      <c r="D710" s="93" t="s">
        <v>1524</v>
      </c>
      <c r="E710" s="93">
        <v>2017</v>
      </c>
      <c r="F710" s="93">
        <v>0</v>
      </c>
      <c r="G710" s="346">
        <v>7</v>
      </c>
      <c r="H710" s="346">
        <v>4.45</v>
      </c>
      <c r="I710" s="346">
        <v>0</v>
      </c>
      <c r="J710" s="346">
        <v>4.45</v>
      </c>
      <c r="K710" s="346">
        <v>0</v>
      </c>
      <c r="L710" s="346">
        <v>0</v>
      </c>
      <c r="M710" s="346">
        <v>0</v>
      </c>
      <c r="N710" s="346">
        <v>0</v>
      </c>
      <c r="O710" s="346">
        <v>0.01</v>
      </c>
      <c r="P710" s="347">
        <v>595.66203153031734</v>
      </c>
    </row>
    <row r="711" spans="1:16" x14ac:dyDescent="0.2">
      <c r="A711" s="346" t="s">
        <v>471</v>
      </c>
      <c r="B711" s="346" t="s">
        <v>483</v>
      </c>
      <c r="C711" s="346" t="s">
        <v>10</v>
      </c>
      <c r="D711" s="93" t="s">
        <v>1524</v>
      </c>
      <c r="E711" s="93">
        <v>2013</v>
      </c>
      <c r="F711" s="93">
        <v>1</v>
      </c>
      <c r="G711" s="346">
        <v>33</v>
      </c>
      <c r="H711" s="346">
        <v>8.1999999999999993</v>
      </c>
      <c r="I711" s="346">
        <v>8.08</v>
      </c>
      <c r="J711" s="346">
        <v>8.1999999999999993</v>
      </c>
      <c r="K711" s="346">
        <v>8.08</v>
      </c>
      <c r="L711" s="346">
        <v>0</v>
      </c>
      <c r="M711" s="346">
        <v>0</v>
      </c>
      <c r="N711" s="346">
        <v>0.04</v>
      </c>
      <c r="O711" s="346">
        <v>0.09</v>
      </c>
      <c r="P711" s="347">
        <v>487.84330523953173</v>
      </c>
    </row>
    <row r="712" spans="1:16" x14ac:dyDescent="0.2">
      <c r="A712" s="346" t="s">
        <v>471</v>
      </c>
      <c r="B712" s="346" t="s">
        <v>483</v>
      </c>
      <c r="C712" s="346" t="s">
        <v>10</v>
      </c>
      <c r="D712" s="93" t="s">
        <v>1524</v>
      </c>
      <c r="E712" s="93">
        <v>2015</v>
      </c>
      <c r="F712" s="93">
        <v>1</v>
      </c>
      <c r="G712" s="346">
        <v>16</v>
      </c>
      <c r="H712" s="346">
        <v>4.7</v>
      </c>
      <c r="I712" s="346">
        <v>4.63</v>
      </c>
      <c r="J712" s="346">
        <v>4.7</v>
      </c>
      <c r="K712" s="346">
        <v>4.63</v>
      </c>
      <c r="L712" s="346">
        <v>0</v>
      </c>
      <c r="M712" s="346">
        <v>0</v>
      </c>
      <c r="N712" s="346">
        <v>0.02</v>
      </c>
      <c r="O712" s="346">
        <v>0.05</v>
      </c>
      <c r="P712" s="347">
        <v>581.16406970466812</v>
      </c>
    </row>
    <row r="713" spans="1:16" x14ac:dyDescent="0.2">
      <c r="A713" s="346" t="s">
        <v>471</v>
      </c>
      <c r="B713" s="346" t="s">
        <v>483</v>
      </c>
      <c r="C713" s="346" t="s">
        <v>10</v>
      </c>
      <c r="D713" s="93" t="s">
        <v>1524</v>
      </c>
      <c r="E713" s="93">
        <v>2008</v>
      </c>
      <c r="F713" s="93">
        <v>2</v>
      </c>
      <c r="G713" s="346">
        <v>96</v>
      </c>
      <c r="H713" s="346">
        <v>0.09</v>
      </c>
      <c r="I713" s="346">
        <v>42.1</v>
      </c>
      <c r="J713" s="346">
        <v>0.09</v>
      </c>
      <c r="K713" s="346">
        <v>0.4</v>
      </c>
      <c r="L713" s="346">
        <v>41.7</v>
      </c>
      <c r="M713" s="346">
        <v>0</v>
      </c>
      <c r="N713" s="346">
        <v>0.04</v>
      </c>
      <c r="O713" s="346">
        <v>2.93</v>
      </c>
      <c r="P713" s="347">
        <v>439.68895694365284</v>
      </c>
    </row>
    <row r="714" spans="1:16" x14ac:dyDescent="0.2">
      <c r="A714" s="346" t="s">
        <v>471</v>
      </c>
      <c r="B714" s="346" t="s">
        <v>483</v>
      </c>
      <c r="C714" s="346" t="s">
        <v>10</v>
      </c>
      <c r="D714" s="93" t="s">
        <v>1524</v>
      </c>
      <c r="E714" s="93">
        <v>2009</v>
      </c>
      <c r="F714" s="93">
        <v>2</v>
      </c>
      <c r="G714" s="346">
        <v>33</v>
      </c>
      <c r="H714" s="346">
        <v>0</v>
      </c>
      <c r="I714" s="346">
        <v>15.92</v>
      </c>
      <c r="J714" s="346">
        <v>0</v>
      </c>
      <c r="K714" s="346">
        <v>0.2</v>
      </c>
      <c r="L714" s="346">
        <v>15.72</v>
      </c>
      <c r="M714" s="346">
        <v>0</v>
      </c>
      <c r="N714" s="346">
        <v>0</v>
      </c>
      <c r="O714" s="346">
        <v>1.28</v>
      </c>
      <c r="P714" s="347">
        <v>476.93892262932337</v>
      </c>
    </row>
    <row r="715" spans="1:16" x14ac:dyDescent="0.2">
      <c r="A715" s="346" t="s">
        <v>471</v>
      </c>
      <c r="B715" s="346" t="s">
        <v>483</v>
      </c>
      <c r="C715" s="346" t="s">
        <v>10</v>
      </c>
      <c r="D715" s="93" t="s">
        <v>1524</v>
      </c>
      <c r="E715" s="93">
        <v>2010</v>
      </c>
      <c r="F715" s="93">
        <v>2</v>
      </c>
      <c r="G715" s="346">
        <v>4</v>
      </c>
      <c r="H715" s="346">
        <v>0.02</v>
      </c>
      <c r="I715" s="346">
        <v>1.61</v>
      </c>
      <c r="J715" s="346">
        <v>0.02</v>
      </c>
      <c r="K715" s="346">
        <v>0</v>
      </c>
      <c r="L715" s="346">
        <v>1.61</v>
      </c>
      <c r="M715" s="346">
        <v>0</v>
      </c>
      <c r="N715" s="346">
        <v>0.01</v>
      </c>
      <c r="O715" s="346">
        <v>0.05</v>
      </c>
      <c r="P715" s="347">
        <v>409.03635544338385</v>
      </c>
    </row>
    <row r="716" spans="1:16" x14ac:dyDescent="0.2">
      <c r="A716" s="346" t="s">
        <v>471</v>
      </c>
      <c r="B716" s="346" t="s">
        <v>483</v>
      </c>
      <c r="C716" s="346" t="s">
        <v>10</v>
      </c>
      <c r="D716" s="93" t="s">
        <v>1524</v>
      </c>
      <c r="E716" s="93">
        <v>2011</v>
      </c>
      <c r="F716" s="93">
        <v>2</v>
      </c>
      <c r="G716" s="346">
        <v>32</v>
      </c>
      <c r="H716" s="346">
        <v>0.12</v>
      </c>
      <c r="I716" s="346">
        <v>12.629999999999999</v>
      </c>
      <c r="J716" s="346">
        <v>0.12</v>
      </c>
      <c r="K716" s="346">
        <v>0.03</v>
      </c>
      <c r="L716" s="346">
        <v>12.6</v>
      </c>
      <c r="M716" s="346">
        <v>0</v>
      </c>
      <c r="N716" s="346">
        <v>0.05</v>
      </c>
      <c r="O716" s="346">
        <v>0.39</v>
      </c>
      <c r="P716" s="347">
        <v>398.9958611996484</v>
      </c>
    </row>
    <row r="717" spans="1:16" x14ac:dyDescent="0.2">
      <c r="A717" s="346" t="s">
        <v>471</v>
      </c>
      <c r="B717" s="346" t="s">
        <v>483</v>
      </c>
      <c r="C717" s="346" t="s">
        <v>10</v>
      </c>
      <c r="D717" s="93" t="s">
        <v>1524</v>
      </c>
      <c r="E717" s="93">
        <v>2012</v>
      </c>
      <c r="F717" s="93">
        <v>2</v>
      </c>
      <c r="G717" s="346">
        <v>44</v>
      </c>
      <c r="H717" s="346">
        <v>0.19</v>
      </c>
      <c r="I717" s="346">
        <v>19.690000000000001</v>
      </c>
      <c r="J717" s="346">
        <v>0.19</v>
      </c>
      <c r="K717" s="346">
        <v>0.05</v>
      </c>
      <c r="L717" s="346">
        <v>19.64</v>
      </c>
      <c r="M717" s="346">
        <v>0</v>
      </c>
      <c r="N717" s="346">
        <v>7.0000000000000007E-2</v>
      </c>
      <c r="O717" s="346">
        <v>0.61</v>
      </c>
      <c r="P717" s="347">
        <v>448.05909953701769</v>
      </c>
    </row>
    <row r="718" spans="1:16" x14ac:dyDescent="0.2">
      <c r="A718" s="346" t="s">
        <v>471</v>
      </c>
      <c r="B718" s="346" t="s">
        <v>483</v>
      </c>
      <c r="C718" s="346" t="s">
        <v>10</v>
      </c>
      <c r="D718" s="93" t="s">
        <v>1524</v>
      </c>
      <c r="E718" s="93">
        <v>1994</v>
      </c>
      <c r="F718" s="93">
        <v>3</v>
      </c>
      <c r="G718" s="346">
        <v>8</v>
      </c>
      <c r="H718" s="346">
        <v>0</v>
      </c>
      <c r="I718" s="346">
        <v>3.77</v>
      </c>
      <c r="J718" s="346">
        <v>0</v>
      </c>
      <c r="K718" s="346">
        <v>0.09</v>
      </c>
      <c r="L718" s="346">
        <v>0</v>
      </c>
      <c r="M718" s="346">
        <v>3.68</v>
      </c>
      <c r="N718" s="346">
        <v>0.3</v>
      </c>
      <c r="O718" s="346">
        <v>0.64</v>
      </c>
      <c r="P718" s="347">
        <v>498.78857113861079</v>
      </c>
    </row>
    <row r="719" spans="1:16" x14ac:dyDescent="0.2">
      <c r="A719" s="346" t="s">
        <v>471</v>
      </c>
      <c r="B719" s="346" t="s">
        <v>483</v>
      </c>
      <c r="C719" s="346" t="s">
        <v>10</v>
      </c>
      <c r="D719" s="93" t="s">
        <v>1524</v>
      </c>
      <c r="E719" s="93">
        <v>1997</v>
      </c>
      <c r="F719" s="93">
        <v>3</v>
      </c>
      <c r="G719" s="346">
        <v>24</v>
      </c>
      <c r="H719" s="346">
        <v>0</v>
      </c>
      <c r="I719" s="346">
        <v>7.56</v>
      </c>
      <c r="J719" s="346">
        <v>0</v>
      </c>
      <c r="K719" s="346">
        <v>0.18</v>
      </c>
      <c r="L719" s="346">
        <v>0</v>
      </c>
      <c r="M719" s="346">
        <v>7.38</v>
      </c>
      <c r="N719" s="346">
        <v>0.61</v>
      </c>
      <c r="O719" s="346">
        <v>1.28</v>
      </c>
      <c r="P719" s="347">
        <v>312.19412946834211</v>
      </c>
    </row>
    <row r="720" spans="1:16" x14ac:dyDescent="0.2">
      <c r="A720" s="346" t="s">
        <v>471</v>
      </c>
      <c r="B720" s="346" t="s">
        <v>483</v>
      </c>
      <c r="C720" s="346" t="s">
        <v>10</v>
      </c>
      <c r="D720" s="93" t="s">
        <v>1524</v>
      </c>
      <c r="E720" s="93">
        <v>2000</v>
      </c>
      <c r="F720" s="93">
        <v>3</v>
      </c>
      <c r="G720" s="346">
        <v>4</v>
      </c>
      <c r="H720" s="346">
        <v>0</v>
      </c>
      <c r="I720" s="346">
        <v>1.1599999999999999</v>
      </c>
      <c r="J720" s="346">
        <v>0</v>
      </c>
      <c r="K720" s="346">
        <v>0.03</v>
      </c>
      <c r="L720" s="346">
        <v>0</v>
      </c>
      <c r="M720" s="346">
        <v>1.1299999999999999</v>
      </c>
      <c r="N720" s="346">
        <v>0.09</v>
      </c>
      <c r="O720" s="346">
        <v>0.2</v>
      </c>
      <c r="P720" s="347">
        <v>276.06058227885921</v>
      </c>
    </row>
    <row r="721" spans="1:16" x14ac:dyDescent="0.2">
      <c r="A721" s="346" t="s">
        <v>471</v>
      </c>
      <c r="B721" s="346" t="s">
        <v>483</v>
      </c>
      <c r="C721" s="346" t="s">
        <v>10</v>
      </c>
      <c r="D721" s="93" t="s">
        <v>1524</v>
      </c>
      <c r="E721" s="93">
        <v>2001</v>
      </c>
      <c r="F721" s="93">
        <v>3</v>
      </c>
      <c r="G721" s="346">
        <v>10</v>
      </c>
      <c r="H721" s="346">
        <v>0</v>
      </c>
      <c r="I721" s="346">
        <v>5.47</v>
      </c>
      <c r="J721" s="346">
        <v>0</v>
      </c>
      <c r="K721" s="346">
        <v>0.01</v>
      </c>
      <c r="L721" s="346">
        <v>0</v>
      </c>
      <c r="M721" s="346">
        <v>5.46</v>
      </c>
      <c r="N721" s="346">
        <v>0.03</v>
      </c>
      <c r="O721" s="346">
        <v>0.11</v>
      </c>
      <c r="P721" s="347">
        <v>530.15629197675423</v>
      </c>
    </row>
    <row r="722" spans="1:16" x14ac:dyDescent="0.2">
      <c r="A722" s="346" t="s">
        <v>471</v>
      </c>
      <c r="B722" s="346" t="s">
        <v>483</v>
      </c>
      <c r="C722" s="346" t="s">
        <v>10</v>
      </c>
      <c r="D722" s="93" t="s">
        <v>1524</v>
      </c>
      <c r="E722" s="93">
        <v>2002</v>
      </c>
      <c r="F722" s="93">
        <v>3</v>
      </c>
      <c r="G722" s="346">
        <v>1</v>
      </c>
      <c r="H722" s="346">
        <v>0</v>
      </c>
      <c r="I722" s="346">
        <v>0.45</v>
      </c>
      <c r="J722" s="346">
        <v>0</v>
      </c>
      <c r="K722" s="346">
        <v>0.01</v>
      </c>
      <c r="L722" s="346">
        <v>0</v>
      </c>
      <c r="M722" s="346">
        <v>0.44</v>
      </c>
      <c r="N722" s="346">
        <v>0.04</v>
      </c>
      <c r="O722" s="346">
        <v>0.08</v>
      </c>
      <c r="P722" s="347">
        <v>350.95075303210808</v>
      </c>
    </row>
    <row r="723" spans="1:16" x14ac:dyDescent="0.2">
      <c r="A723" s="346" t="s">
        <v>471</v>
      </c>
      <c r="B723" s="346" t="s">
        <v>483</v>
      </c>
      <c r="C723" s="346" t="s">
        <v>10</v>
      </c>
      <c r="D723" s="93" t="s">
        <v>1524</v>
      </c>
      <c r="E723" s="93">
        <v>2003</v>
      </c>
      <c r="F723" s="93">
        <v>3</v>
      </c>
      <c r="G723" s="346">
        <v>10</v>
      </c>
      <c r="H723" s="346">
        <v>0</v>
      </c>
      <c r="I723" s="346">
        <v>3.5700000000000003</v>
      </c>
      <c r="J723" s="346">
        <v>0</v>
      </c>
      <c r="K723" s="346">
        <v>0.08</v>
      </c>
      <c r="L723" s="346">
        <v>0</v>
      </c>
      <c r="M723" s="346">
        <v>3.49</v>
      </c>
      <c r="N723" s="346">
        <v>0.28999999999999998</v>
      </c>
      <c r="O723" s="346">
        <v>0.61</v>
      </c>
      <c r="P723" s="347">
        <v>356.74974434054155</v>
      </c>
    </row>
    <row r="724" spans="1:16" x14ac:dyDescent="0.2">
      <c r="A724" s="346" t="s">
        <v>471</v>
      </c>
      <c r="B724" s="346" t="s">
        <v>483</v>
      </c>
      <c r="C724" s="346" t="s">
        <v>10</v>
      </c>
      <c r="D724" s="93" t="s">
        <v>1524</v>
      </c>
      <c r="E724" s="93">
        <v>2004</v>
      </c>
      <c r="F724" s="93">
        <v>3</v>
      </c>
      <c r="G724" s="346">
        <v>26</v>
      </c>
      <c r="H724" s="346">
        <v>0</v>
      </c>
      <c r="I724" s="346">
        <v>6.68</v>
      </c>
      <c r="J724" s="346">
        <v>0</v>
      </c>
      <c r="K724" s="346">
        <v>0.16</v>
      </c>
      <c r="L724" s="346">
        <v>0</v>
      </c>
      <c r="M724" s="346">
        <v>6.52</v>
      </c>
      <c r="N724" s="346">
        <v>0.54</v>
      </c>
      <c r="O724" s="346">
        <v>1.1399999999999999</v>
      </c>
      <c r="P724" s="347">
        <v>260.7027808280094</v>
      </c>
    </row>
    <row r="725" spans="1:16" x14ac:dyDescent="0.2">
      <c r="A725" s="346" t="s">
        <v>471</v>
      </c>
      <c r="B725" s="346" t="s">
        <v>483</v>
      </c>
      <c r="C725" s="346" t="s">
        <v>10</v>
      </c>
      <c r="D725" s="93" t="s">
        <v>1524</v>
      </c>
      <c r="E725" s="93">
        <v>2005</v>
      </c>
      <c r="F725" s="93">
        <v>3</v>
      </c>
      <c r="G725" s="346">
        <v>10</v>
      </c>
      <c r="H725" s="346">
        <v>0</v>
      </c>
      <c r="I725" s="346">
        <v>3.84</v>
      </c>
      <c r="J725" s="346">
        <v>0</v>
      </c>
      <c r="K725" s="346">
        <v>0.09</v>
      </c>
      <c r="L725" s="346">
        <v>0</v>
      </c>
      <c r="M725" s="346">
        <v>3.75</v>
      </c>
      <c r="N725" s="346">
        <v>0.31</v>
      </c>
      <c r="O725" s="346">
        <v>0.65</v>
      </c>
      <c r="P725" s="347">
        <v>371.73968531765411</v>
      </c>
    </row>
    <row r="726" spans="1:16" x14ac:dyDescent="0.2">
      <c r="A726" s="346" t="s">
        <v>471</v>
      </c>
      <c r="B726" s="346" t="s">
        <v>483</v>
      </c>
      <c r="C726" s="346" t="s">
        <v>10</v>
      </c>
      <c r="D726" s="93" t="s">
        <v>1524</v>
      </c>
      <c r="E726" s="93">
        <v>2006</v>
      </c>
      <c r="F726" s="93">
        <v>3</v>
      </c>
      <c r="G726" s="346">
        <v>8</v>
      </c>
      <c r="H726" s="346">
        <v>0</v>
      </c>
      <c r="I726" s="346">
        <v>2.11</v>
      </c>
      <c r="J726" s="346">
        <v>0</v>
      </c>
      <c r="K726" s="346">
        <v>0.05</v>
      </c>
      <c r="L726" s="346">
        <v>0</v>
      </c>
      <c r="M726" s="346">
        <v>2.06</v>
      </c>
      <c r="N726" s="346">
        <v>0.17</v>
      </c>
      <c r="O726" s="346">
        <v>0.36</v>
      </c>
      <c r="P726" s="347">
        <v>259.74005297586655</v>
      </c>
    </row>
    <row r="727" spans="1:16" x14ac:dyDescent="0.2">
      <c r="A727" s="346" t="s">
        <v>471</v>
      </c>
      <c r="B727" s="346" t="s">
        <v>483</v>
      </c>
      <c r="C727" s="346" t="s">
        <v>10</v>
      </c>
      <c r="D727" s="93" t="s">
        <v>1524</v>
      </c>
      <c r="E727" s="93">
        <v>2007</v>
      </c>
      <c r="F727" s="93">
        <v>3</v>
      </c>
      <c r="G727" s="346">
        <v>13</v>
      </c>
      <c r="H727" s="346">
        <v>0</v>
      </c>
      <c r="I727" s="346">
        <v>4.91</v>
      </c>
      <c r="J727" s="346">
        <v>0</v>
      </c>
      <c r="K727" s="346">
        <v>0.12</v>
      </c>
      <c r="L727" s="346">
        <v>0</v>
      </c>
      <c r="M727" s="346">
        <v>4.79</v>
      </c>
      <c r="N727" s="346">
        <v>0.4</v>
      </c>
      <c r="O727" s="346">
        <v>0.83</v>
      </c>
      <c r="P727" s="347">
        <v>380.83656098381829</v>
      </c>
    </row>
    <row r="728" spans="1:16" x14ac:dyDescent="0.2">
      <c r="A728" s="346" t="s">
        <v>471</v>
      </c>
      <c r="B728" s="346" t="s">
        <v>483</v>
      </c>
      <c r="C728" s="346" t="s">
        <v>10</v>
      </c>
      <c r="D728" s="93" t="s">
        <v>1525</v>
      </c>
      <c r="E728" s="93">
        <v>2008</v>
      </c>
      <c r="F728" s="93">
        <v>2</v>
      </c>
      <c r="G728" s="346">
        <v>24</v>
      </c>
      <c r="H728" s="346">
        <v>0.08</v>
      </c>
      <c r="I728" s="346">
        <v>8.94</v>
      </c>
      <c r="J728" s="346">
        <v>0.08</v>
      </c>
      <c r="K728" s="346">
        <v>0.02</v>
      </c>
      <c r="L728" s="346">
        <v>8.92</v>
      </c>
      <c r="M728" s="346">
        <v>0</v>
      </c>
      <c r="N728" s="346">
        <v>0.03</v>
      </c>
      <c r="O728" s="346">
        <v>0.27</v>
      </c>
      <c r="P728" s="347">
        <v>376.06085480428209</v>
      </c>
    </row>
    <row r="729" spans="1:16" x14ac:dyDescent="0.2">
      <c r="A729" s="346" t="s">
        <v>471</v>
      </c>
      <c r="B729" s="346" t="s">
        <v>483</v>
      </c>
      <c r="C729" s="346" t="s">
        <v>10</v>
      </c>
      <c r="D729" s="93" t="s">
        <v>1525</v>
      </c>
      <c r="E729" s="93">
        <v>2010</v>
      </c>
      <c r="F729" s="93">
        <v>2</v>
      </c>
      <c r="G729" s="346">
        <v>4</v>
      </c>
      <c r="H729" s="346">
        <v>0.01</v>
      </c>
      <c r="I729" s="346">
        <v>1.34</v>
      </c>
      <c r="J729" s="346">
        <v>0.01</v>
      </c>
      <c r="K729" s="346">
        <v>0</v>
      </c>
      <c r="L729" s="346">
        <v>1.34</v>
      </c>
      <c r="M729" s="346">
        <v>0</v>
      </c>
      <c r="N729" s="346">
        <v>0</v>
      </c>
      <c r="O729" s="346">
        <v>0.04</v>
      </c>
      <c r="P729" s="347">
        <v>381.75495766454611</v>
      </c>
    </row>
    <row r="730" spans="1:16" x14ac:dyDescent="0.2">
      <c r="A730" s="346" t="s">
        <v>471</v>
      </c>
      <c r="B730" s="346" t="s">
        <v>483</v>
      </c>
      <c r="C730" s="346" t="s">
        <v>10</v>
      </c>
      <c r="D730" s="93" t="s">
        <v>1525</v>
      </c>
      <c r="E730" s="93">
        <v>1989</v>
      </c>
      <c r="F730" s="93">
        <v>3</v>
      </c>
      <c r="G730" s="346">
        <v>15</v>
      </c>
      <c r="H730" s="346">
        <v>0</v>
      </c>
      <c r="I730" s="346">
        <v>3.22</v>
      </c>
      <c r="J730" s="346">
        <v>0</v>
      </c>
      <c r="K730" s="346">
        <v>0.08</v>
      </c>
      <c r="L730" s="346">
        <v>0</v>
      </c>
      <c r="M730" s="346">
        <v>3.14</v>
      </c>
      <c r="N730" s="346">
        <v>0.26</v>
      </c>
      <c r="O730" s="346">
        <v>0.55000000000000004</v>
      </c>
      <c r="P730" s="347">
        <v>216.63256796904884</v>
      </c>
    </row>
    <row r="731" spans="1:16" x14ac:dyDescent="0.2">
      <c r="A731" s="346" t="s">
        <v>471</v>
      </c>
      <c r="B731" s="346" t="s">
        <v>483</v>
      </c>
      <c r="C731" s="346" t="s">
        <v>10</v>
      </c>
      <c r="D731" s="93" t="s">
        <v>1525</v>
      </c>
      <c r="E731" s="93">
        <v>1997</v>
      </c>
      <c r="F731" s="93">
        <v>3</v>
      </c>
      <c r="G731" s="346">
        <v>5</v>
      </c>
      <c r="H731" s="346">
        <v>0</v>
      </c>
      <c r="I731" s="346">
        <v>1.67</v>
      </c>
      <c r="J731" s="346">
        <v>0</v>
      </c>
      <c r="K731" s="346">
        <v>0.04</v>
      </c>
      <c r="L731" s="346">
        <v>0</v>
      </c>
      <c r="M731" s="346">
        <v>1.63</v>
      </c>
      <c r="N731" s="346">
        <v>0.13</v>
      </c>
      <c r="O731" s="346">
        <v>0.28000000000000003</v>
      </c>
      <c r="P731" s="347">
        <v>321.35005037480312</v>
      </c>
    </row>
    <row r="732" spans="1:16" x14ac:dyDescent="0.2">
      <c r="A732" s="346" t="s">
        <v>471</v>
      </c>
      <c r="B732" s="346" t="s">
        <v>483</v>
      </c>
      <c r="C732" s="346" t="s">
        <v>10</v>
      </c>
      <c r="D732" s="93" t="s">
        <v>1525</v>
      </c>
      <c r="E732" s="93">
        <v>2000</v>
      </c>
      <c r="F732" s="93">
        <v>3</v>
      </c>
      <c r="G732" s="346">
        <v>14</v>
      </c>
      <c r="H732" s="346">
        <v>0</v>
      </c>
      <c r="I732" s="346">
        <v>3.6399999999999997</v>
      </c>
      <c r="J732" s="346">
        <v>0</v>
      </c>
      <c r="K732" s="346">
        <v>0.09</v>
      </c>
      <c r="L732" s="346">
        <v>0</v>
      </c>
      <c r="M732" s="346">
        <v>3.55</v>
      </c>
      <c r="N732" s="346">
        <v>0.28999999999999998</v>
      </c>
      <c r="O732" s="346">
        <v>0.62</v>
      </c>
      <c r="P732" s="347">
        <v>267.34386469780446</v>
      </c>
    </row>
    <row r="733" spans="1:16" x14ac:dyDescent="0.2">
      <c r="A733" s="346" t="s">
        <v>471</v>
      </c>
      <c r="B733" s="346" t="s">
        <v>483</v>
      </c>
      <c r="C733" s="346" t="s">
        <v>10</v>
      </c>
      <c r="D733" s="93" t="s">
        <v>1525</v>
      </c>
      <c r="E733" s="93">
        <v>2004</v>
      </c>
      <c r="F733" s="93">
        <v>3</v>
      </c>
      <c r="G733" s="346">
        <v>4</v>
      </c>
      <c r="H733" s="346">
        <v>0</v>
      </c>
      <c r="I733" s="346">
        <v>1.1100000000000001</v>
      </c>
      <c r="J733" s="346">
        <v>0</v>
      </c>
      <c r="K733" s="346">
        <v>0.03</v>
      </c>
      <c r="L733" s="346">
        <v>0</v>
      </c>
      <c r="M733" s="346">
        <v>1.08</v>
      </c>
      <c r="N733" s="346">
        <v>0.09</v>
      </c>
      <c r="O733" s="346">
        <v>0.19</v>
      </c>
      <c r="P733" s="347">
        <v>261.02529465847726</v>
      </c>
    </row>
    <row r="734" spans="1:16" x14ac:dyDescent="0.2">
      <c r="A734" s="346" t="s">
        <v>471</v>
      </c>
      <c r="B734" s="346" t="s">
        <v>483</v>
      </c>
      <c r="C734" s="346" t="s">
        <v>10</v>
      </c>
      <c r="D734" s="93" t="s">
        <v>1525</v>
      </c>
      <c r="E734" s="93">
        <v>2005</v>
      </c>
      <c r="F734" s="93">
        <v>3</v>
      </c>
      <c r="G734" s="346">
        <v>26</v>
      </c>
      <c r="H734" s="346">
        <v>0</v>
      </c>
      <c r="I734" s="346">
        <v>6.23</v>
      </c>
      <c r="J734" s="346">
        <v>0</v>
      </c>
      <c r="K734" s="346">
        <v>0.15</v>
      </c>
      <c r="L734" s="346">
        <v>0</v>
      </c>
      <c r="M734" s="346">
        <v>6.08</v>
      </c>
      <c r="N734" s="346">
        <v>0.5</v>
      </c>
      <c r="O734" s="346">
        <v>1.06</v>
      </c>
      <c r="P734" s="347">
        <v>242.16485834025079</v>
      </c>
    </row>
    <row r="735" spans="1:16" x14ac:dyDescent="0.2">
      <c r="A735" s="346" t="s">
        <v>471</v>
      </c>
      <c r="B735" s="346" t="s">
        <v>483</v>
      </c>
      <c r="C735" s="346" t="s">
        <v>10</v>
      </c>
      <c r="D735" s="93" t="s">
        <v>1525</v>
      </c>
      <c r="E735" s="93">
        <v>2006</v>
      </c>
      <c r="F735" s="93">
        <v>3</v>
      </c>
      <c r="G735" s="346">
        <v>9</v>
      </c>
      <c r="H735" s="346">
        <v>0</v>
      </c>
      <c r="I735" s="346">
        <v>3.5300000000000002</v>
      </c>
      <c r="J735" s="346">
        <v>0</v>
      </c>
      <c r="K735" s="346">
        <v>0.08</v>
      </c>
      <c r="L735" s="346">
        <v>0</v>
      </c>
      <c r="M735" s="346">
        <v>3.45</v>
      </c>
      <c r="N735" s="346">
        <v>0.28999999999999998</v>
      </c>
      <c r="O735" s="346">
        <v>0.6</v>
      </c>
      <c r="P735" s="347">
        <v>386.09354448950432</v>
      </c>
    </row>
    <row r="736" spans="1:16" x14ac:dyDescent="0.2">
      <c r="A736" s="346" t="s">
        <v>471</v>
      </c>
      <c r="B736" s="346" t="s">
        <v>483</v>
      </c>
      <c r="C736" s="346" t="s">
        <v>10</v>
      </c>
      <c r="D736" s="93" t="s">
        <v>1525</v>
      </c>
      <c r="E736" s="93">
        <v>2017</v>
      </c>
      <c r="F736" s="93">
        <v>0</v>
      </c>
      <c r="G736" s="346">
        <v>2</v>
      </c>
      <c r="H736" s="346">
        <v>1.19</v>
      </c>
      <c r="I736" s="346">
        <v>0</v>
      </c>
      <c r="J736" s="346">
        <v>1.19</v>
      </c>
      <c r="K736" s="346">
        <v>0</v>
      </c>
      <c r="L736" s="346">
        <v>0</v>
      </c>
      <c r="M736" s="346">
        <v>0</v>
      </c>
      <c r="N736" s="346">
        <v>0</v>
      </c>
      <c r="O736" s="346">
        <v>0</v>
      </c>
      <c r="P736" s="347">
        <v>729.84442451949269</v>
      </c>
    </row>
    <row r="737" spans="1:16" x14ac:dyDescent="0.2">
      <c r="A737" s="346" t="s">
        <v>471</v>
      </c>
      <c r="B737" s="346" t="s">
        <v>483</v>
      </c>
      <c r="C737" s="346" t="s">
        <v>10</v>
      </c>
      <c r="D737" s="93" t="s">
        <v>1525</v>
      </c>
      <c r="E737" s="93">
        <v>2013</v>
      </c>
      <c r="F737" s="93">
        <v>1</v>
      </c>
      <c r="G737" s="346">
        <v>8</v>
      </c>
      <c r="H737" s="346">
        <v>2.96</v>
      </c>
      <c r="I737" s="346">
        <v>2.92</v>
      </c>
      <c r="J737" s="346">
        <v>2.96</v>
      </c>
      <c r="K737" s="346">
        <v>2.92</v>
      </c>
      <c r="L737" s="346">
        <v>0</v>
      </c>
      <c r="M737" s="346">
        <v>0</v>
      </c>
      <c r="N737" s="346">
        <v>0.01</v>
      </c>
      <c r="O737" s="346">
        <v>0.03</v>
      </c>
      <c r="P737" s="347">
        <v>726.0480160719552</v>
      </c>
    </row>
    <row r="738" spans="1:16" x14ac:dyDescent="0.2">
      <c r="A738" s="346" t="s">
        <v>471</v>
      </c>
      <c r="B738" s="346" t="s">
        <v>483</v>
      </c>
      <c r="C738" s="346" t="s">
        <v>10</v>
      </c>
      <c r="D738" s="93" t="s">
        <v>1525</v>
      </c>
      <c r="E738" s="93">
        <v>2014</v>
      </c>
      <c r="F738" s="93">
        <v>1</v>
      </c>
      <c r="G738" s="346">
        <v>13</v>
      </c>
      <c r="H738" s="346">
        <v>3.38</v>
      </c>
      <c r="I738" s="346">
        <v>3.34</v>
      </c>
      <c r="J738" s="346">
        <v>3.38</v>
      </c>
      <c r="K738" s="346">
        <v>3.34</v>
      </c>
      <c r="L738" s="346">
        <v>0</v>
      </c>
      <c r="M738" s="346">
        <v>0</v>
      </c>
      <c r="N738" s="346">
        <v>0.02</v>
      </c>
      <c r="O738" s="346">
        <v>0.04</v>
      </c>
      <c r="P738" s="347">
        <v>537.09534538807213</v>
      </c>
    </row>
    <row r="739" spans="1:16" x14ac:dyDescent="0.2">
      <c r="A739" s="346" t="s">
        <v>471</v>
      </c>
      <c r="B739" s="346" t="s">
        <v>483</v>
      </c>
      <c r="C739" s="346" t="s">
        <v>10</v>
      </c>
      <c r="D739" s="93" t="s">
        <v>1525</v>
      </c>
      <c r="E739" s="93">
        <v>2015</v>
      </c>
      <c r="F739" s="93">
        <v>1</v>
      </c>
      <c r="G739" s="346">
        <v>14</v>
      </c>
      <c r="H739" s="346">
        <v>3.78</v>
      </c>
      <c r="I739" s="346">
        <v>3.73</v>
      </c>
      <c r="J739" s="346">
        <v>3.78</v>
      </c>
      <c r="K739" s="346">
        <v>3.73</v>
      </c>
      <c r="L739" s="346">
        <v>0</v>
      </c>
      <c r="M739" s="346">
        <v>0</v>
      </c>
      <c r="N739" s="346">
        <v>0.02</v>
      </c>
      <c r="O739" s="346">
        <v>0.04</v>
      </c>
      <c r="P739" s="347">
        <v>549.52694146029921</v>
      </c>
    </row>
    <row r="740" spans="1:16" x14ac:dyDescent="0.2">
      <c r="A740" s="346" t="s">
        <v>471</v>
      </c>
      <c r="B740" s="346" t="s">
        <v>483</v>
      </c>
      <c r="C740" s="346" t="s">
        <v>10</v>
      </c>
      <c r="D740" s="93" t="s">
        <v>1525</v>
      </c>
      <c r="E740" s="93">
        <v>2008</v>
      </c>
      <c r="F740" s="93">
        <v>2</v>
      </c>
      <c r="G740" s="346">
        <v>12</v>
      </c>
      <c r="H740" s="346">
        <v>0.02</v>
      </c>
      <c r="I740" s="346">
        <v>10.47</v>
      </c>
      <c r="J740" s="346">
        <v>0.02</v>
      </c>
      <c r="K740" s="346">
        <v>0</v>
      </c>
      <c r="L740" s="346">
        <v>10.47</v>
      </c>
      <c r="M740" s="346">
        <v>0</v>
      </c>
      <c r="N740" s="346">
        <v>0.01</v>
      </c>
      <c r="O740" s="346">
        <v>0.22</v>
      </c>
      <c r="P740" s="347">
        <v>844.8814969307648</v>
      </c>
    </row>
    <row r="741" spans="1:16" x14ac:dyDescent="0.2">
      <c r="A741" s="346" t="s">
        <v>471</v>
      </c>
      <c r="B741" s="346" t="s">
        <v>483</v>
      </c>
      <c r="C741" s="346" t="s">
        <v>10</v>
      </c>
      <c r="D741" s="93" t="s">
        <v>1525</v>
      </c>
      <c r="E741" s="93">
        <v>2010</v>
      </c>
      <c r="F741" s="93">
        <v>2</v>
      </c>
      <c r="G741" s="346">
        <v>5</v>
      </c>
      <c r="H741" s="346">
        <v>0.02</v>
      </c>
      <c r="I741" s="346">
        <v>1.76</v>
      </c>
      <c r="J741" s="346">
        <v>0.02</v>
      </c>
      <c r="K741" s="346">
        <v>0</v>
      </c>
      <c r="L741" s="346">
        <v>1.76</v>
      </c>
      <c r="M741" s="346">
        <v>0</v>
      </c>
      <c r="N741" s="346">
        <v>0.01</v>
      </c>
      <c r="O741" s="346">
        <v>0.05</v>
      </c>
      <c r="P741" s="347">
        <v>382.59874795335008</v>
      </c>
    </row>
    <row r="742" spans="1:16" x14ac:dyDescent="0.2">
      <c r="A742" s="346" t="s">
        <v>471</v>
      </c>
      <c r="B742" s="346" t="s">
        <v>483</v>
      </c>
      <c r="C742" s="346" t="s">
        <v>10</v>
      </c>
      <c r="D742" s="93" t="s">
        <v>1525</v>
      </c>
      <c r="E742" s="93">
        <v>2011</v>
      </c>
      <c r="F742" s="93">
        <v>2</v>
      </c>
      <c r="G742" s="346">
        <v>2</v>
      </c>
      <c r="H742" s="346">
        <v>0.01</v>
      </c>
      <c r="I742" s="346">
        <v>0.82</v>
      </c>
      <c r="J742" s="346">
        <v>0.01</v>
      </c>
      <c r="K742" s="346">
        <v>0</v>
      </c>
      <c r="L742" s="346">
        <v>0.82</v>
      </c>
      <c r="M742" s="346">
        <v>0</v>
      </c>
      <c r="N742" s="346">
        <v>0</v>
      </c>
      <c r="O742" s="346">
        <v>0.03</v>
      </c>
      <c r="P742" s="347">
        <v>380.66459178290216</v>
      </c>
    </row>
    <row r="743" spans="1:16" x14ac:dyDescent="0.2">
      <c r="A743" s="346" t="s">
        <v>471</v>
      </c>
      <c r="B743" s="346" t="s">
        <v>483</v>
      </c>
      <c r="C743" s="346" t="s">
        <v>10</v>
      </c>
      <c r="D743" s="93" t="s">
        <v>1525</v>
      </c>
      <c r="E743" s="93">
        <v>2012</v>
      </c>
      <c r="F743" s="93">
        <v>2</v>
      </c>
      <c r="G743" s="346">
        <v>21</v>
      </c>
      <c r="H743" s="346">
        <v>0.08</v>
      </c>
      <c r="I743" s="346">
        <v>8.32</v>
      </c>
      <c r="J743" s="346">
        <v>0.08</v>
      </c>
      <c r="K743" s="346">
        <v>0.02</v>
      </c>
      <c r="L743" s="346">
        <v>8.3000000000000007</v>
      </c>
      <c r="M743" s="346">
        <v>0</v>
      </c>
      <c r="N743" s="346">
        <v>0.03</v>
      </c>
      <c r="O743" s="346">
        <v>0.26</v>
      </c>
      <c r="P743" s="347">
        <v>396.80557116836451</v>
      </c>
    </row>
    <row r="744" spans="1:16" x14ac:dyDescent="0.2">
      <c r="A744" s="346" t="s">
        <v>471</v>
      </c>
      <c r="B744" s="346" t="s">
        <v>483</v>
      </c>
      <c r="C744" s="346" t="s">
        <v>10</v>
      </c>
      <c r="D744" s="93" t="s">
        <v>1525</v>
      </c>
      <c r="E744" s="93">
        <v>1988</v>
      </c>
      <c r="F744" s="93">
        <v>3</v>
      </c>
      <c r="G744" s="346">
        <v>7</v>
      </c>
      <c r="H744" s="346">
        <v>0</v>
      </c>
      <c r="I744" s="346">
        <v>3.5</v>
      </c>
      <c r="J744" s="346">
        <v>0</v>
      </c>
      <c r="K744" s="346">
        <v>0.08</v>
      </c>
      <c r="L744" s="346">
        <v>0</v>
      </c>
      <c r="M744" s="346">
        <v>3.42</v>
      </c>
      <c r="N744" s="346">
        <v>0.28000000000000003</v>
      </c>
      <c r="O744" s="346">
        <v>0.6</v>
      </c>
      <c r="P744" s="347">
        <v>516.78838949800183</v>
      </c>
    </row>
    <row r="745" spans="1:16" x14ac:dyDescent="0.2">
      <c r="A745" s="346" t="s">
        <v>471</v>
      </c>
      <c r="B745" s="346" t="s">
        <v>483</v>
      </c>
      <c r="C745" s="346" t="s">
        <v>10</v>
      </c>
      <c r="D745" s="93" t="s">
        <v>1525</v>
      </c>
      <c r="E745" s="93">
        <v>1990</v>
      </c>
      <c r="F745" s="93">
        <v>3</v>
      </c>
      <c r="G745" s="346">
        <v>12</v>
      </c>
      <c r="H745" s="346">
        <v>0</v>
      </c>
      <c r="I745" s="346">
        <v>3</v>
      </c>
      <c r="J745" s="346">
        <v>0</v>
      </c>
      <c r="K745" s="346">
        <v>7.0000000000000007E-2</v>
      </c>
      <c r="L745" s="346">
        <v>0</v>
      </c>
      <c r="M745" s="346">
        <v>2.93</v>
      </c>
      <c r="N745" s="346">
        <v>0.24</v>
      </c>
      <c r="O745" s="346">
        <v>0.51</v>
      </c>
      <c r="P745" s="347">
        <v>259.67156154593795</v>
      </c>
    </row>
    <row r="746" spans="1:16" x14ac:dyDescent="0.2">
      <c r="A746" s="346" t="s">
        <v>471</v>
      </c>
      <c r="B746" s="346" t="s">
        <v>483</v>
      </c>
      <c r="C746" s="346" t="s">
        <v>10</v>
      </c>
      <c r="D746" s="93" t="s">
        <v>1525</v>
      </c>
      <c r="E746" s="93">
        <v>1996</v>
      </c>
      <c r="F746" s="93">
        <v>3</v>
      </c>
      <c r="G746" s="346">
        <v>13</v>
      </c>
      <c r="H746" s="346">
        <v>0</v>
      </c>
      <c r="I746" s="346">
        <v>5.88</v>
      </c>
      <c r="J746" s="346">
        <v>0</v>
      </c>
      <c r="K746" s="346">
        <v>0.14000000000000001</v>
      </c>
      <c r="L746" s="346">
        <v>0</v>
      </c>
      <c r="M746" s="346">
        <v>5.74</v>
      </c>
      <c r="N746" s="346">
        <v>0.48</v>
      </c>
      <c r="O746" s="346">
        <v>1</v>
      </c>
      <c r="P746" s="347">
        <v>447.14739390944379</v>
      </c>
    </row>
    <row r="747" spans="1:16" x14ac:dyDescent="0.2">
      <c r="A747" s="346" t="s">
        <v>471</v>
      </c>
      <c r="B747" s="346" t="s">
        <v>483</v>
      </c>
      <c r="C747" s="346" t="s">
        <v>10</v>
      </c>
      <c r="D747" s="93" t="s">
        <v>1525</v>
      </c>
      <c r="E747" s="93">
        <v>1998</v>
      </c>
      <c r="F747" s="93">
        <v>3</v>
      </c>
      <c r="G747" s="346">
        <v>2</v>
      </c>
      <c r="H747" s="346">
        <v>0</v>
      </c>
      <c r="I747" s="346">
        <v>0.52</v>
      </c>
      <c r="J747" s="346">
        <v>0</v>
      </c>
      <c r="K747" s="346">
        <v>0.01</v>
      </c>
      <c r="L747" s="346">
        <v>0</v>
      </c>
      <c r="M747" s="346">
        <v>0.51</v>
      </c>
      <c r="N747" s="346">
        <v>0.04</v>
      </c>
      <c r="O747" s="346">
        <v>0.09</v>
      </c>
      <c r="P747" s="347">
        <v>321.35005037480317</v>
      </c>
    </row>
    <row r="748" spans="1:16" x14ac:dyDescent="0.2">
      <c r="A748" s="346" t="s">
        <v>471</v>
      </c>
      <c r="B748" s="346" t="s">
        <v>483</v>
      </c>
      <c r="C748" s="346" t="s">
        <v>10</v>
      </c>
      <c r="D748" s="93" t="s">
        <v>1525</v>
      </c>
      <c r="E748" s="93">
        <v>2005</v>
      </c>
      <c r="F748" s="93">
        <v>3</v>
      </c>
      <c r="G748" s="346">
        <v>22</v>
      </c>
      <c r="H748" s="346">
        <v>0</v>
      </c>
      <c r="I748" s="346">
        <v>7.98</v>
      </c>
      <c r="J748" s="346">
        <v>0</v>
      </c>
      <c r="K748" s="346">
        <v>0.19</v>
      </c>
      <c r="L748" s="346">
        <v>0</v>
      </c>
      <c r="M748" s="346">
        <v>7.79</v>
      </c>
      <c r="N748" s="346">
        <v>0.65</v>
      </c>
      <c r="O748" s="346">
        <v>1.36</v>
      </c>
      <c r="P748" s="347">
        <v>356.65357069396845</v>
      </c>
    </row>
    <row r="749" spans="1:16" x14ac:dyDescent="0.2">
      <c r="A749" s="346" t="s">
        <v>471</v>
      </c>
      <c r="B749" s="346" t="s">
        <v>483</v>
      </c>
      <c r="C749" s="346" t="s">
        <v>10</v>
      </c>
      <c r="D749" s="93" t="s">
        <v>1525</v>
      </c>
      <c r="E749" s="93">
        <v>2007</v>
      </c>
      <c r="F749" s="93">
        <v>3</v>
      </c>
      <c r="G749" s="346">
        <v>4</v>
      </c>
      <c r="H749" s="346">
        <v>0</v>
      </c>
      <c r="I749" s="346">
        <v>1.25</v>
      </c>
      <c r="J749" s="346">
        <v>0</v>
      </c>
      <c r="K749" s="346">
        <v>0.03</v>
      </c>
      <c r="L749" s="346">
        <v>0</v>
      </c>
      <c r="M749" s="346">
        <v>1.22</v>
      </c>
      <c r="N749" s="346">
        <v>0.1</v>
      </c>
      <c r="O749" s="346">
        <v>0.21</v>
      </c>
      <c r="P749" s="347">
        <v>302.33960759204405</v>
      </c>
    </row>
    <row r="750" spans="1:16" x14ac:dyDescent="0.2">
      <c r="A750" s="346" t="s">
        <v>471</v>
      </c>
      <c r="B750" s="346" t="s">
        <v>483</v>
      </c>
      <c r="C750" s="346" t="s">
        <v>10</v>
      </c>
      <c r="D750" s="93" t="s">
        <v>1517</v>
      </c>
      <c r="E750" s="93">
        <v>2016</v>
      </c>
      <c r="F750" s="93">
        <v>0</v>
      </c>
      <c r="G750" s="346">
        <v>168</v>
      </c>
      <c r="H750" s="346">
        <v>153.63</v>
      </c>
      <c r="I750" s="346">
        <v>0</v>
      </c>
      <c r="J750" s="346">
        <v>153.63</v>
      </c>
      <c r="K750" s="346">
        <v>0</v>
      </c>
      <c r="L750" s="346">
        <v>0</v>
      </c>
      <c r="M750" s="346">
        <v>0</v>
      </c>
      <c r="N750" s="346">
        <v>0</v>
      </c>
      <c r="O750" s="346">
        <v>0.57999999999999996</v>
      </c>
      <c r="P750" s="347">
        <v>914.57923870267848</v>
      </c>
    </row>
    <row r="751" spans="1:16" x14ac:dyDescent="0.2">
      <c r="A751" s="346" t="s">
        <v>471</v>
      </c>
      <c r="B751" s="346" t="s">
        <v>483</v>
      </c>
      <c r="C751" s="346" t="s">
        <v>10</v>
      </c>
      <c r="D751" s="93" t="s">
        <v>1517</v>
      </c>
      <c r="E751" s="93">
        <v>2017</v>
      </c>
      <c r="F751" s="93">
        <v>0</v>
      </c>
      <c r="G751" s="346">
        <v>55</v>
      </c>
      <c r="H751" s="346">
        <v>54.83</v>
      </c>
      <c r="I751" s="346">
        <v>0</v>
      </c>
      <c r="J751" s="346">
        <v>54.83</v>
      </c>
      <c r="K751" s="346">
        <v>0</v>
      </c>
      <c r="L751" s="346">
        <v>0</v>
      </c>
      <c r="M751" s="346">
        <v>0</v>
      </c>
      <c r="N751" s="346">
        <v>0.01</v>
      </c>
      <c r="O751" s="346">
        <v>0.18</v>
      </c>
      <c r="P751" s="347">
        <v>994.31681550349276</v>
      </c>
    </row>
    <row r="752" spans="1:16" x14ac:dyDescent="0.2">
      <c r="A752" s="346" t="s">
        <v>471</v>
      </c>
      <c r="B752" s="346" t="s">
        <v>483</v>
      </c>
      <c r="C752" s="346" t="s">
        <v>10</v>
      </c>
      <c r="D752" s="93" t="s">
        <v>1517</v>
      </c>
      <c r="E752" s="93">
        <v>2013</v>
      </c>
      <c r="F752" s="93">
        <v>1</v>
      </c>
      <c r="G752" s="346">
        <v>5</v>
      </c>
      <c r="H752" s="346">
        <v>1.08</v>
      </c>
      <c r="I752" s="346">
        <v>1.06</v>
      </c>
      <c r="J752" s="346">
        <v>1.08</v>
      </c>
      <c r="K752" s="346">
        <v>1.06</v>
      </c>
      <c r="L752" s="346">
        <v>0</v>
      </c>
      <c r="M752" s="346">
        <v>0</v>
      </c>
      <c r="N752" s="346">
        <v>0.01</v>
      </c>
      <c r="O752" s="346">
        <v>0.01</v>
      </c>
      <c r="P752" s="347">
        <v>414.71904271205057</v>
      </c>
    </row>
    <row r="753" spans="1:16" x14ac:dyDescent="0.2">
      <c r="A753" s="346" t="s">
        <v>471</v>
      </c>
      <c r="B753" s="346" t="s">
        <v>483</v>
      </c>
      <c r="C753" s="346" t="s">
        <v>10</v>
      </c>
      <c r="D753" s="93" t="s">
        <v>1517</v>
      </c>
      <c r="E753" s="93">
        <v>2015</v>
      </c>
      <c r="F753" s="93">
        <v>1</v>
      </c>
      <c r="G753" s="346">
        <v>84</v>
      </c>
      <c r="H753" s="346">
        <v>0.49</v>
      </c>
      <c r="I753" s="346">
        <v>61.9</v>
      </c>
      <c r="J753" s="346">
        <v>0.49</v>
      </c>
      <c r="K753" s="346">
        <v>61.9</v>
      </c>
      <c r="L753" s="346">
        <v>0</v>
      </c>
      <c r="M753" s="346">
        <v>0</v>
      </c>
      <c r="N753" s="346">
        <v>0</v>
      </c>
      <c r="O753" s="346">
        <v>0.63</v>
      </c>
      <c r="P753" s="347">
        <v>741.18873467629658</v>
      </c>
    </row>
    <row r="754" spans="1:16" x14ac:dyDescent="0.2">
      <c r="A754" s="346" t="s">
        <v>471</v>
      </c>
      <c r="B754" s="346" t="s">
        <v>483</v>
      </c>
      <c r="C754" s="346" t="s">
        <v>10</v>
      </c>
      <c r="D754" s="93" t="s">
        <v>1517</v>
      </c>
      <c r="E754" s="93">
        <v>2008</v>
      </c>
      <c r="F754" s="93">
        <v>2</v>
      </c>
      <c r="G754" s="346">
        <v>15</v>
      </c>
      <c r="H754" s="346">
        <v>7.0000000000000007E-2</v>
      </c>
      <c r="I754" s="346">
        <v>7.27</v>
      </c>
      <c r="J754" s="346">
        <v>7.0000000000000007E-2</v>
      </c>
      <c r="K754" s="346">
        <v>0.02</v>
      </c>
      <c r="L754" s="346">
        <v>7.25</v>
      </c>
      <c r="M754" s="346">
        <v>0</v>
      </c>
      <c r="N754" s="346">
        <v>0.03</v>
      </c>
      <c r="O754" s="346">
        <v>0.22</v>
      </c>
      <c r="P754" s="347">
        <v>486.33636983910793</v>
      </c>
    </row>
    <row r="755" spans="1:16" x14ac:dyDescent="0.2">
      <c r="A755" s="346" t="s">
        <v>471</v>
      </c>
      <c r="B755" s="346" t="s">
        <v>483</v>
      </c>
      <c r="C755" s="346" t="s">
        <v>10</v>
      </c>
      <c r="D755" s="93" t="s">
        <v>1517</v>
      </c>
      <c r="E755" s="93">
        <v>2011</v>
      </c>
      <c r="F755" s="93">
        <v>2</v>
      </c>
      <c r="G755" s="346">
        <v>3</v>
      </c>
      <c r="H755" s="346">
        <v>0.01</v>
      </c>
      <c r="I755" s="346">
        <v>1.22</v>
      </c>
      <c r="J755" s="346">
        <v>0.01</v>
      </c>
      <c r="K755" s="346">
        <v>0</v>
      </c>
      <c r="L755" s="346">
        <v>1.22</v>
      </c>
      <c r="M755" s="346">
        <v>0</v>
      </c>
      <c r="N755" s="346">
        <v>0</v>
      </c>
      <c r="O755" s="346">
        <v>0.04</v>
      </c>
      <c r="P755" s="347">
        <v>418.34090532662674</v>
      </c>
    </row>
    <row r="756" spans="1:16" x14ac:dyDescent="0.2">
      <c r="A756" s="346" t="s">
        <v>471</v>
      </c>
      <c r="B756" s="346" t="s">
        <v>483</v>
      </c>
      <c r="C756" s="346" t="s">
        <v>10</v>
      </c>
      <c r="D756" s="93" t="s">
        <v>1517</v>
      </c>
      <c r="E756" s="93">
        <v>2012</v>
      </c>
      <c r="F756" s="93">
        <v>2</v>
      </c>
      <c r="G756" s="346">
        <v>8</v>
      </c>
      <c r="H756" s="346">
        <v>0</v>
      </c>
      <c r="I756" s="346">
        <v>4.4000000000000004</v>
      </c>
      <c r="J756" s="346">
        <v>0</v>
      </c>
      <c r="K756" s="346">
        <v>0</v>
      </c>
      <c r="L756" s="346">
        <v>4.4000000000000004</v>
      </c>
      <c r="M756" s="346">
        <v>0</v>
      </c>
      <c r="N756" s="346">
        <v>0</v>
      </c>
      <c r="O756" s="346">
        <v>0.1</v>
      </c>
      <c r="P756" s="347">
        <v>550.73816587007161</v>
      </c>
    </row>
    <row r="757" spans="1:16" x14ac:dyDescent="0.2">
      <c r="A757" s="346" t="s">
        <v>471</v>
      </c>
      <c r="B757" s="346" t="s">
        <v>483</v>
      </c>
      <c r="C757" s="346" t="s">
        <v>10</v>
      </c>
      <c r="D757" s="93" t="s">
        <v>1517</v>
      </c>
      <c r="E757" s="93">
        <v>1992</v>
      </c>
      <c r="F757" s="93">
        <v>3</v>
      </c>
      <c r="G757" s="346">
        <v>4</v>
      </c>
      <c r="H757" s="346">
        <v>0</v>
      </c>
      <c r="I757" s="346">
        <v>1.02</v>
      </c>
      <c r="J757" s="346">
        <v>0</v>
      </c>
      <c r="K757" s="346">
        <v>0</v>
      </c>
      <c r="L757" s="346">
        <v>0</v>
      </c>
      <c r="M757" s="346">
        <v>1.02</v>
      </c>
      <c r="N757" s="346">
        <v>0</v>
      </c>
      <c r="O757" s="346">
        <v>0.01</v>
      </c>
      <c r="P757" s="347">
        <v>229.57008243516469</v>
      </c>
    </row>
    <row r="758" spans="1:16" x14ac:dyDescent="0.2">
      <c r="A758" s="346" t="s">
        <v>471</v>
      </c>
      <c r="B758" s="346" t="s">
        <v>483</v>
      </c>
      <c r="C758" s="346" t="s">
        <v>10</v>
      </c>
      <c r="D758" s="93" t="s">
        <v>1517</v>
      </c>
      <c r="E758" s="93">
        <v>1994</v>
      </c>
      <c r="F758" s="93">
        <v>3</v>
      </c>
      <c r="G758" s="346">
        <v>9</v>
      </c>
      <c r="H758" s="346">
        <v>0</v>
      </c>
      <c r="I758" s="346">
        <v>2.11</v>
      </c>
      <c r="J758" s="346">
        <v>0</v>
      </c>
      <c r="K758" s="346">
        <v>0</v>
      </c>
      <c r="L758" s="346">
        <v>0</v>
      </c>
      <c r="M758" s="346">
        <v>2.11</v>
      </c>
      <c r="N758" s="346">
        <v>0</v>
      </c>
      <c r="O758" s="346">
        <v>0.06</v>
      </c>
      <c r="P758" s="347">
        <v>247.18639778869638</v>
      </c>
    </row>
    <row r="759" spans="1:16" x14ac:dyDescent="0.2">
      <c r="A759" s="346" t="s">
        <v>471</v>
      </c>
      <c r="B759" s="346" t="s">
        <v>483</v>
      </c>
      <c r="C759" s="346" t="s">
        <v>10</v>
      </c>
      <c r="D759" s="93" t="s">
        <v>1517</v>
      </c>
      <c r="E759" s="93">
        <v>2003</v>
      </c>
      <c r="F759" s="93">
        <v>3</v>
      </c>
      <c r="G759" s="346">
        <v>1</v>
      </c>
      <c r="H759" s="346">
        <v>0</v>
      </c>
      <c r="I759" s="346">
        <v>0.62</v>
      </c>
      <c r="J759" s="346">
        <v>0</v>
      </c>
      <c r="K759" s="346">
        <v>0</v>
      </c>
      <c r="L759" s="346">
        <v>0</v>
      </c>
      <c r="M759" s="346">
        <v>0.62</v>
      </c>
      <c r="N759" s="346">
        <v>0</v>
      </c>
      <c r="O759" s="346">
        <v>0.01</v>
      </c>
      <c r="P759" s="347">
        <v>449.80055886433013</v>
      </c>
    </row>
    <row r="760" spans="1:16" x14ac:dyDescent="0.2">
      <c r="A760" s="346" t="s">
        <v>471</v>
      </c>
      <c r="B760" s="346" t="s">
        <v>483</v>
      </c>
      <c r="C760" s="346" t="s">
        <v>10</v>
      </c>
      <c r="D760" s="93" t="s">
        <v>1517</v>
      </c>
      <c r="E760" s="93">
        <v>2005</v>
      </c>
      <c r="F760" s="93">
        <v>3</v>
      </c>
      <c r="G760" s="346">
        <v>4</v>
      </c>
      <c r="H760" s="346">
        <v>0</v>
      </c>
      <c r="I760" s="346">
        <v>2.67</v>
      </c>
      <c r="J760" s="346">
        <v>0</v>
      </c>
      <c r="K760" s="346">
        <v>0.01</v>
      </c>
      <c r="L760" s="346">
        <v>0</v>
      </c>
      <c r="M760" s="346">
        <v>2.66</v>
      </c>
      <c r="N760" s="346">
        <v>0.03</v>
      </c>
      <c r="O760" s="346">
        <v>0.08</v>
      </c>
      <c r="P760" s="347">
        <v>598.41860952164529</v>
      </c>
    </row>
    <row r="761" spans="1:16" x14ac:dyDescent="0.2">
      <c r="A761" s="346" t="s">
        <v>471</v>
      </c>
      <c r="B761" s="346" t="s">
        <v>483</v>
      </c>
      <c r="C761" s="346" t="s">
        <v>10</v>
      </c>
      <c r="D761" s="93" t="s">
        <v>1517</v>
      </c>
      <c r="E761" s="93">
        <v>2007</v>
      </c>
      <c r="F761" s="93">
        <v>3</v>
      </c>
      <c r="G761" s="346">
        <v>1</v>
      </c>
      <c r="H761" s="346">
        <v>0</v>
      </c>
      <c r="I761" s="346">
        <v>0.43</v>
      </c>
      <c r="J761" s="346">
        <v>0</v>
      </c>
      <c r="K761" s="346">
        <v>0.01</v>
      </c>
      <c r="L761" s="346">
        <v>0</v>
      </c>
      <c r="M761" s="346">
        <v>0.42</v>
      </c>
      <c r="N761" s="346">
        <v>0.03</v>
      </c>
      <c r="O761" s="346">
        <v>7.0000000000000007E-2</v>
      </c>
      <c r="P761" s="347">
        <v>399.10428782068959</v>
      </c>
    </row>
    <row r="762" spans="1:16" x14ac:dyDescent="0.2">
      <c r="A762" s="346" t="s">
        <v>471</v>
      </c>
      <c r="B762" s="346" t="s">
        <v>483</v>
      </c>
      <c r="C762" s="346" t="s">
        <v>10</v>
      </c>
      <c r="D762" s="93" t="s">
        <v>1525</v>
      </c>
      <c r="E762" s="93">
        <v>1994</v>
      </c>
      <c r="F762" s="93">
        <v>3</v>
      </c>
      <c r="G762" s="346">
        <v>9</v>
      </c>
      <c r="H762" s="346">
        <v>0</v>
      </c>
      <c r="I762" s="346">
        <v>2.64</v>
      </c>
      <c r="J762" s="346">
        <v>0</v>
      </c>
      <c r="K762" s="346">
        <v>0</v>
      </c>
      <c r="L762" s="346">
        <v>0</v>
      </c>
      <c r="M762" s="346">
        <v>2.64</v>
      </c>
      <c r="N762" s="346">
        <v>0</v>
      </c>
      <c r="O762" s="346">
        <v>0.03</v>
      </c>
      <c r="P762" s="347">
        <v>305.65839951689486</v>
      </c>
    </row>
    <row r="763" spans="1:16" x14ac:dyDescent="0.2">
      <c r="A763" s="346" t="s">
        <v>471</v>
      </c>
      <c r="B763" s="346" t="s">
        <v>483</v>
      </c>
      <c r="C763" s="346" t="s">
        <v>10</v>
      </c>
      <c r="D763" s="93" t="s">
        <v>1523</v>
      </c>
      <c r="E763" s="93">
        <v>2016</v>
      </c>
      <c r="F763" s="93">
        <v>0</v>
      </c>
      <c r="G763" s="346">
        <v>8</v>
      </c>
      <c r="H763" s="346">
        <v>4.34</v>
      </c>
      <c r="I763" s="346">
        <v>0</v>
      </c>
      <c r="J763" s="346">
        <v>4.34</v>
      </c>
      <c r="K763" s="346">
        <v>0</v>
      </c>
      <c r="L763" s="346">
        <v>0</v>
      </c>
      <c r="M763" s="346">
        <v>0</v>
      </c>
      <c r="N763" s="346">
        <v>0</v>
      </c>
      <c r="O763" s="346">
        <v>0.01</v>
      </c>
      <c r="P763" s="347">
        <v>567.31834625215117</v>
      </c>
    </row>
    <row r="764" spans="1:16" x14ac:dyDescent="0.2">
      <c r="A764" s="346" t="s">
        <v>471</v>
      </c>
      <c r="B764" s="346" t="s">
        <v>483</v>
      </c>
      <c r="C764" s="346" t="s">
        <v>10</v>
      </c>
      <c r="D764" s="93" t="s">
        <v>1523</v>
      </c>
      <c r="E764" s="93">
        <v>2017</v>
      </c>
      <c r="F764" s="93">
        <v>0</v>
      </c>
      <c r="G764" s="346">
        <v>10</v>
      </c>
      <c r="H764" s="346">
        <v>6.7</v>
      </c>
      <c r="I764" s="346">
        <v>0</v>
      </c>
      <c r="J764" s="346">
        <v>6.7</v>
      </c>
      <c r="K764" s="346">
        <v>0</v>
      </c>
      <c r="L764" s="346">
        <v>0</v>
      </c>
      <c r="M764" s="346">
        <v>0</v>
      </c>
      <c r="N764" s="346">
        <v>0</v>
      </c>
      <c r="O764" s="346">
        <v>0.01</v>
      </c>
      <c r="P764" s="347">
        <v>677.15774393861443</v>
      </c>
    </row>
    <row r="765" spans="1:16" x14ac:dyDescent="0.2">
      <c r="A765" s="346" t="s">
        <v>471</v>
      </c>
      <c r="B765" s="346" t="s">
        <v>483</v>
      </c>
      <c r="C765" s="346" t="s">
        <v>10</v>
      </c>
      <c r="D765" s="93" t="s">
        <v>1523</v>
      </c>
      <c r="E765" s="93">
        <v>2013</v>
      </c>
      <c r="F765" s="93">
        <v>1</v>
      </c>
      <c r="G765" s="346">
        <v>16</v>
      </c>
      <c r="H765" s="346">
        <v>5.93</v>
      </c>
      <c r="I765" s="346">
        <v>5.85</v>
      </c>
      <c r="J765" s="346">
        <v>5.93</v>
      </c>
      <c r="K765" s="346">
        <v>5.85</v>
      </c>
      <c r="L765" s="346">
        <v>0</v>
      </c>
      <c r="M765" s="346">
        <v>0</v>
      </c>
      <c r="N765" s="346">
        <v>0.03</v>
      </c>
      <c r="O765" s="346">
        <v>0.06</v>
      </c>
      <c r="P765" s="347">
        <v>718.31807635838595</v>
      </c>
    </row>
    <row r="766" spans="1:16" x14ac:dyDescent="0.2">
      <c r="A766" s="346" t="s">
        <v>471</v>
      </c>
      <c r="B766" s="346" t="s">
        <v>483</v>
      </c>
      <c r="C766" s="346" t="s">
        <v>10</v>
      </c>
      <c r="D766" s="93" t="s">
        <v>1523</v>
      </c>
      <c r="E766" s="93">
        <v>2015</v>
      </c>
      <c r="F766" s="93">
        <v>1</v>
      </c>
      <c r="G766" s="346">
        <v>6</v>
      </c>
      <c r="H766" s="346">
        <v>2.02</v>
      </c>
      <c r="I766" s="346">
        <v>1.99</v>
      </c>
      <c r="J766" s="346">
        <v>2.02</v>
      </c>
      <c r="K766" s="346">
        <v>1.99</v>
      </c>
      <c r="L766" s="346">
        <v>0</v>
      </c>
      <c r="M766" s="346">
        <v>0</v>
      </c>
      <c r="N766" s="346">
        <v>0.01</v>
      </c>
      <c r="O766" s="346">
        <v>0.02</v>
      </c>
      <c r="P766" s="347">
        <v>673.19185213110279</v>
      </c>
    </row>
    <row r="767" spans="1:16" x14ac:dyDescent="0.2">
      <c r="A767" s="346" t="s">
        <v>471</v>
      </c>
      <c r="B767" s="346" t="s">
        <v>483</v>
      </c>
      <c r="C767" s="346" t="s">
        <v>10</v>
      </c>
      <c r="D767" s="93" t="s">
        <v>1523</v>
      </c>
      <c r="E767" s="93">
        <v>2008</v>
      </c>
      <c r="F767" s="93">
        <v>2</v>
      </c>
      <c r="G767" s="346">
        <v>17</v>
      </c>
      <c r="H767" s="346">
        <v>7.0000000000000007E-2</v>
      </c>
      <c r="I767" s="346">
        <v>7.27</v>
      </c>
      <c r="J767" s="346">
        <v>7.0000000000000007E-2</v>
      </c>
      <c r="K767" s="346">
        <v>0.02</v>
      </c>
      <c r="L767" s="346">
        <v>7.25</v>
      </c>
      <c r="M767" s="346">
        <v>0</v>
      </c>
      <c r="N767" s="346">
        <v>0.03</v>
      </c>
      <c r="O767" s="346">
        <v>0.22</v>
      </c>
      <c r="P767" s="347">
        <v>442.04847567277125</v>
      </c>
    </row>
    <row r="768" spans="1:16" x14ac:dyDescent="0.2">
      <c r="A768" s="346" t="s">
        <v>471</v>
      </c>
      <c r="B768" s="346" t="s">
        <v>483</v>
      </c>
      <c r="C768" s="346" t="s">
        <v>10</v>
      </c>
      <c r="D768" s="93" t="s">
        <v>1523</v>
      </c>
      <c r="E768" s="93">
        <v>2009</v>
      </c>
      <c r="F768" s="93">
        <v>2</v>
      </c>
      <c r="G768" s="346">
        <v>28</v>
      </c>
      <c r="H768" s="346">
        <v>0.11</v>
      </c>
      <c r="I768" s="346">
        <v>11.479999999999999</v>
      </c>
      <c r="J768" s="346">
        <v>0.11</v>
      </c>
      <c r="K768" s="346">
        <v>0.03</v>
      </c>
      <c r="L768" s="346">
        <v>11.45</v>
      </c>
      <c r="M768" s="346">
        <v>0</v>
      </c>
      <c r="N768" s="346">
        <v>0.04</v>
      </c>
      <c r="O768" s="346">
        <v>0.35</v>
      </c>
      <c r="P768" s="347">
        <v>419.27709016760514</v>
      </c>
    </row>
    <row r="769" spans="1:16" x14ac:dyDescent="0.2">
      <c r="A769" s="346" t="s">
        <v>471</v>
      </c>
      <c r="B769" s="346" t="s">
        <v>483</v>
      </c>
      <c r="C769" s="346" t="s">
        <v>10</v>
      </c>
      <c r="D769" s="93" t="s">
        <v>1523</v>
      </c>
      <c r="E769" s="93">
        <v>2010</v>
      </c>
      <c r="F769" s="93">
        <v>2</v>
      </c>
      <c r="G769" s="346">
        <v>9</v>
      </c>
      <c r="H769" s="346">
        <v>0.04</v>
      </c>
      <c r="I769" s="346">
        <v>4.12</v>
      </c>
      <c r="J769" s="346">
        <v>0.04</v>
      </c>
      <c r="K769" s="346">
        <v>0.01</v>
      </c>
      <c r="L769" s="346">
        <v>4.1100000000000003</v>
      </c>
      <c r="M769" s="346">
        <v>0</v>
      </c>
      <c r="N769" s="346">
        <v>0.01</v>
      </c>
      <c r="O769" s="346">
        <v>0.13</v>
      </c>
      <c r="P769" s="347">
        <v>459.00426682441503</v>
      </c>
    </row>
    <row r="770" spans="1:16" x14ac:dyDescent="0.2">
      <c r="A770" s="346" t="s">
        <v>471</v>
      </c>
      <c r="B770" s="346" t="s">
        <v>483</v>
      </c>
      <c r="C770" s="346" t="s">
        <v>10</v>
      </c>
      <c r="D770" s="93" t="s">
        <v>1523</v>
      </c>
      <c r="E770" s="93">
        <v>2011</v>
      </c>
      <c r="F770" s="93">
        <v>2</v>
      </c>
      <c r="G770" s="346">
        <v>3</v>
      </c>
      <c r="H770" s="346">
        <v>0.01</v>
      </c>
      <c r="I770" s="346">
        <v>1.29</v>
      </c>
      <c r="J770" s="346">
        <v>0.01</v>
      </c>
      <c r="K770" s="346">
        <v>0</v>
      </c>
      <c r="L770" s="346">
        <v>1.29</v>
      </c>
      <c r="M770" s="346">
        <v>0</v>
      </c>
      <c r="N770" s="346">
        <v>0</v>
      </c>
      <c r="O770" s="346">
        <v>0.04</v>
      </c>
      <c r="P770" s="347">
        <v>440.44723160302743</v>
      </c>
    </row>
    <row r="771" spans="1:16" x14ac:dyDescent="0.2">
      <c r="A771" s="346" t="s">
        <v>471</v>
      </c>
      <c r="B771" s="346" t="s">
        <v>483</v>
      </c>
      <c r="C771" s="346" t="s">
        <v>10</v>
      </c>
      <c r="D771" s="93" t="s">
        <v>1523</v>
      </c>
      <c r="E771" s="93">
        <v>2012</v>
      </c>
      <c r="F771" s="93">
        <v>2</v>
      </c>
      <c r="G771" s="346">
        <v>3</v>
      </c>
      <c r="H771" s="346">
        <v>0.02</v>
      </c>
      <c r="I771" s="346">
        <v>1.67</v>
      </c>
      <c r="J771" s="346">
        <v>0.02</v>
      </c>
      <c r="K771" s="346">
        <v>0</v>
      </c>
      <c r="L771" s="346">
        <v>1.67</v>
      </c>
      <c r="M771" s="346">
        <v>0</v>
      </c>
      <c r="N771" s="346">
        <v>0.01</v>
      </c>
      <c r="O771" s="346">
        <v>0.05</v>
      </c>
      <c r="P771" s="347">
        <v>497.97536820789441</v>
      </c>
    </row>
    <row r="772" spans="1:16" x14ac:dyDescent="0.2">
      <c r="A772" s="346" t="s">
        <v>471</v>
      </c>
      <c r="B772" s="346" t="s">
        <v>483</v>
      </c>
      <c r="C772" s="346" t="s">
        <v>10</v>
      </c>
      <c r="D772" s="93" t="s">
        <v>1523</v>
      </c>
      <c r="E772" s="93">
        <v>1999</v>
      </c>
      <c r="F772" s="93">
        <v>3</v>
      </c>
      <c r="G772" s="346">
        <v>10</v>
      </c>
      <c r="H772" s="346">
        <v>0</v>
      </c>
      <c r="I772" s="346">
        <v>3.6599999999999997</v>
      </c>
      <c r="J772" s="346">
        <v>0</v>
      </c>
      <c r="K772" s="346">
        <v>0.09</v>
      </c>
      <c r="L772" s="346">
        <v>0</v>
      </c>
      <c r="M772" s="346">
        <v>3.57</v>
      </c>
      <c r="N772" s="346">
        <v>0.3</v>
      </c>
      <c r="O772" s="346">
        <v>0.62</v>
      </c>
      <c r="P772" s="347">
        <v>353.40928689991694</v>
      </c>
    </row>
    <row r="773" spans="1:16" x14ac:dyDescent="0.2">
      <c r="A773" s="346" t="s">
        <v>471</v>
      </c>
      <c r="B773" s="346" t="s">
        <v>483</v>
      </c>
      <c r="C773" s="346" t="s">
        <v>10</v>
      </c>
      <c r="D773" s="93" t="s">
        <v>1523</v>
      </c>
      <c r="E773" s="93">
        <v>2000</v>
      </c>
      <c r="F773" s="93">
        <v>3</v>
      </c>
      <c r="G773" s="346">
        <v>6</v>
      </c>
      <c r="H773" s="346">
        <v>0</v>
      </c>
      <c r="I773" s="346">
        <v>2.0299999999999998</v>
      </c>
      <c r="J773" s="346">
        <v>0</v>
      </c>
      <c r="K773" s="346">
        <v>0.05</v>
      </c>
      <c r="L773" s="346">
        <v>0</v>
      </c>
      <c r="M773" s="346">
        <v>1.98</v>
      </c>
      <c r="N773" s="346">
        <v>0.16</v>
      </c>
      <c r="O773" s="346">
        <v>0.34</v>
      </c>
      <c r="P773" s="347">
        <v>336.21748889098257</v>
      </c>
    </row>
    <row r="774" spans="1:16" x14ac:dyDescent="0.2">
      <c r="A774" s="346" t="s">
        <v>471</v>
      </c>
      <c r="B774" s="346" t="s">
        <v>483</v>
      </c>
      <c r="C774" s="346" t="s">
        <v>10</v>
      </c>
      <c r="D774" s="93" t="s">
        <v>1523</v>
      </c>
      <c r="E774" s="93">
        <v>2004</v>
      </c>
      <c r="F774" s="93">
        <v>3</v>
      </c>
      <c r="G774" s="346">
        <v>9</v>
      </c>
      <c r="H774" s="346">
        <v>0</v>
      </c>
      <c r="I774" s="346">
        <v>3.5999999999999996</v>
      </c>
      <c r="J774" s="346">
        <v>0</v>
      </c>
      <c r="K774" s="346">
        <v>0.09</v>
      </c>
      <c r="L774" s="346">
        <v>0</v>
      </c>
      <c r="M774" s="346">
        <v>3.51</v>
      </c>
      <c r="N774" s="346">
        <v>0.28999999999999998</v>
      </c>
      <c r="O774" s="346">
        <v>0.61</v>
      </c>
      <c r="P774" s="347">
        <v>415.28510152707815</v>
      </c>
    </row>
    <row r="775" spans="1:16" x14ac:dyDescent="0.2">
      <c r="A775" s="346" t="s">
        <v>471</v>
      </c>
      <c r="B775" s="346" t="s">
        <v>483</v>
      </c>
      <c r="C775" s="346" t="s">
        <v>10</v>
      </c>
      <c r="D775" s="93" t="s">
        <v>1523</v>
      </c>
      <c r="E775" s="93">
        <v>2005</v>
      </c>
      <c r="F775" s="93">
        <v>3</v>
      </c>
      <c r="G775" s="346">
        <v>35</v>
      </c>
      <c r="H775" s="346">
        <v>0</v>
      </c>
      <c r="I775" s="346">
        <v>10.200000000000001</v>
      </c>
      <c r="J775" s="346">
        <v>0</v>
      </c>
      <c r="K775" s="346">
        <v>0.24</v>
      </c>
      <c r="L775" s="346">
        <v>0</v>
      </c>
      <c r="M775" s="346">
        <v>9.9600000000000009</v>
      </c>
      <c r="N775" s="346">
        <v>0.83</v>
      </c>
      <c r="O775" s="346">
        <v>1.73</v>
      </c>
      <c r="P775" s="347">
        <v>292.01037762166658</v>
      </c>
    </row>
    <row r="776" spans="1:16" ht="12" thickBot="1" x14ac:dyDescent="0.25">
      <c r="A776" s="348" t="s">
        <v>471</v>
      </c>
      <c r="B776" s="348" t="s">
        <v>483</v>
      </c>
      <c r="C776" s="348" t="s">
        <v>10</v>
      </c>
      <c r="D776" s="341" t="s">
        <v>1523</v>
      </c>
      <c r="E776" s="341">
        <v>2007</v>
      </c>
      <c r="F776" s="341">
        <v>3</v>
      </c>
      <c r="G776" s="348">
        <v>15</v>
      </c>
      <c r="H776" s="348">
        <v>0</v>
      </c>
      <c r="I776" s="348">
        <v>4.74</v>
      </c>
      <c r="J776" s="348">
        <v>0</v>
      </c>
      <c r="K776" s="348">
        <v>0.11</v>
      </c>
      <c r="L776" s="348">
        <v>0</v>
      </c>
      <c r="M776" s="348">
        <v>4.63</v>
      </c>
      <c r="N776" s="348">
        <v>0.38</v>
      </c>
      <c r="O776" s="348">
        <v>0.8</v>
      </c>
      <c r="P776" s="349">
        <v>323.3250559095224</v>
      </c>
    </row>
    <row r="777" spans="1:16" ht="12" thickBot="1" x14ac:dyDescent="0.25">
      <c r="A777" s="354" t="s">
        <v>27</v>
      </c>
      <c r="B777" s="350"/>
      <c r="C777" s="350"/>
      <c r="D777" s="350"/>
      <c r="E777" s="350"/>
      <c r="F777" s="350"/>
      <c r="G777" s="352">
        <f t="shared" ref="G777:O777" si="0">SUM(G2:G776)</f>
        <v>12883</v>
      </c>
      <c r="H777" s="353">
        <f t="shared" si="0"/>
        <v>1191.3899999999985</v>
      </c>
      <c r="I777" s="353">
        <f t="shared" si="0"/>
        <v>5062.659999999998</v>
      </c>
      <c r="J777" s="353">
        <f t="shared" si="0"/>
        <v>1191.3899999999985</v>
      </c>
      <c r="K777" s="353">
        <f t="shared" si="0"/>
        <v>1168.569999999997</v>
      </c>
      <c r="L777" s="353">
        <f t="shared" si="0"/>
        <v>1783.2199999999984</v>
      </c>
      <c r="M777" s="353">
        <f t="shared" si="0"/>
        <v>2110.8700000000003</v>
      </c>
      <c r="N777" s="353">
        <f t="shared" si="0"/>
        <v>138.34999999999994</v>
      </c>
      <c r="O777" s="353">
        <f t="shared" si="0"/>
        <v>437.33999999999992</v>
      </c>
      <c r="P777" s="352">
        <f>((H777+I777)*1000)/G777</f>
        <v>485.44981758907056</v>
      </c>
    </row>
  </sheetData>
  <sortState xmlns:xlrd2="http://schemas.microsoft.com/office/spreadsheetml/2017/richdata2" ref="A1:P776">
    <sortCondition ref="A2:A776"/>
    <sortCondition ref="B2:B776"/>
    <sortCondition ref="D2:D776"/>
    <sortCondition ref="F2:F776"/>
  </sortState>
  <pageMargins left="0.511811024" right="0.511811024" top="0.78740157499999996" bottom="0.78740157499999996" header="0.31496062000000002" footer="0.31496062000000002"/>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78E14-79B5-474A-B6A3-ED940A07045C}">
  <sheetPr>
    <tabColor theme="9" tint="-0.499984740745262"/>
  </sheetPr>
  <dimension ref="A1:G26"/>
  <sheetViews>
    <sheetView showGridLines="0" zoomScaleNormal="100" workbookViewId="0">
      <selection sqref="A1:F1"/>
    </sheetView>
  </sheetViews>
  <sheetFormatPr defaultRowHeight="15" x14ac:dyDescent="0.25"/>
  <cols>
    <col min="1" max="1" width="26.85546875" customWidth="1"/>
    <col min="2" max="2" width="10.85546875" customWidth="1"/>
    <col min="3" max="3" width="10.28515625" customWidth="1"/>
    <col min="4" max="4" width="10.5703125" customWidth="1"/>
    <col min="5" max="5" width="10.85546875" customWidth="1"/>
    <col min="6" max="6" width="11" customWidth="1"/>
  </cols>
  <sheetData>
    <row r="1" spans="1:6" ht="18.75" customHeight="1" thickBot="1" x14ac:dyDescent="0.3">
      <c r="A1" s="467" t="s">
        <v>177</v>
      </c>
      <c r="B1" s="467"/>
      <c r="C1" s="467"/>
      <c r="D1" s="467"/>
      <c r="E1" s="467"/>
      <c r="F1" s="467"/>
    </row>
    <row r="2" spans="1:6" ht="16.5" thickBot="1" x14ac:dyDescent="0.3">
      <c r="A2" s="63" t="s">
        <v>611</v>
      </c>
      <c r="B2" s="465" t="s">
        <v>612</v>
      </c>
      <c r="C2" s="468"/>
      <c r="D2" s="468"/>
      <c r="E2" s="466"/>
      <c r="F2" s="463" t="s">
        <v>29</v>
      </c>
    </row>
    <row r="3" spans="1:6" ht="26.25" thickBot="1" x14ac:dyDescent="0.3">
      <c r="A3" s="64" t="s">
        <v>167</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119</v>
      </c>
      <c r="B5" s="16"/>
      <c r="C5" s="16"/>
      <c r="D5" s="16"/>
      <c r="E5" s="16"/>
      <c r="F5" s="16"/>
    </row>
    <row r="6" spans="1:6" x14ac:dyDescent="0.25">
      <c r="A6" s="44" t="s">
        <v>153</v>
      </c>
      <c r="B6" s="16">
        <v>968.82</v>
      </c>
      <c r="C6" s="16" t="s">
        <v>613</v>
      </c>
      <c r="D6" s="16" t="s">
        <v>613</v>
      </c>
      <c r="E6" s="16" t="s">
        <v>613</v>
      </c>
      <c r="F6" s="16">
        <v>968.82</v>
      </c>
    </row>
    <row r="7" spans="1:6" x14ac:dyDescent="0.25">
      <c r="A7" s="44" t="s">
        <v>154</v>
      </c>
      <c r="B7" s="16">
        <v>60.76</v>
      </c>
      <c r="C7" s="20">
        <v>1034.98</v>
      </c>
      <c r="D7" s="16" t="s">
        <v>613</v>
      </c>
      <c r="E7" s="16" t="s">
        <v>613</v>
      </c>
      <c r="F7" s="20">
        <v>1095.74</v>
      </c>
    </row>
    <row r="8" spans="1:6" x14ac:dyDescent="0.25">
      <c r="A8" s="44" t="s">
        <v>155</v>
      </c>
      <c r="B8" s="16">
        <v>112.16</v>
      </c>
      <c r="C8" s="16">
        <v>80.739999999999995</v>
      </c>
      <c r="D8" s="20">
        <v>2159.02</v>
      </c>
      <c r="E8" s="16" t="s">
        <v>613</v>
      </c>
      <c r="F8" s="20">
        <v>2351.92</v>
      </c>
    </row>
    <row r="9" spans="1:6" x14ac:dyDescent="0.25">
      <c r="A9" s="44" t="s">
        <v>156</v>
      </c>
      <c r="B9" s="16">
        <v>84.33</v>
      </c>
      <c r="C9" s="16">
        <v>180.21</v>
      </c>
      <c r="D9" s="16">
        <v>271.85000000000002</v>
      </c>
      <c r="E9" s="20">
        <v>2395.73</v>
      </c>
      <c r="F9" s="20">
        <v>2932.12</v>
      </c>
    </row>
    <row r="10" spans="1:6" x14ac:dyDescent="0.25">
      <c r="A10" s="97" t="s">
        <v>157</v>
      </c>
      <c r="B10" s="21">
        <v>1226.07</v>
      </c>
      <c r="C10" s="21">
        <v>1295.93</v>
      </c>
      <c r="D10" s="21">
        <v>2430.87</v>
      </c>
      <c r="E10" s="21">
        <v>2395.73</v>
      </c>
      <c r="F10" s="21">
        <v>7348.6</v>
      </c>
    </row>
    <row r="11" spans="1:6" x14ac:dyDescent="0.25">
      <c r="A11" s="97" t="s">
        <v>120</v>
      </c>
      <c r="B11" s="16"/>
      <c r="C11" s="16"/>
      <c r="D11" s="16"/>
      <c r="E11" s="16"/>
      <c r="F11" s="16"/>
    </row>
    <row r="12" spans="1:6" x14ac:dyDescent="0.25">
      <c r="A12" s="44" t="s">
        <v>153</v>
      </c>
      <c r="B12" s="16">
        <v>719.9</v>
      </c>
      <c r="C12" s="16" t="s">
        <v>613</v>
      </c>
      <c r="D12" s="16" t="s">
        <v>613</v>
      </c>
      <c r="E12" s="16" t="s">
        <v>613</v>
      </c>
      <c r="F12" s="16">
        <v>719.9</v>
      </c>
    </row>
    <row r="13" spans="1:6" x14ac:dyDescent="0.25">
      <c r="A13" s="44" t="s">
        <v>154</v>
      </c>
      <c r="B13" s="16">
        <v>115.69</v>
      </c>
      <c r="C13" s="16">
        <v>897.94</v>
      </c>
      <c r="D13" s="16" t="s">
        <v>613</v>
      </c>
      <c r="E13" s="16" t="s">
        <v>613</v>
      </c>
      <c r="F13" s="20">
        <v>1013.63</v>
      </c>
    </row>
    <row r="14" spans="1:6" x14ac:dyDescent="0.25">
      <c r="A14" s="44" t="s">
        <v>155</v>
      </c>
      <c r="B14" s="16">
        <v>137.06</v>
      </c>
      <c r="C14" s="16">
        <v>113.98</v>
      </c>
      <c r="D14" s="20">
        <v>2709.68</v>
      </c>
      <c r="E14" s="16" t="s">
        <v>613</v>
      </c>
      <c r="F14" s="20">
        <v>2960.72</v>
      </c>
    </row>
    <row r="15" spans="1:6" x14ac:dyDescent="0.25">
      <c r="A15" s="44" t="s">
        <v>156</v>
      </c>
      <c r="B15" s="16">
        <v>104.08</v>
      </c>
      <c r="C15" s="16">
        <v>51.01</v>
      </c>
      <c r="D15" s="16">
        <v>133.25</v>
      </c>
      <c r="E15" s="20">
        <v>2599.84</v>
      </c>
      <c r="F15" s="20">
        <v>2888.18</v>
      </c>
    </row>
    <row r="16" spans="1:6" x14ac:dyDescent="0.25">
      <c r="A16" s="97" t="s">
        <v>157</v>
      </c>
      <c r="B16" s="21">
        <v>1076.73</v>
      </c>
      <c r="C16" s="21">
        <v>1062.93</v>
      </c>
      <c r="D16" s="21">
        <v>2842.93</v>
      </c>
      <c r="E16" s="21">
        <v>2599.84</v>
      </c>
      <c r="F16" s="21">
        <v>7582.43</v>
      </c>
    </row>
    <row r="17" spans="1:7" x14ac:dyDescent="0.25">
      <c r="A17" s="97" t="s">
        <v>56</v>
      </c>
      <c r="B17" s="16"/>
      <c r="C17" s="16"/>
      <c r="D17" s="16"/>
      <c r="E17" s="16"/>
      <c r="F17" s="16"/>
    </row>
    <row r="18" spans="1:7" x14ac:dyDescent="0.25">
      <c r="A18" s="44" t="s">
        <v>170</v>
      </c>
      <c r="B18" s="20">
        <v>1688.72</v>
      </c>
      <c r="C18" s="16" t="s">
        <v>613</v>
      </c>
      <c r="D18" s="16" t="s">
        <v>613</v>
      </c>
      <c r="E18" s="16" t="s">
        <v>613</v>
      </c>
      <c r="F18" s="20">
        <v>1688.72</v>
      </c>
    </row>
    <row r="19" spans="1:7" x14ac:dyDescent="0.25">
      <c r="A19" s="44" t="s">
        <v>171</v>
      </c>
      <c r="B19" s="16">
        <v>176.45</v>
      </c>
      <c r="C19" s="20">
        <v>1932.92</v>
      </c>
      <c r="D19" s="16" t="s">
        <v>613</v>
      </c>
      <c r="E19" s="16" t="s">
        <v>613</v>
      </c>
      <c r="F19" s="20">
        <v>2109.37</v>
      </c>
    </row>
    <row r="20" spans="1:7" x14ac:dyDescent="0.25">
      <c r="A20" s="44" t="s">
        <v>172</v>
      </c>
      <c r="B20" s="16">
        <v>249.22</v>
      </c>
      <c r="C20" s="16">
        <v>194.72</v>
      </c>
      <c r="D20" s="20">
        <v>4868.7</v>
      </c>
      <c r="E20" s="16" t="s">
        <v>613</v>
      </c>
      <c r="F20" s="20">
        <v>5312.64</v>
      </c>
    </row>
    <row r="21" spans="1:7" x14ac:dyDescent="0.25">
      <c r="A21" s="44" t="s">
        <v>161</v>
      </c>
      <c r="B21" s="16">
        <v>188.41</v>
      </c>
      <c r="C21" s="16">
        <v>231.22</v>
      </c>
      <c r="D21" s="16">
        <v>405.1</v>
      </c>
      <c r="E21" s="20">
        <v>4995.57</v>
      </c>
      <c r="F21" s="20">
        <v>5820.3</v>
      </c>
    </row>
    <row r="22" spans="1:7" ht="15.75" thickBot="1" x14ac:dyDescent="0.3">
      <c r="A22" s="100" t="s">
        <v>98</v>
      </c>
      <c r="B22" s="48">
        <v>2302.8000000000002</v>
      </c>
      <c r="C22" s="48">
        <v>2358.86</v>
      </c>
      <c r="D22" s="48">
        <v>5273.8</v>
      </c>
      <c r="E22" s="48">
        <v>4995.57</v>
      </c>
      <c r="F22" s="48">
        <v>14931.03</v>
      </c>
    </row>
    <row r="23" spans="1:7" ht="21.75" customHeight="1" x14ac:dyDescent="0.25">
      <c r="A23" s="493" t="s">
        <v>614</v>
      </c>
      <c r="B23" s="493"/>
      <c r="C23" s="493"/>
      <c r="D23" s="493"/>
      <c r="E23" s="493"/>
      <c r="F23" s="493"/>
      <c r="G23" s="135"/>
    </row>
    <row r="24" spans="1:7" x14ac:dyDescent="0.25">
      <c r="A24" s="132" t="s">
        <v>615</v>
      </c>
    </row>
    <row r="25" spans="1:7" x14ac:dyDescent="0.25">
      <c r="A25" s="495" t="s">
        <v>616</v>
      </c>
      <c r="B25" s="495"/>
      <c r="C25" s="495"/>
      <c r="D25" s="495"/>
      <c r="E25" s="495"/>
      <c r="F25" s="495"/>
      <c r="G25" s="495"/>
    </row>
    <row r="26" spans="1:7" ht="26.25" customHeight="1" x14ac:dyDescent="0.25">
      <c r="A26" s="494" t="s">
        <v>617</v>
      </c>
      <c r="B26" s="494"/>
      <c r="C26" s="494"/>
      <c r="D26" s="494"/>
      <c r="E26" s="494"/>
      <c r="F26" s="494"/>
      <c r="G26" s="136"/>
    </row>
  </sheetData>
  <mergeCells count="6">
    <mergeCell ref="B2:E2"/>
    <mergeCell ref="F2:F3"/>
    <mergeCell ref="A1:F1"/>
    <mergeCell ref="A23:F23"/>
    <mergeCell ref="A25:G25"/>
    <mergeCell ref="A26:F26"/>
  </mergeCells>
  <pageMargins left="0.511811024" right="0.511811024" top="0.78740157499999996" bottom="0.78740157499999996" header="0.31496062000000002" footer="0.31496062000000002"/>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4C7A3-D13E-4160-AE29-411B0E00700A}">
  <sheetPr>
    <tabColor theme="9" tint="-0.499984740745262"/>
  </sheetPr>
  <dimension ref="A1:G26"/>
  <sheetViews>
    <sheetView showGridLines="0" zoomScaleNormal="100" workbookViewId="0">
      <selection sqref="A1:F1"/>
    </sheetView>
  </sheetViews>
  <sheetFormatPr defaultRowHeight="15" x14ac:dyDescent="0.25"/>
  <cols>
    <col min="1" max="1" width="27.42578125" customWidth="1"/>
    <col min="2" max="2" width="11.42578125" customWidth="1"/>
    <col min="3" max="3" width="10.5703125" customWidth="1"/>
    <col min="4" max="4" width="11.28515625" customWidth="1"/>
    <col min="5" max="5" width="11" customWidth="1"/>
    <col min="6" max="6" width="10.28515625" customWidth="1"/>
  </cols>
  <sheetData>
    <row r="1" spans="1:6" ht="27" customHeight="1" thickBot="1" x14ac:dyDescent="0.3">
      <c r="A1" s="467" t="s">
        <v>179</v>
      </c>
      <c r="B1" s="467"/>
      <c r="C1" s="467"/>
      <c r="D1" s="467"/>
      <c r="E1" s="467"/>
      <c r="F1" s="467"/>
    </row>
    <row r="2" spans="1:6" ht="16.5" thickBot="1" x14ac:dyDescent="0.3">
      <c r="A2" s="63" t="s">
        <v>611</v>
      </c>
      <c r="B2" s="465" t="s">
        <v>612</v>
      </c>
      <c r="C2" s="468"/>
      <c r="D2" s="468"/>
      <c r="E2" s="466"/>
      <c r="F2" s="463" t="s">
        <v>29</v>
      </c>
    </row>
    <row r="3" spans="1:6" ht="26.25" thickBot="1" x14ac:dyDescent="0.3">
      <c r="A3" s="64" t="s">
        <v>169</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84" t="s">
        <v>121</v>
      </c>
      <c r="B5" s="16"/>
      <c r="C5" s="16"/>
      <c r="D5" s="16"/>
      <c r="E5" s="16"/>
      <c r="F5" s="16"/>
    </row>
    <row r="6" spans="1:6" x14ac:dyDescent="0.25">
      <c r="A6" s="134" t="s">
        <v>153</v>
      </c>
      <c r="B6" s="16">
        <v>200</v>
      </c>
      <c r="C6" s="16" t="s">
        <v>613</v>
      </c>
      <c r="D6" s="16" t="s">
        <v>613</v>
      </c>
      <c r="E6" s="16" t="s">
        <v>613</v>
      </c>
      <c r="F6" s="16">
        <v>200</v>
      </c>
    </row>
    <row r="7" spans="1:6" x14ac:dyDescent="0.25">
      <c r="A7" s="134" t="s">
        <v>154</v>
      </c>
      <c r="B7" s="16">
        <v>10.56</v>
      </c>
      <c r="C7" s="16">
        <v>651.29999999999995</v>
      </c>
      <c r="D7" s="16" t="s">
        <v>613</v>
      </c>
      <c r="E7" s="16" t="s">
        <v>613</v>
      </c>
      <c r="F7" s="16">
        <v>661.86</v>
      </c>
    </row>
    <row r="8" spans="1:6" x14ac:dyDescent="0.25">
      <c r="A8" s="134" t="s">
        <v>155</v>
      </c>
      <c r="B8" s="16">
        <v>45.8</v>
      </c>
      <c r="C8" s="16">
        <v>77.63</v>
      </c>
      <c r="D8" s="20">
        <v>2451.7199999999998</v>
      </c>
      <c r="E8" s="16" t="s">
        <v>613</v>
      </c>
      <c r="F8" s="20">
        <v>2575.15</v>
      </c>
    </row>
    <row r="9" spans="1:6" x14ac:dyDescent="0.25">
      <c r="A9" s="134" t="s">
        <v>156</v>
      </c>
      <c r="B9" s="16">
        <v>48.92</v>
      </c>
      <c r="C9" s="16">
        <v>156.13999999999999</v>
      </c>
      <c r="D9" s="16">
        <v>165.85</v>
      </c>
      <c r="E9" s="20">
        <v>4001.05</v>
      </c>
      <c r="F9" s="20">
        <v>4371.96</v>
      </c>
    </row>
    <row r="10" spans="1:6" x14ac:dyDescent="0.25">
      <c r="A10" s="133" t="s">
        <v>157</v>
      </c>
      <c r="B10" s="4">
        <v>305.27999999999997</v>
      </c>
      <c r="C10" s="4">
        <v>885.07</v>
      </c>
      <c r="D10" s="21">
        <v>2617.5700000000002</v>
      </c>
      <c r="E10" s="21">
        <v>4001.05</v>
      </c>
      <c r="F10" s="21">
        <v>7808.97</v>
      </c>
    </row>
    <row r="11" spans="1:6" x14ac:dyDescent="0.25">
      <c r="A11" s="84" t="s">
        <v>122</v>
      </c>
      <c r="B11" s="16"/>
      <c r="C11" s="16"/>
      <c r="D11" s="16"/>
      <c r="E11" s="16"/>
      <c r="F11" s="16"/>
    </row>
    <row r="12" spans="1:6" x14ac:dyDescent="0.25">
      <c r="A12" s="134" t="s">
        <v>153</v>
      </c>
      <c r="B12" s="16">
        <v>792.25</v>
      </c>
      <c r="C12" s="16" t="s">
        <v>613</v>
      </c>
      <c r="D12" s="16" t="s">
        <v>613</v>
      </c>
      <c r="E12" s="16" t="s">
        <v>613</v>
      </c>
      <c r="F12" s="16">
        <v>792.25</v>
      </c>
    </row>
    <row r="13" spans="1:6" x14ac:dyDescent="0.25">
      <c r="A13" s="134" t="s">
        <v>154</v>
      </c>
      <c r="B13" s="16">
        <v>11.11</v>
      </c>
      <c r="C13" s="16">
        <v>483.85</v>
      </c>
      <c r="D13" s="16" t="s">
        <v>613</v>
      </c>
      <c r="E13" s="16" t="s">
        <v>613</v>
      </c>
      <c r="F13" s="16">
        <v>494.96</v>
      </c>
    </row>
    <row r="14" spans="1:6" x14ac:dyDescent="0.25">
      <c r="A14" s="134" t="s">
        <v>155</v>
      </c>
      <c r="B14" s="16">
        <v>6.54</v>
      </c>
      <c r="C14" s="16">
        <v>11.33</v>
      </c>
      <c r="D14" s="20">
        <v>1158.53</v>
      </c>
      <c r="E14" s="16" t="s">
        <v>613</v>
      </c>
      <c r="F14" s="20">
        <v>1176.4000000000001</v>
      </c>
    </row>
    <row r="15" spans="1:6" x14ac:dyDescent="0.25">
      <c r="A15" s="134" t="s">
        <v>156</v>
      </c>
      <c r="B15" s="16">
        <v>0.24</v>
      </c>
      <c r="C15" s="16">
        <v>5.91</v>
      </c>
      <c r="D15" s="16">
        <v>10.54</v>
      </c>
      <c r="E15" s="20">
        <v>1062.51</v>
      </c>
      <c r="F15" s="20">
        <v>1079.2</v>
      </c>
    </row>
    <row r="16" spans="1:6" x14ac:dyDescent="0.25">
      <c r="A16" s="133" t="s">
        <v>157</v>
      </c>
      <c r="B16" s="4">
        <v>810.14</v>
      </c>
      <c r="C16" s="4">
        <v>501.09</v>
      </c>
      <c r="D16" s="21">
        <v>1169.07</v>
      </c>
      <c r="E16" s="21">
        <v>1062.51</v>
      </c>
      <c r="F16" s="21">
        <v>3542.81</v>
      </c>
    </row>
    <row r="17" spans="1:7" x14ac:dyDescent="0.25">
      <c r="A17" s="84" t="s">
        <v>57</v>
      </c>
      <c r="B17" s="16"/>
      <c r="C17" s="16"/>
      <c r="D17" s="16"/>
      <c r="E17" s="16"/>
      <c r="F17" s="16"/>
    </row>
    <row r="18" spans="1:7" x14ac:dyDescent="0.25">
      <c r="A18" s="104" t="s">
        <v>158</v>
      </c>
      <c r="B18" s="16">
        <v>992.25</v>
      </c>
      <c r="C18" s="16" t="s">
        <v>613</v>
      </c>
      <c r="D18" s="16" t="s">
        <v>613</v>
      </c>
      <c r="E18" s="16" t="s">
        <v>613</v>
      </c>
      <c r="F18" s="16">
        <v>992.25</v>
      </c>
    </row>
    <row r="19" spans="1:7" x14ac:dyDescent="0.25">
      <c r="A19" s="104" t="s">
        <v>159</v>
      </c>
      <c r="B19" s="16">
        <v>21.67</v>
      </c>
      <c r="C19" s="20">
        <v>1135.1500000000001</v>
      </c>
      <c r="D19" s="16" t="s">
        <v>613</v>
      </c>
      <c r="E19" s="16" t="s">
        <v>613</v>
      </c>
      <c r="F19" s="20">
        <v>1156.82</v>
      </c>
    </row>
    <row r="20" spans="1:7" x14ac:dyDescent="0.25">
      <c r="A20" s="104" t="s">
        <v>160</v>
      </c>
      <c r="B20" s="16">
        <v>52.34</v>
      </c>
      <c r="C20" s="16">
        <v>88.96</v>
      </c>
      <c r="D20" s="20">
        <v>3610.25</v>
      </c>
      <c r="E20" s="16" t="s">
        <v>613</v>
      </c>
      <c r="F20" s="20">
        <v>3751.55</v>
      </c>
    </row>
    <row r="21" spans="1:7" x14ac:dyDescent="0.25">
      <c r="A21" s="104" t="s">
        <v>161</v>
      </c>
      <c r="B21" s="16">
        <v>49.16</v>
      </c>
      <c r="C21" s="16">
        <v>162.05000000000001</v>
      </c>
      <c r="D21" s="16">
        <v>176.39</v>
      </c>
      <c r="E21" s="20">
        <v>5063.5600000000004</v>
      </c>
      <c r="F21" s="20">
        <v>5451.16</v>
      </c>
    </row>
    <row r="22" spans="1:7" ht="15.75" thickBot="1" x14ac:dyDescent="0.3">
      <c r="A22" s="106" t="s">
        <v>98</v>
      </c>
      <c r="B22" s="48">
        <v>1115.42</v>
      </c>
      <c r="C22" s="48">
        <v>1386.16</v>
      </c>
      <c r="D22" s="48">
        <v>3786.64</v>
      </c>
      <c r="E22" s="48">
        <v>5063.5600000000004</v>
      </c>
      <c r="F22" s="48">
        <v>11351.78</v>
      </c>
    </row>
    <row r="23" spans="1:7" ht="20.25" customHeight="1" x14ac:dyDescent="0.25">
      <c r="A23" s="493" t="s">
        <v>614</v>
      </c>
      <c r="B23" s="493"/>
      <c r="C23" s="493"/>
      <c r="D23" s="493"/>
      <c r="E23" s="493"/>
      <c r="F23" s="493"/>
      <c r="G23" s="135"/>
    </row>
    <row r="24" spans="1:7" x14ac:dyDescent="0.25">
      <c r="A24" s="132" t="s">
        <v>615</v>
      </c>
    </row>
    <row r="25" spans="1:7" x14ac:dyDescent="0.25">
      <c r="A25" s="495" t="s">
        <v>616</v>
      </c>
      <c r="B25" s="495"/>
      <c r="C25" s="495"/>
      <c r="D25" s="495"/>
      <c r="E25" s="495"/>
      <c r="F25" s="495"/>
      <c r="G25" s="495"/>
    </row>
    <row r="26" spans="1:7" ht="22.5" customHeight="1" x14ac:dyDescent="0.25">
      <c r="A26" s="494" t="s">
        <v>617</v>
      </c>
      <c r="B26" s="494"/>
      <c r="C26" s="494"/>
      <c r="D26" s="494"/>
      <c r="E26" s="494"/>
      <c r="F26" s="494"/>
      <c r="G26" s="136"/>
    </row>
  </sheetData>
  <mergeCells count="6">
    <mergeCell ref="B2:E2"/>
    <mergeCell ref="F2:F3"/>
    <mergeCell ref="A1:F1"/>
    <mergeCell ref="A23:F23"/>
    <mergeCell ref="A25:G25"/>
    <mergeCell ref="A26:F26"/>
  </mergeCells>
  <pageMargins left="0.511811024" right="0.511811024" top="0.78740157499999996" bottom="0.78740157499999996" header="0.31496062000000002" footer="0.31496062000000002"/>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8DCA-4FE7-4C93-87DB-583D951AC0EA}">
  <sheetPr>
    <tabColor theme="9" tint="-0.499984740745262"/>
  </sheetPr>
  <dimension ref="A1:G32"/>
  <sheetViews>
    <sheetView showGridLines="0" zoomScaleNormal="100" workbookViewId="0">
      <selection sqref="A1:F1"/>
    </sheetView>
  </sheetViews>
  <sheetFormatPr defaultRowHeight="15" x14ac:dyDescent="0.25"/>
  <cols>
    <col min="1" max="1" width="24.85546875" customWidth="1"/>
    <col min="2" max="3" width="10.7109375" customWidth="1"/>
    <col min="4" max="4" width="11" customWidth="1"/>
    <col min="5" max="5" width="10.5703125" customWidth="1"/>
    <col min="6" max="6" width="10.140625" customWidth="1"/>
  </cols>
  <sheetData>
    <row r="1" spans="1:6" ht="28.5" customHeight="1" thickBot="1" x14ac:dyDescent="0.3">
      <c r="A1" s="467" t="s">
        <v>178</v>
      </c>
      <c r="B1" s="467"/>
      <c r="C1" s="467"/>
      <c r="D1" s="467"/>
      <c r="E1" s="467"/>
      <c r="F1" s="467"/>
    </row>
    <row r="2" spans="1:6" ht="16.5" thickBot="1" x14ac:dyDescent="0.3">
      <c r="A2" s="63" t="s">
        <v>611</v>
      </c>
      <c r="B2" s="465" t="s">
        <v>612</v>
      </c>
      <c r="C2" s="468"/>
      <c r="D2" s="468"/>
      <c r="E2" s="466"/>
      <c r="F2" s="463" t="s">
        <v>29</v>
      </c>
    </row>
    <row r="3" spans="1:6" ht="26.25" thickBot="1" x14ac:dyDescent="0.3">
      <c r="A3" s="64" t="s">
        <v>152</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107</v>
      </c>
      <c r="B5" s="16"/>
      <c r="C5" s="16"/>
      <c r="D5" s="16"/>
      <c r="E5" s="16"/>
      <c r="F5" s="16"/>
    </row>
    <row r="6" spans="1:6" x14ac:dyDescent="0.25">
      <c r="A6" s="44" t="s">
        <v>153</v>
      </c>
      <c r="B6" s="16">
        <v>31.25</v>
      </c>
      <c r="C6" s="16" t="s">
        <v>613</v>
      </c>
      <c r="D6" s="16" t="s">
        <v>613</v>
      </c>
      <c r="E6" s="16" t="s">
        <v>613</v>
      </c>
      <c r="F6" s="16">
        <v>31.25</v>
      </c>
    </row>
    <row r="7" spans="1:6" x14ac:dyDescent="0.25">
      <c r="A7" s="44" t="s">
        <v>154</v>
      </c>
      <c r="B7" s="16">
        <v>2.44</v>
      </c>
      <c r="C7" s="16">
        <v>627.4</v>
      </c>
      <c r="D7" s="16" t="s">
        <v>613</v>
      </c>
      <c r="E7" s="16" t="s">
        <v>613</v>
      </c>
      <c r="F7" s="16">
        <v>629.84</v>
      </c>
    </row>
    <row r="8" spans="1:6" x14ac:dyDescent="0.25">
      <c r="A8" s="44" t="s">
        <v>155</v>
      </c>
      <c r="B8" s="16">
        <v>3.5</v>
      </c>
      <c r="C8" s="16">
        <v>18.27</v>
      </c>
      <c r="D8" s="20">
        <v>1762.84</v>
      </c>
      <c r="E8" s="16" t="s">
        <v>613</v>
      </c>
      <c r="F8" s="20">
        <v>1784.61</v>
      </c>
    </row>
    <row r="9" spans="1:6" x14ac:dyDescent="0.25">
      <c r="A9" s="44" t="s">
        <v>156</v>
      </c>
      <c r="B9" s="16">
        <v>9.0500000000000007</v>
      </c>
      <c r="C9" s="16">
        <v>19.87</v>
      </c>
      <c r="D9" s="16">
        <v>17.75</v>
      </c>
      <c r="E9" s="20">
        <v>1800.17</v>
      </c>
      <c r="F9" s="20">
        <v>1846.84</v>
      </c>
    </row>
    <row r="10" spans="1:6" x14ac:dyDescent="0.25">
      <c r="A10" s="97" t="s">
        <v>157</v>
      </c>
      <c r="B10" s="4">
        <v>46.24</v>
      </c>
      <c r="C10" s="4">
        <v>665.54</v>
      </c>
      <c r="D10" s="21">
        <v>1780.59</v>
      </c>
      <c r="E10" s="21">
        <v>1800.17</v>
      </c>
      <c r="F10" s="21">
        <v>4292.54</v>
      </c>
    </row>
    <row r="11" spans="1:6" x14ac:dyDescent="0.25">
      <c r="A11" s="97" t="s">
        <v>112</v>
      </c>
      <c r="B11" s="16"/>
      <c r="C11" s="16"/>
      <c r="D11" s="16"/>
      <c r="E11" s="16"/>
      <c r="F11" s="16"/>
    </row>
    <row r="12" spans="1:6" x14ac:dyDescent="0.25">
      <c r="A12" s="44" t="s">
        <v>153</v>
      </c>
      <c r="B12" s="16">
        <v>292.37</v>
      </c>
      <c r="C12" s="16" t="s">
        <v>613</v>
      </c>
      <c r="D12" s="16" t="s">
        <v>613</v>
      </c>
      <c r="E12" s="16" t="s">
        <v>613</v>
      </c>
      <c r="F12" s="16">
        <v>292.37</v>
      </c>
    </row>
    <row r="13" spans="1:6" x14ac:dyDescent="0.25">
      <c r="A13" s="44" t="s">
        <v>154</v>
      </c>
      <c r="B13" s="16">
        <v>29.12</v>
      </c>
      <c r="C13" s="20">
        <v>1037.5999999999999</v>
      </c>
      <c r="D13" s="16" t="s">
        <v>613</v>
      </c>
      <c r="E13" s="16" t="s">
        <v>613</v>
      </c>
      <c r="F13" s="20">
        <v>1066.72</v>
      </c>
    </row>
    <row r="14" spans="1:6" x14ac:dyDescent="0.25">
      <c r="A14" s="44" t="s">
        <v>155</v>
      </c>
      <c r="B14" s="16">
        <v>39.56</v>
      </c>
      <c r="C14" s="16">
        <v>102.27</v>
      </c>
      <c r="D14" s="20">
        <v>2386.62</v>
      </c>
      <c r="E14" s="16" t="s">
        <v>613</v>
      </c>
      <c r="F14" s="20">
        <v>2528.4499999999998</v>
      </c>
    </row>
    <row r="15" spans="1:6" x14ac:dyDescent="0.25">
      <c r="A15" s="44" t="s">
        <v>156</v>
      </c>
      <c r="B15" s="16">
        <v>60.14</v>
      </c>
      <c r="C15" s="16">
        <v>182.65</v>
      </c>
      <c r="D15" s="16">
        <v>290.97000000000003</v>
      </c>
      <c r="E15" s="20">
        <v>3683.8</v>
      </c>
      <c r="F15" s="20">
        <v>4217.5600000000004</v>
      </c>
    </row>
    <row r="16" spans="1:6" x14ac:dyDescent="0.25">
      <c r="A16" s="97" t="s">
        <v>157</v>
      </c>
      <c r="B16" s="4">
        <v>421.19</v>
      </c>
      <c r="C16" s="21">
        <v>1322.52</v>
      </c>
      <c r="D16" s="21">
        <v>2677.59</v>
      </c>
      <c r="E16" s="21">
        <v>3683.8</v>
      </c>
      <c r="F16" s="21">
        <v>8105.1</v>
      </c>
    </row>
    <row r="17" spans="1:7" x14ac:dyDescent="0.25">
      <c r="A17" s="97" t="s">
        <v>113</v>
      </c>
      <c r="B17" s="16"/>
      <c r="C17" s="16"/>
      <c r="D17" s="16"/>
      <c r="E17" s="16"/>
      <c r="F17" s="16"/>
    </row>
    <row r="18" spans="1:7" x14ac:dyDescent="0.25">
      <c r="A18" s="44" t="s">
        <v>153</v>
      </c>
      <c r="B18" s="16">
        <v>42.52</v>
      </c>
      <c r="C18" s="16" t="s">
        <v>613</v>
      </c>
      <c r="D18" s="16" t="s">
        <v>613</v>
      </c>
      <c r="E18" s="16" t="s">
        <v>613</v>
      </c>
      <c r="F18" s="16">
        <v>42.52</v>
      </c>
    </row>
    <row r="19" spans="1:7" x14ac:dyDescent="0.25">
      <c r="A19" s="44" t="s">
        <v>154</v>
      </c>
      <c r="B19" s="16" t="s">
        <v>613</v>
      </c>
      <c r="C19" s="16">
        <v>16.62</v>
      </c>
      <c r="D19" s="16" t="s">
        <v>613</v>
      </c>
      <c r="E19" s="16" t="s">
        <v>613</v>
      </c>
      <c r="F19" s="16">
        <v>16.62</v>
      </c>
    </row>
    <row r="20" spans="1:7" x14ac:dyDescent="0.25">
      <c r="A20" s="44" t="s">
        <v>155</v>
      </c>
      <c r="B20" s="16">
        <v>12.79</v>
      </c>
      <c r="C20" s="16">
        <v>35.67</v>
      </c>
      <c r="D20" s="16">
        <v>353.17</v>
      </c>
      <c r="E20" s="16" t="s">
        <v>613</v>
      </c>
      <c r="F20" s="16">
        <v>401.63</v>
      </c>
    </row>
    <row r="21" spans="1:7" x14ac:dyDescent="0.25">
      <c r="A21" s="44" t="s">
        <v>156</v>
      </c>
      <c r="B21" s="16">
        <v>26.43</v>
      </c>
      <c r="C21" s="16">
        <v>88.3</v>
      </c>
      <c r="D21" s="16">
        <v>107.96</v>
      </c>
      <c r="E21" s="20">
        <v>1523.57</v>
      </c>
      <c r="F21" s="20">
        <v>1746.26</v>
      </c>
    </row>
    <row r="22" spans="1:7" x14ac:dyDescent="0.25">
      <c r="A22" s="97" t="s">
        <v>157</v>
      </c>
      <c r="B22" s="4">
        <v>81.739999999999995</v>
      </c>
      <c r="C22" s="4">
        <v>140.59</v>
      </c>
      <c r="D22" s="4">
        <v>461.13</v>
      </c>
      <c r="E22" s="21">
        <v>1523.57</v>
      </c>
      <c r="F22" s="21">
        <v>2207.0300000000002</v>
      </c>
    </row>
    <row r="23" spans="1:7" x14ac:dyDescent="0.25">
      <c r="A23" s="97" t="s">
        <v>53</v>
      </c>
      <c r="B23" s="16"/>
      <c r="C23" s="16"/>
      <c r="D23" s="16"/>
      <c r="E23" s="16"/>
      <c r="F23" s="16"/>
    </row>
    <row r="24" spans="1:7" x14ac:dyDescent="0.25">
      <c r="A24" s="44" t="s">
        <v>170</v>
      </c>
      <c r="B24" s="16">
        <v>366.14</v>
      </c>
      <c r="C24" s="16" t="s">
        <v>613</v>
      </c>
      <c r="D24" s="16" t="s">
        <v>613</v>
      </c>
      <c r="E24" s="16" t="s">
        <v>613</v>
      </c>
      <c r="F24" s="16">
        <v>366.14</v>
      </c>
    </row>
    <row r="25" spans="1:7" x14ac:dyDescent="0.25">
      <c r="A25" s="44" t="s">
        <v>171</v>
      </c>
      <c r="B25" s="16">
        <v>31.56</v>
      </c>
      <c r="C25" s="20">
        <v>1681.62</v>
      </c>
      <c r="D25" s="16" t="s">
        <v>613</v>
      </c>
      <c r="E25" s="16" t="s">
        <v>613</v>
      </c>
      <c r="F25" s="20">
        <v>1713.18</v>
      </c>
    </row>
    <row r="26" spans="1:7" x14ac:dyDescent="0.25">
      <c r="A26" s="44" t="s">
        <v>172</v>
      </c>
      <c r="B26" s="16">
        <v>55.85</v>
      </c>
      <c r="C26" s="16">
        <v>156.21</v>
      </c>
      <c r="D26" s="20">
        <v>4502.63</v>
      </c>
      <c r="E26" s="16" t="s">
        <v>613</v>
      </c>
      <c r="F26" s="20">
        <v>4714.6899999999996</v>
      </c>
    </row>
    <row r="27" spans="1:7" x14ac:dyDescent="0.25">
      <c r="A27" s="44" t="s">
        <v>161</v>
      </c>
      <c r="B27" s="16">
        <v>95.62</v>
      </c>
      <c r="C27" s="16">
        <v>290.82</v>
      </c>
      <c r="D27" s="16">
        <v>416.68</v>
      </c>
      <c r="E27" s="20">
        <v>7007.54</v>
      </c>
      <c r="F27" s="20">
        <v>7810.66</v>
      </c>
    </row>
    <row r="28" spans="1:7" ht="15.75" thickBot="1" x14ac:dyDescent="0.3">
      <c r="A28" s="100" t="s">
        <v>98</v>
      </c>
      <c r="B28" s="12">
        <v>549.16999999999996</v>
      </c>
      <c r="C28" s="48">
        <v>2128.65</v>
      </c>
      <c r="D28" s="48">
        <v>4919.3100000000004</v>
      </c>
      <c r="E28" s="48">
        <v>7007.54</v>
      </c>
      <c r="F28" s="48">
        <v>14604.67</v>
      </c>
    </row>
    <row r="29" spans="1:7" ht="23.25" customHeight="1" x14ac:dyDescent="0.25">
      <c r="A29" s="493" t="s">
        <v>614</v>
      </c>
      <c r="B29" s="493"/>
      <c r="C29" s="493"/>
      <c r="D29" s="493"/>
      <c r="E29" s="493"/>
      <c r="F29" s="493"/>
      <c r="G29" s="135"/>
    </row>
    <row r="30" spans="1:7" x14ac:dyDescent="0.25">
      <c r="A30" s="132" t="s">
        <v>615</v>
      </c>
    </row>
    <row r="31" spans="1:7" x14ac:dyDescent="0.25">
      <c r="A31" s="495" t="s">
        <v>616</v>
      </c>
      <c r="B31" s="495"/>
      <c r="C31" s="495"/>
      <c r="D31" s="495"/>
      <c r="E31" s="495"/>
      <c r="F31" s="495"/>
      <c r="G31" s="495"/>
    </row>
    <row r="32" spans="1:7" ht="22.5" customHeight="1" x14ac:dyDescent="0.25">
      <c r="A32" s="494" t="s">
        <v>617</v>
      </c>
      <c r="B32" s="494"/>
      <c r="C32" s="494"/>
      <c r="D32" s="494"/>
      <c r="E32" s="494"/>
      <c r="F32" s="494"/>
      <c r="G32" s="136"/>
    </row>
  </sheetData>
  <mergeCells count="6">
    <mergeCell ref="B2:E2"/>
    <mergeCell ref="F2:F3"/>
    <mergeCell ref="A1:F1"/>
    <mergeCell ref="A29:F29"/>
    <mergeCell ref="A31:G31"/>
    <mergeCell ref="A32:F32"/>
  </mergeCells>
  <pageMargins left="0.511811024" right="0.511811024" top="0.78740157499999996" bottom="0.78740157499999996" header="0.31496062000000002" footer="0.31496062000000002"/>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80680-CEC4-438C-A40C-827DA7DF9357}">
  <sheetPr>
    <tabColor theme="9" tint="-0.499984740745262"/>
  </sheetPr>
  <dimension ref="A1:G26"/>
  <sheetViews>
    <sheetView showGridLines="0" zoomScaleNormal="100" workbookViewId="0">
      <selection sqref="A1:F1"/>
    </sheetView>
  </sheetViews>
  <sheetFormatPr defaultRowHeight="15" x14ac:dyDescent="0.25"/>
  <cols>
    <col min="1" max="1" width="24.140625" customWidth="1"/>
    <col min="2" max="3" width="11" customWidth="1"/>
    <col min="4" max="4" width="10.85546875" customWidth="1"/>
    <col min="5" max="5" width="11.28515625" customWidth="1"/>
    <col min="6" max="6" width="10.5703125" customWidth="1"/>
    <col min="8" max="8" width="9" customWidth="1"/>
  </cols>
  <sheetData>
    <row r="1" spans="1:6" ht="26.25" customHeight="1" thickBot="1" x14ac:dyDescent="0.3">
      <c r="A1" s="467" t="s">
        <v>180</v>
      </c>
      <c r="B1" s="467"/>
      <c r="C1" s="467"/>
      <c r="D1" s="467"/>
      <c r="E1" s="467"/>
      <c r="F1" s="467"/>
    </row>
    <row r="2" spans="1:6" ht="16.5" thickBot="1" x14ac:dyDescent="0.3">
      <c r="A2" s="63" t="s">
        <v>611</v>
      </c>
      <c r="B2" s="465" t="s">
        <v>612</v>
      </c>
      <c r="C2" s="468"/>
      <c r="D2" s="468"/>
      <c r="E2" s="466"/>
      <c r="F2" s="463" t="s">
        <v>29</v>
      </c>
    </row>
    <row r="3" spans="1:6" ht="26.25" thickBot="1" x14ac:dyDescent="0.3">
      <c r="A3" s="64" t="s">
        <v>163</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114</v>
      </c>
      <c r="B5" s="16"/>
      <c r="C5" s="16"/>
      <c r="D5" s="16"/>
      <c r="E5" s="16"/>
      <c r="F5" s="16"/>
    </row>
    <row r="6" spans="1:6" x14ac:dyDescent="0.25">
      <c r="A6" s="44" t="s">
        <v>153</v>
      </c>
      <c r="B6" s="16" t="s">
        <v>613</v>
      </c>
      <c r="C6" s="16" t="s">
        <v>613</v>
      </c>
      <c r="D6" s="16"/>
      <c r="E6" s="16" t="s">
        <v>613</v>
      </c>
      <c r="F6" s="16" t="s">
        <v>613</v>
      </c>
    </row>
    <row r="7" spans="1:6" x14ac:dyDescent="0.25">
      <c r="A7" s="44" t="s">
        <v>154</v>
      </c>
      <c r="B7" s="16" t="s">
        <v>613</v>
      </c>
      <c r="C7" s="16">
        <v>21.68</v>
      </c>
      <c r="D7" s="16" t="s">
        <v>613</v>
      </c>
      <c r="E7" s="16" t="s">
        <v>613</v>
      </c>
      <c r="F7" s="16">
        <v>21.68</v>
      </c>
    </row>
    <row r="8" spans="1:6" x14ac:dyDescent="0.25">
      <c r="A8" s="44" t="s">
        <v>155</v>
      </c>
      <c r="B8" s="16">
        <v>1.71</v>
      </c>
      <c r="C8" s="16">
        <v>8.74</v>
      </c>
      <c r="D8" s="16">
        <v>652.53</v>
      </c>
      <c r="E8" s="16" t="s">
        <v>613</v>
      </c>
      <c r="F8" s="16">
        <v>662.98</v>
      </c>
    </row>
    <row r="9" spans="1:6" x14ac:dyDescent="0.25">
      <c r="A9" s="44" t="s">
        <v>156</v>
      </c>
      <c r="B9" s="16" t="s">
        <v>613</v>
      </c>
      <c r="C9" s="16">
        <v>0.17</v>
      </c>
      <c r="D9" s="16" t="s">
        <v>613</v>
      </c>
      <c r="E9" s="16">
        <v>291.14999999999998</v>
      </c>
      <c r="F9" s="16">
        <v>291.32</v>
      </c>
    </row>
    <row r="10" spans="1:6" x14ac:dyDescent="0.25">
      <c r="A10" s="97" t="s">
        <v>157</v>
      </c>
      <c r="B10" s="4">
        <v>1.71</v>
      </c>
      <c r="C10" s="4">
        <v>30.59</v>
      </c>
      <c r="D10" s="4">
        <v>652.53</v>
      </c>
      <c r="E10" s="4">
        <v>291.14999999999998</v>
      </c>
      <c r="F10" s="4">
        <v>975.98</v>
      </c>
    </row>
    <row r="11" spans="1:6" x14ac:dyDescent="0.25">
      <c r="A11" s="97" t="s">
        <v>115</v>
      </c>
      <c r="B11" s="16"/>
      <c r="C11" s="16"/>
      <c r="D11" s="16"/>
      <c r="E11" s="16"/>
      <c r="F11" s="16"/>
    </row>
    <row r="12" spans="1:6" x14ac:dyDescent="0.25">
      <c r="A12" s="44" t="s">
        <v>153</v>
      </c>
      <c r="B12" s="16">
        <v>368.93</v>
      </c>
      <c r="C12" s="16" t="s">
        <v>613</v>
      </c>
      <c r="D12" s="16" t="s">
        <v>613</v>
      </c>
      <c r="E12" s="16" t="s">
        <v>613</v>
      </c>
      <c r="F12" s="16">
        <v>368.93</v>
      </c>
    </row>
    <row r="13" spans="1:6" x14ac:dyDescent="0.25">
      <c r="A13" s="44" t="s">
        <v>154</v>
      </c>
      <c r="B13" s="16">
        <v>5.08</v>
      </c>
      <c r="C13" s="16">
        <v>509.35</v>
      </c>
      <c r="D13" s="16" t="s">
        <v>613</v>
      </c>
      <c r="E13" s="16" t="s">
        <v>613</v>
      </c>
      <c r="F13" s="16">
        <v>514.42999999999995</v>
      </c>
    </row>
    <row r="14" spans="1:6" x14ac:dyDescent="0.25">
      <c r="A14" s="44" t="s">
        <v>155</v>
      </c>
      <c r="B14" s="16">
        <v>16.78</v>
      </c>
      <c r="C14" s="16">
        <v>17.11</v>
      </c>
      <c r="D14" s="20">
        <v>1682.47</v>
      </c>
      <c r="E14" s="16" t="s">
        <v>613</v>
      </c>
      <c r="F14" s="20">
        <v>1716.36</v>
      </c>
    </row>
    <row r="15" spans="1:6" x14ac:dyDescent="0.25">
      <c r="A15" s="44" t="s">
        <v>156</v>
      </c>
      <c r="B15" s="16">
        <v>0.16</v>
      </c>
      <c r="C15" s="16">
        <v>1.82</v>
      </c>
      <c r="D15" s="16">
        <v>4.9400000000000004</v>
      </c>
      <c r="E15" s="16">
        <v>674.24</v>
      </c>
      <c r="F15" s="16">
        <v>681.16</v>
      </c>
    </row>
    <row r="16" spans="1:6" x14ac:dyDescent="0.25">
      <c r="A16" s="97" t="s">
        <v>157</v>
      </c>
      <c r="B16" s="4">
        <v>390.95</v>
      </c>
      <c r="C16" s="4">
        <v>528.28</v>
      </c>
      <c r="D16" s="21">
        <v>1687.41</v>
      </c>
      <c r="E16" s="4">
        <v>674.24</v>
      </c>
      <c r="F16" s="21">
        <v>3280.88</v>
      </c>
    </row>
    <row r="17" spans="1:7" x14ac:dyDescent="0.25">
      <c r="A17" s="97" t="s">
        <v>54</v>
      </c>
      <c r="B17" s="16"/>
      <c r="C17" s="16"/>
      <c r="D17" s="16"/>
      <c r="E17" s="16"/>
      <c r="F17" s="16"/>
    </row>
    <row r="18" spans="1:7" x14ac:dyDescent="0.25">
      <c r="A18" s="44" t="s">
        <v>170</v>
      </c>
      <c r="B18" s="16">
        <v>368.93</v>
      </c>
      <c r="C18" s="16" t="s">
        <v>613</v>
      </c>
      <c r="D18" s="16" t="s">
        <v>613</v>
      </c>
      <c r="E18" s="16" t="s">
        <v>613</v>
      </c>
      <c r="F18" s="16">
        <v>368.93</v>
      </c>
    </row>
    <row r="19" spans="1:7" x14ac:dyDescent="0.25">
      <c r="A19" s="44" t="s">
        <v>171</v>
      </c>
      <c r="B19" s="16">
        <v>5.08</v>
      </c>
      <c r="C19" s="16">
        <v>531.03</v>
      </c>
      <c r="D19" s="16" t="s">
        <v>613</v>
      </c>
      <c r="E19" s="16" t="s">
        <v>613</v>
      </c>
      <c r="F19" s="16">
        <v>536.11</v>
      </c>
    </row>
    <row r="20" spans="1:7" x14ac:dyDescent="0.25">
      <c r="A20" s="44" t="s">
        <v>172</v>
      </c>
      <c r="B20" s="16">
        <v>18.489999999999998</v>
      </c>
      <c r="C20" s="16">
        <v>25.85</v>
      </c>
      <c r="D20" s="20">
        <v>2335</v>
      </c>
      <c r="E20" s="16" t="s">
        <v>613</v>
      </c>
      <c r="F20" s="20">
        <v>2379.34</v>
      </c>
    </row>
    <row r="21" spans="1:7" x14ac:dyDescent="0.25">
      <c r="A21" s="44" t="s">
        <v>161</v>
      </c>
      <c r="B21" s="16">
        <v>0.16</v>
      </c>
      <c r="C21" s="16">
        <v>1.99</v>
      </c>
      <c r="D21" s="16">
        <v>4.9400000000000004</v>
      </c>
      <c r="E21" s="16">
        <v>965.39</v>
      </c>
      <c r="F21" s="16">
        <v>972.48</v>
      </c>
    </row>
    <row r="22" spans="1:7" ht="15.75" thickBot="1" x14ac:dyDescent="0.3">
      <c r="A22" s="100" t="s">
        <v>98</v>
      </c>
      <c r="B22" s="12">
        <v>392.66</v>
      </c>
      <c r="C22" s="12">
        <v>558.87</v>
      </c>
      <c r="D22" s="48">
        <v>2339.94</v>
      </c>
      <c r="E22" s="12">
        <v>965.39</v>
      </c>
      <c r="F22" s="48">
        <v>4256.8599999999997</v>
      </c>
    </row>
    <row r="23" spans="1:7" ht="22.5" customHeight="1" x14ac:dyDescent="0.25">
      <c r="A23" s="493" t="s">
        <v>614</v>
      </c>
      <c r="B23" s="493"/>
      <c r="C23" s="493"/>
      <c r="D23" s="493"/>
      <c r="E23" s="493"/>
      <c r="F23" s="493"/>
      <c r="G23" s="135"/>
    </row>
    <row r="24" spans="1:7" x14ac:dyDescent="0.25">
      <c r="A24" s="132" t="s">
        <v>615</v>
      </c>
    </row>
    <row r="25" spans="1:7" x14ac:dyDescent="0.25">
      <c r="A25" s="495" t="s">
        <v>616</v>
      </c>
      <c r="B25" s="495"/>
      <c r="C25" s="495"/>
      <c r="D25" s="495"/>
      <c r="E25" s="495"/>
      <c r="F25" s="495"/>
      <c r="G25" s="495"/>
    </row>
    <row r="26" spans="1:7" ht="22.5" customHeight="1" x14ac:dyDescent="0.25">
      <c r="A26" s="494" t="s">
        <v>617</v>
      </c>
      <c r="B26" s="494"/>
      <c r="C26" s="494"/>
      <c r="D26" s="494"/>
      <c r="E26" s="494"/>
      <c r="F26" s="494"/>
      <c r="G26" s="136"/>
    </row>
  </sheetData>
  <mergeCells count="6">
    <mergeCell ref="B2:E2"/>
    <mergeCell ref="F2:F3"/>
    <mergeCell ref="A1:F1"/>
    <mergeCell ref="A23:F23"/>
    <mergeCell ref="A25:G25"/>
    <mergeCell ref="A26:F26"/>
  </mergeCells>
  <pageMargins left="0.511811024" right="0.511811024" top="0.78740157499999996" bottom="0.78740157499999996" header="0.31496062000000002" footer="0.31496062000000002"/>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F9833-1C67-42A0-B78F-CE549C5BF923}">
  <sheetPr>
    <tabColor theme="9" tint="-0.499984740745262"/>
  </sheetPr>
  <dimension ref="A1:G32"/>
  <sheetViews>
    <sheetView showGridLines="0" zoomScaleNormal="100" workbookViewId="0">
      <selection sqref="A1:F1"/>
    </sheetView>
  </sheetViews>
  <sheetFormatPr defaultRowHeight="15" x14ac:dyDescent="0.25"/>
  <cols>
    <col min="1" max="1" width="25" customWidth="1"/>
    <col min="2" max="2" width="10.85546875" customWidth="1"/>
    <col min="3" max="3" width="10.140625" customWidth="1"/>
    <col min="4" max="4" width="12" customWidth="1"/>
    <col min="5" max="5" width="11.42578125" customWidth="1"/>
    <col min="6" max="6" width="9.85546875" customWidth="1"/>
  </cols>
  <sheetData>
    <row r="1" spans="1:6" ht="26.25" customHeight="1" thickBot="1" x14ac:dyDescent="0.3">
      <c r="A1" s="467" t="s">
        <v>181</v>
      </c>
      <c r="B1" s="467"/>
      <c r="C1" s="467"/>
      <c r="D1" s="467"/>
      <c r="E1" s="467"/>
      <c r="F1" s="467"/>
    </row>
    <row r="2" spans="1:6" ht="16.5" thickBot="1" x14ac:dyDescent="0.3">
      <c r="A2" s="63" t="s">
        <v>611</v>
      </c>
      <c r="B2" s="465" t="s">
        <v>612</v>
      </c>
      <c r="C2" s="468"/>
      <c r="D2" s="468"/>
      <c r="E2" s="466"/>
      <c r="F2" s="463" t="s">
        <v>29</v>
      </c>
    </row>
    <row r="3" spans="1:6" ht="26.25" thickBot="1" x14ac:dyDescent="0.3">
      <c r="A3" s="64" t="s">
        <v>165</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116</v>
      </c>
      <c r="B5" s="16"/>
      <c r="C5" s="16"/>
      <c r="D5" s="16"/>
      <c r="E5" s="16"/>
      <c r="F5" s="16"/>
    </row>
    <row r="6" spans="1:6" x14ac:dyDescent="0.25">
      <c r="A6" s="44" t="s">
        <v>153</v>
      </c>
      <c r="B6" s="16">
        <v>301.69</v>
      </c>
      <c r="C6" s="16" t="s">
        <v>613</v>
      </c>
      <c r="D6" s="16" t="s">
        <v>613</v>
      </c>
      <c r="E6" s="16" t="s">
        <v>613</v>
      </c>
      <c r="F6" s="16">
        <v>301.69</v>
      </c>
    </row>
    <row r="7" spans="1:6" x14ac:dyDescent="0.25">
      <c r="A7" s="44" t="s">
        <v>154</v>
      </c>
      <c r="B7" s="16">
        <v>11.13</v>
      </c>
      <c r="C7" s="20">
        <v>1131.0999999999999</v>
      </c>
      <c r="D7" s="16" t="s">
        <v>613</v>
      </c>
      <c r="E7" s="16" t="s">
        <v>613</v>
      </c>
      <c r="F7" s="20">
        <v>1142.23</v>
      </c>
    </row>
    <row r="8" spans="1:6" x14ac:dyDescent="0.25">
      <c r="A8" s="44" t="s">
        <v>155</v>
      </c>
      <c r="B8" s="16">
        <v>68.260000000000005</v>
      </c>
      <c r="C8" s="16">
        <v>43.76</v>
      </c>
      <c r="D8" s="20">
        <v>2391.36</v>
      </c>
      <c r="E8" s="16" t="s">
        <v>613</v>
      </c>
      <c r="F8" s="20">
        <v>2503.38</v>
      </c>
    </row>
    <row r="9" spans="1:6" x14ac:dyDescent="0.25">
      <c r="A9" s="44" t="s">
        <v>156</v>
      </c>
      <c r="B9" s="16">
        <v>31.51</v>
      </c>
      <c r="C9" s="16">
        <v>106.64</v>
      </c>
      <c r="D9" s="16">
        <v>217.86</v>
      </c>
      <c r="E9" s="20">
        <v>1808.69</v>
      </c>
      <c r="F9" s="20">
        <v>2164.6999999999998</v>
      </c>
    </row>
    <row r="10" spans="1:6" x14ac:dyDescent="0.25">
      <c r="A10" s="97" t="s">
        <v>157</v>
      </c>
      <c r="B10" s="4">
        <v>412.59</v>
      </c>
      <c r="C10" s="21">
        <v>1281.5</v>
      </c>
      <c r="D10" s="21">
        <v>2609.2199999999998</v>
      </c>
      <c r="E10" s="21">
        <v>1808.69</v>
      </c>
      <c r="F10" s="21">
        <v>6112</v>
      </c>
    </row>
    <row r="11" spans="1:6" x14ac:dyDescent="0.25">
      <c r="A11" s="97" t="s">
        <v>117</v>
      </c>
      <c r="B11" s="16"/>
      <c r="C11" s="16"/>
      <c r="D11" s="16"/>
      <c r="E11" s="16"/>
      <c r="F11" s="16"/>
    </row>
    <row r="12" spans="1:6" x14ac:dyDescent="0.25">
      <c r="A12" s="44" t="s">
        <v>153</v>
      </c>
      <c r="B12" s="16">
        <v>696.12</v>
      </c>
      <c r="C12" s="16" t="s">
        <v>613</v>
      </c>
      <c r="D12" s="16" t="s">
        <v>613</v>
      </c>
      <c r="E12" s="16" t="s">
        <v>613</v>
      </c>
      <c r="F12" s="16">
        <v>696.12</v>
      </c>
    </row>
    <row r="13" spans="1:6" x14ac:dyDescent="0.25">
      <c r="A13" s="44" t="s">
        <v>154</v>
      </c>
      <c r="B13" s="16">
        <v>109.48</v>
      </c>
      <c r="C13" s="20">
        <v>1032.95</v>
      </c>
      <c r="D13" s="16" t="s">
        <v>613</v>
      </c>
      <c r="E13" s="16" t="s">
        <v>613</v>
      </c>
      <c r="F13" s="20">
        <v>1142.43</v>
      </c>
    </row>
    <row r="14" spans="1:6" x14ac:dyDescent="0.25">
      <c r="A14" s="44" t="s">
        <v>155</v>
      </c>
      <c r="B14" s="16">
        <v>94.5</v>
      </c>
      <c r="C14" s="16">
        <v>101.48</v>
      </c>
      <c r="D14" s="20">
        <v>1877.22</v>
      </c>
      <c r="E14" s="16" t="s">
        <v>613</v>
      </c>
      <c r="F14" s="20">
        <v>2073.1999999999998</v>
      </c>
    </row>
    <row r="15" spans="1:6" x14ac:dyDescent="0.25">
      <c r="A15" s="44" t="s">
        <v>156</v>
      </c>
      <c r="B15" s="16">
        <v>134.83000000000001</v>
      </c>
      <c r="C15" s="16">
        <v>170.2</v>
      </c>
      <c r="D15" s="16">
        <v>160.72</v>
      </c>
      <c r="E15" s="20">
        <v>3817.83</v>
      </c>
      <c r="F15" s="20">
        <v>4283.58</v>
      </c>
    </row>
    <row r="16" spans="1:6" x14ac:dyDescent="0.25">
      <c r="A16" s="97" t="s">
        <v>157</v>
      </c>
      <c r="B16" s="21">
        <v>1034.93</v>
      </c>
      <c r="C16" s="21">
        <v>1304.6300000000001</v>
      </c>
      <c r="D16" s="21">
        <v>2037.94</v>
      </c>
      <c r="E16" s="21">
        <v>3817.83</v>
      </c>
      <c r="F16" s="21">
        <v>8195.33</v>
      </c>
    </row>
    <row r="17" spans="1:7" x14ac:dyDescent="0.25">
      <c r="A17" s="97" t="s">
        <v>118</v>
      </c>
      <c r="B17" s="16"/>
      <c r="C17" s="16"/>
      <c r="D17" s="16"/>
      <c r="E17" s="16"/>
      <c r="F17" s="16"/>
    </row>
    <row r="18" spans="1:7" x14ac:dyDescent="0.25">
      <c r="A18" s="44" t="s">
        <v>153</v>
      </c>
      <c r="B18" s="16">
        <v>104.21</v>
      </c>
      <c r="C18" s="16" t="s">
        <v>613</v>
      </c>
      <c r="D18" s="16" t="s">
        <v>613</v>
      </c>
      <c r="E18" s="16" t="s">
        <v>613</v>
      </c>
      <c r="F18" s="16">
        <v>104.21</v>
      </c>
    </row>
    <row r="19" spans="1:7" x14ac:dyDescent="0.25">
      <c r="A19" s="44" t="s">
        <v>154</v>
      </c>
      <c r="B19" s="16">
        <v>2.4900000000000002</v>
      </c>
      <c r="C19" s="16">
        <v>125.43</v>
      </c>
      <c r="D19" s="16" t="s">
        <v>613</v>
      </c>
      <c r="E19" s="16" t="s">
        <v>613</v>
      </c>
      <c r="F19" s="16">
        <v>127.92</v>
      </c>
    </row>
    <row r="20" spans="1:7" x14ac:dyDescent="0.25">
      <c r="A20" s="44" t="s">
        <v>155</v>
      </c>
      <c r="B20" s="16">
        <v>22.88</v>
      </c>
      <c r="C20" s="16">
        <v>42.13</v>
      </c>
      <c r="D20" s="16">
        <v>711.27</v>
      </c>
      <c r="E20" s="16" t="s">
        <v>613</v>
      </c>
      <c r="F20" s="16">
        <v>776.28</v>
      </c>
    </row>
    <row r="21" spans="1:7" x14ac:dyDescent="0.25">
      <c r="A21" s="44" t="s">
        <v>156</v>
      </c>
      <c r="B21" s="16">
        <v>60.48</v>
      </c>
      <c r="C21" s="16">
        <v>70.569999999999993</v>
      </c>
      <c r="D21" s="16">
        <v>461.59</v>
      </c>
      <c r="E21" s="20">
        <v>2239.7199999999998</v>
      </c>
      <c r="F21" s="20">
        <v>2832.36</v>
      </c>
    </row>
    <row r="22" spans="1:7" x14ac:dyDescent="0.25">
      <c r="A22" s="97" t="s">
        <v>157</v>
      </c>
      <c r="B22" s="4">
        <v>190.06</v>
      </c>
      <c r="C22" s="4">
        <v>238.13</v>
      </c>
      <c r="D22" s="21">
        <v>1172.8599999999999</v>
      </c>
      <c r="E22" s="21">
        <v>2239.7199999999998</v>
      </c>
      <c r="F22" s="21">
        <v>3840.77</v>
      </c>
    </row>
    <row r="23" spans="1:7" x14ac:dyDescent="0.25">
      <c r="A23" s="97" t="s">
        <v>55</v>
      </c>
      <c r="B23" s="16"/>
      <c r="C23" s="16"/>
      <c r="D23" s="16"/>
      <c r="E23" s="16"/>
      <c r="F23" s="16"/>
    </row>
    <row r="24" spans="1:7" x14ac:dyDescent="0.25">
      <c r="A24" s="44" t="s">
        <v>170</v>
      </c>
      <c r="B24" s="20">
        <v>1102.02</v>
      </c>
      <c r="C24" s="16" t="s">
        <v>613</v>
      </c>
      <c r="D24" s="16" t="s">
        <v>613</v>
      </c>
      <c r="E24" s="16" t="s">
        <v>613</v>
      </c>
      <c r="F24" s="20">
        <v>1102.02</v>
      </c>
    </row>
    <row r="25" spans="1:7" x14ac:dyDescent="0.25">
      <c r="A25" s="44" t="s">
        <v>171</v>
      </c>
      <c r="B25" s="16">
        <v>123.1</v>
      </c>
      <c r="C25" s="20">
        <v>2289.48</v>
      </c>
      <c r="D25" s="16" t="s">
        <v>613</v>
      </c>
      <c r="E25" s="16" t="s">
        <v>613</v>
      </c>
      <c r="F25" s="20">
        <v>2412.58</v>
      </c>
    </row>
    <row r="26" spans="1:7" x14ac:dyDescent="0.25">
      <c r="A26" s="44" t="s">
        <v>172</v>
      </c>
      <c r="B26" s="16">
        <v>185.64</v>
      </c>
      <c r="C26" s="16">
        <v>187.37</v>
      </c>
      <c r="D26" s="20">
        <v>4979.8500000000004</v>
      </c>
      <c r="E26" s="16" t="s">
        <v>613</v>
      </c>
      <c r="F26" s="20">
        <v>5352.86</v>
      </c>
    </row>
    <row r="27" spans="1:7" x14ac:dyDescent="0.25">
      <c r="A27" s="44" t="s">
        <v>161</v>
      </c>
      <c r="B27" s="16">
        <v>226.82</v>
      </c>
      <c r="C27" s="16">
        <v>347.41</v>
      </c>
      <c r="D27" s="16">
        <v>840.17</v>
      </c>
      <c r="E27" s="20">
        <v>7866.24</v>
      </c>
      <c r="F27" s="20">
        <v>9280.64</v>
      </c>
    </row>
    <row r="28" spans="1:7" ht="15.75" thickBot="1" x14ac:dyDescent="0.3">
      <c r="A28" s="100" t="s">
        <v>98</v>
      </c>
      <c r="B28" s="48">
        <v>1637.58</v>
      </c>
      <c r="C28" s="48">
        <v>2824.26</v>
      </c>
      <c r="D28" s="48">
        <v>5820.02</v>
      </c>
      <c r="E28" s="48">
        <v>7866.24</v>
      </c>
      <c r="F28" s="48">
        <v>18148.099999999999</v>
      </c>
    </row>
    <row r="29" spans="1:7" ht="21.75" customHeight="1" x14ac:dyDescent="0.25">
      <c r="A29" s="493" t="s">
        <v>614</v>
      </c>
      <c r="B29" s="493"/>
      <c r="C29" s="493"/>
      <c r="D29" s="493"/>
      <c r="E29" s="493"/>
      <c r="F29" s="493"/>
      <c r="G29" s="135"/>
    </row>
    <row r="30" spans="1:7" x14ac:dyDescent="0.25">
      <c r="A30" s="132" t="s">
        <v>615</v>
      </c>
    </row>
    <row r="31" spans="1:7" x14ac:dyDescent="0.25">
      <c r="A31" s="495" t="s">
        <v>616</v>
      </c>
      <c r="B31" s="495"/>
      <c r="C31" s="495"/>
      <c r="D31" s="495"/>
      <c r="E31" s="495"/>
      <c r="F31" s="495"/>
      <c r="G31" s="495"/>
    </row>
    <row r="32" spans="1:7" ht="24.75" customHeight="1" x14ac:dyDescent="0.25">
      <c r="A32" s="494" t="s">
        <v>617</v>
      </c>
      <c r="B32" s="494"/>
      <c r="C32" s="494"/>
      <c r="D32" s="494"/>
      <c r="E32" s="494"/>
      <c r="F32" s="494"/>
      <c r="G32" s="136"/>
    </row>
  </sheetData>
  <mergeCells count="6">
    <mergeCell ref="B2:E2"/>
    <mergeCell ref="F2:F3"/>
    <mergeCell ref="A1:F1"/>
    <mergeCell ref="A29:F29"/>
    <mergeCell ref="A31:G31"/>
    <mergeCell ref="A32:F32"/>
  </mergeCells>
  <pageMargins left="0.511811024" right="0.511811024" top="0.78740157499999996" bottom="0.78740157499999996" header="0.31496062000000002" footer="0.31496062000000002"/>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9C3D6-DC45-4138-8D03-0197635E8C19}">
  <sheetPr>
    <tabColor theme="9" tint="-0.499984740745262"/>
  </sheetPr>
  <dimension ref="A1:G26"/>
  <sheetViews>
    <sheetView showGridLines="0" zoomScaleNormal="100" workbookViewId="0">
      <selection sqref="A1:F1"/>
    </sheetView>
  </sheetViews>
  <sheetFormatPr defaultRowHeight="15" x14ac:dyDescent="0.25"/>
  <cols>
    <col min="1" max="1" width="26.140625" customWidth="1"/>
    <col min="2" max="2" width="10.5703125" customWidth="1"/>
    <col min="3" max="3" width="10.42578125" customWidth="1"/>
    <col min="4" max="4" width="10.140625" customWidth="1"/>
    <col min="5" max="5" width="11.7109375" customWidth="1"/>
    <col min="6" max="6" width="10.5703125" customWidth="1"/>
  </cols>
  <sheetData>
    <row r="1" spans="1:6" ht="30.75" customHeight="1" thickBot="1" x14ac:dyDescent="0.3">
      <c r="A1" s="467" t="s">
        <v>182</v>
      </c>
      <c r="B1" s="467"/>
      <c r="C1" s="467"/>
      <c r="D1" s="467"/>
      <c r="E1" s="467"/>
      <c r="F1" s="467"/>
    </row>
    <row r="2" spans="1:6" ht="16.5" thickBot="1" x14ac:dyDescent="0.3">
      <c r="A2" s="63" t="s">
        <v>611</v>
      </c>
      <c r="B2" s="465" t="s">
        <v>612</v>
      </c>
      <c r="C2" s="468"/>
      <c r="D2" s="468"/>
      <c r="E2" s="466"/>
      <c r="F2" s="463" t="s">
        <v>29</v>
      </c>
    </row>
    <row r="3" spans="1:6" ht="26.25" thickBot="1" x14ac:dyDescent="0.3">
      <c r="A3" s="64" t="s">
        <v>167</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84" t="s">
        <v>119</v>
      </c>
      <c r="B5" s="16"/>
      <c r="C5" s="16"/>
      <c r="D5" s="16"/>
      <c r="E5" s="16"/>
      <c r="F5" s="16"/>
    </row>
    <row r="6" spans="1:6" x14ac:dyDescent="0.25">
      <c r="A6" s="134" t="s">
        <v>153</v>
      </c>
      <c r="B6" s="16">
        <v>310.75</v>
      </c>
      <c r="C6" s="16" t="s">
        <v>613</v>
      </c>
      <c r="D6" s="16" t="s">
        <v>613</v>
      </c>
      <c r="E6" s="16" t="s">
        <v>613</v>
      </c>
      <c r="F6" s="16">
        <v>310.75</v>
      </c>
    </row>
    <row r="7" spans="1:6" x14ac:dyDescent="0.25">
      <c r="A7" s="134" t="s">
        <v>154</v>
      </c>
      <c r="B7" s="16">
        <v>25</v>
      </c>
      <c r="C7" s="16">
        <v>707.12</v>
      </c>
      <c r="D7" s="16" t="s">
        <v>613</v>
      </c>
      <c r="E7" s="16" t="s">
        <v>613</v>
      </c>
      <c r="F7" s="16">
        <v>732.12</v>
      </c>
    </row>
    <row r="8" spans="1:6" x14ac:dyDescent="0.25">
      <c r="A8" s="134" t="s">
        <v>155</v>
      </c>
      <c r="B8" s="16">
        <v>45.15</v>
      </c>
      <c r="C8" s="16">
        <v>76.94</v>
      </c>
      <c r="D8" s="20">
        <v>1642.83</v>
      </c>
      <c r="E8" s="16" t="s">
        <v>613</v>
      </c>
      <c r="F8" s="20">
        <v>1764.92</v>
      </c>
    </row>
    <row r="9" spans="1:6" x14ac:dyDescent="0.25">
      <c r="A9" s="134" t="s">
        <v>156</v>
      </c>
      <c r="B9" s="16">
        <v>48.2</v>
      </c>
      <c r="C9" s="16">
        <v>125.86</v>
      </c>
      <c r="D9" s="16">
        <v>262.38</v>
      </c>
      <c r="E9" s="20">
        <v>3671.22</v>
      </c>
      <c r="F9" s="20">
        <v>4107.66</v>
      </c>
    </row>
    <row r="10" spans="1:6" x14ac:dyDescent="0.25">
      <c r="A10" s="133" t="s">
        <v>157</v>
      </c>
      <c r="B10" s="4">
        <v>429.1</v>
      </c>
      <c r="C10" s="4">
        <v>909.92</v>
      </c>
      <c r="D10" s="21">
        <v>1905.21</v>
      </c>
      <c r="E10" s="21">
        <v>3671.22</v>
      </c>
      <c r="F10" s="21">
        <v>6915.45</v>
      </c>
    </row>
    <row r="11" spans="1:6" x14ac:dyDescent="0.25">
      <c r="A11" s="84" t="s">
        <v>120</v>
      </c>
      <c r="B11" s="16"/>
      <c r="C11" s="16"/>
      <c r="D11" s="16"/>
      <c r="E11" s="16"/>
      <c r="F11" s="16"/>
    </row>
    <row r="12" spans="1:6" x14ac:dyDescent="0.25">
      <c r="A12" s="134" t="s">
        <v>153</v>
      </c>
      <c r="B12" s="16">
        <v>312.94</v>
      </c>
      <c r="C12" s="16" t="s">
        <v>613</v>
      </c>
      <c r="D12" s="16" t="s">
        <v>613</v>
      </c>
      <c r="E12" s="16" t="s">
        <v>613</v>
      </c>
      <c r="F12" s="16">
        <v>312.94</v>
      </c>
    </row>
    <row r="13" spans="1:6" x14ac:dyDescent="0.25">
      <c r="A13" s="134" t="s">
        <v>154</v>
      </c>
      <c r="B13" s="16">
        <v>15.03</v>
      </c>
      <c r="C13" s="16">
        <v>398.95</v>
      </c>
      <c r="D13" s="16" t="s">
        <v>613</v>
      </c>
      <c r="E13" s="16" t="s">
        <v>613</v>
      </c>
      <c r="F13" s="16">
        <v>413.98</v>
      </c>
    </row>
    <row r="14" spans="1:6" x14ac:dyDescent="0.25">
      <c r="A14" s="134" t="s">
        <v>155</v>
      </c>
      <c r="B14" s="16">
        <v>42.5</v>
      </c>
      <c r="C14" s="16">
        <v>54.12</v>
      </c>
      <c r="D14" s="20">
        <v>1752.03</v>
      </c>
      <c r="E14" s="16" t="s">
        <v>613</v>
      </c>
      <c r="F14" s="20">
        <v>1848.65</v>
      </c>
    </row>
    <row r="15" spans="1:6" x14ac:dyDescent="0.25">
      <c r="A15" s="134" t="s">
        <v>156</v>
      </c>
      <c r="B15" s="16">
        <v>59.82</v>
      </c>
      <c r="C15" s="16">
        <v>116.41</v>
      </c>
      <c r="D15" s="16">
        <v>250.01</v>
      </c>
      <c r="E15" s="20">
        <v>3853.19</v>
      </c>
      <c r="F15" s="20">
        <v>4279.43</v>
      </c>
    </row>
    <row r="16" spans="1:6" x14ac:dyDescent="0.25">
      <c r="A16" s="133" t="s">
        <v>157</v>
      </c>
      <c r="B16" s="4">
        <v>430.29</v>
      </c>
      <c r="C16" s="4">
        <v>569.48</v>
      </c>
      <c r="D16" s="21">
        <v>2002.04</v>
      </c>
      <c r="E16" s="21">
        <v>3853.19</v>
      </c>
      <c r="F16" s="21">
        <v>6855</v>
      </c>
    </row>
    <row r="17" spans="1:7" x14ac:dyDescent="0.25">
      <c r="A17" s="84" t="s">
        <v>56</v>
      </c>
      <c r="B17" s="16"/>
      <c r="C17" s="16"/>
      <c r="D17" s="16"/>
      <c r="E17" s="16"/>
      <c r="F17" s="16"/>
    </row>
    <row r="18" spans="1:7" x14ac:dyDescent="0.25">
      <c r="A18" s="104" t="s">
        <v>158</v>
      </c>
      <c r="B18" s="16">
        <v>623.69000000000005</v>
      </c>
      <c r="C18" s="16" t="s">
        <v>613</v>
      </c>
      <c r="D18" s="16" t="s">
        <v>613</v>
      </c>
      <c r="E18" s="16" t="s">
        <v>613</v>
      </c>
      <c r="F18" s="16">
        <v>623.69000000000005</v>
      </c>
    </row>
    <row r="19" spans="1:7" x14ac:dyDescent="0.25">
      <c r="A19" s="104" t="s">
        <v>159</v>
      </c>
      <c r="B19" s="16">
        <v>40.03</v>
      </c>
      <c r="C19" s="20">
        <v>1106.07</v>
      </c>
      <c r="D19" s="16" t="s">
        <v>613</v>
      </c>
      <c r="E19" s="16" t="s">
        <v>613</v>
      </c>
      <c r="F19" s="20">
        <v>1146.0999999999999</v>
      </c>
    </row>
    <row r="20" spans="1:7" x14ac:dyDescent="0.25">
      <c r="A20" s="104" t="s">
        <v>160</v>
      </c>
      <c r="B20" s="16">
        <v>87.65</v>
      </c>
      <c r="C20" s="16">
        <v>131.06</v>
      </c>
      <c r="D20" s="20">
        <v>3394.86</v>
      </c>
      <c r="E20" s="16" t="s">
        <v>613</v>
      </c>
      <c r="F20" s="20">
        <v>3613.57</v>
      </c>
    </row>
    <row r="21" spans="1:7" x14ac:dyDescent="0.25">
      <c r="A21" s="104" t="s">
        <v>161</v>
      </c>
      <c r="B21" s="16">
        <v>108.02</v>
      </c>
      <c r="C21" s="16">
        <v>242.27</v>
      </c>
      <c r="D21" s="16">
        <v>512.39</v>
      </c>
      <c r="E21" s="20">
        <v>7524.41</v>
      </c>
      <c r="F21" s="20">
        <v>8387.09</v>
      </c>
    </row>
    <row r="22" spans="1:7" ht="15.75" thickBot="1" x14ac:dyDescent="0.3">
      <c r="A22" s="106" t="s">
        <v>98</v>
      </c>
      <c r="B22" s="12">
        <v>859.39</v>
      </c>
      <c r="C22" s="48">
        <v>1479.4</v>
      </c>
      <c r="D22" s="48">
        <v>3907.25</v>
      </c>
      <c r="E22" s="48">
        <v>7524.41</v>
      </c>
      <c r="F22" s="48">
        <v>13770.45</v>
      </c>
    </row>
    <row r="23" spans="1:7" ht="21" customHeight="1" x14ac:dyDescent="0.25">
      <c r="A23" s="493" t="s">
        <v>614</v>
      </c>
      <c r="B23" s="493"/>
      <c r="C23" s="493"/>
      <c r="D23" s="493"/>
      <c r="E23" s="493"/>
      <c r="F23" s="493"/>
      <c r="G23" s="135"/>
    </row>
    <row r="24" spans="1:7" x14ac:dyDescent="0.25">
      <c r="A24" s="132" t="s">
        <v>615</v>
      </c>
    </row>
    <row r="25" spans="1:7" x14ac:dyDescent="0.25">
      <c r="A25" s="495" t="s">
        <v>616</v>
      </c>
      <c r="B25" s="495"/>
      <c r="C25" s="495"/>
      <c r="D25" s="495"/>
      <c r="E25" s="495"/>
      <c r="F25" s="495"/>
      <c r="G25" s="495"/>
    </row>
    <row r="26" spans="1:7" ht="24.75" customHeight="1" x14ac:dyDescent="0.25">
      <c r="A26" s="494" t="s">
        <v>617</v>
      </c>
      <c r="B26" s="494"/>
      <c r="C26" s="494"/>
      <c r="D26" s="494"/>
      <c r="E26" s="494"/>
      <c r="F26" s="494"/>
      <c r="G26" s="136"/>
    </row>
  </sheetData>
  <mergeCells count="6">
    <mergeCell ref="B2:E2"/>
    <mergeCell ref="F2:F3"/>
    <mergeCell ref="A1:F1"/>
    <mergeCell ref="A23:F23"/>
    <mergeCell ref="A25:G25"/>
    <mergeCell ref="A26:F26"/>
  </mergeCells>
  <pageMargins left="0.511811024" right="0.511811024" top="0.78740157499999996" bottom="0.78740157499999996" header="0.31496062000000002" footer="0.31496062000000002"/>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807E-3F34-4F6E-90C7-C04D2236B69C}">
  <sheetPr>
    <tabColor theme="9" tint="-0.499984740745262"/>
  </sheetPr>
  <dimension ref="A1:G26"/>
  <sheetViews>
    <sheetView showGridLines="0" zoomScaleNormal="100" workbookViewId="0">
      <selection sqref="A1:F1"/>
    </sheetView>
  </sheetViews>
  <sheetFormatPr defaultRowHeight="15" x14ac:dyDescent="0.25"/>
  <cols>
    <col min="1" max="1" width="27.5703125" customWidth="1"/>
    <col min="2" max="2" width="11.5703125" customWidth="1"/>
    <col min="3" max="3" width="11.140625" customWidth="1"/>
    <col min="4" max="4" width="11.5703125" customWidth="1"/>
    <col min="5" max="5" width="10.42578125" customWidth="1"/>
    <col min="6" max="6" width="9.85546875" customWidth="1"/>
  </cols>
  <sheetData>
    <row r="1" spans="1:6" ht="26.25" customHeight="1" thickBot="1" x14ac:dyDescent="0.3">
      <c r="A1" s="467" t="s">
        <v>183</v>
      </c>
      <c r="B1" s="467"/>
      <c r="C1" s="467"/>
      <c r="D1" s="467"/>
      <c r="E1" s="467"/>
      <c r="F1" s="467"/>
    </row>
    <row r="2" spans="1:6" ht="16.5" thickBot="1" x14ac:dyDescent="0.3">
      <c r="A2" s="63" t="s">
        <v>611</v>
      </c>
      <c r="B2" s="465" t="s">
        <v>612</v>
      </c>
      <c r="C2" s="468"/>
      <c r="D2" s="468"/>
      <c r="E2" s="466"/>
      <c r="F2" s="463" t="s">
        <v>29</v>
      </c>
    </row>
    <row r="3" spans="1:6" ht="26.25" thickBot="1" x14ac:dyDescent="0.3">
      <c r="A3" s="64" t="s">
        <v>169</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121</v>
      </c>
      <c r="B5" s="16"/>
      <c r="C5" s="16"/>
      <c r="D5" s="16"/>
      <c r="E5" s="16"/>
      <c r="F5" s="16"/>
    </row>
    <row r="6" spans="1:6" x14ac:dyDescent="0.25">
      <c r="A6" s="44" t="s">
        <v>153</v>
      </c>
      <c r="B6" s="16">
        <v>252.59</v>
      </c>
      <c r="C6" s="16" t="s">
        <v>613</v>
      </c>
      <c r="D6" s="16" t="s">
        <v>613</v>
      </c>
      <c r="E6" s="16" t="s">
        <v>613</v>
      </c>
      <c r="F6" s="16">
        <v>252.59</v>
      </c>
    </row>
    <row r="7" spans="1:6" x14ac:dyDescent="0.25">
      <c r="A7" s="44" t="s">
        <v>154</v>
      </c>
      <c r="B7" s="16">
        <v>12.76</v>
      </c>
      <c r="C7" s="16">
        <v>506.02</v>
      </c>
      <c r="D7" s="16" t="s">
        <v>613</v>
      </c>
      <c r="E7" s="16" t="s">
        <v>613</v>
      </c>
      <c r="F7" s="16">
        <v>518.78</v>
      </c>
    </row>
    <row r="8" spans="1:6" x14ac:dyDescent="0.25">
      <c r="A8" s="44" t="s">
        <v>155</v>
      </c>
      <c r="B8" s="16">
        <v>51.78</v>
      </c>
      <c r="C8" s="16">
        <v>88.93</v>
      </c>
      <c r="D8" s="20">
        <v>2249.81</v>
      </c>
      <c r="E8" s="16" t="s">
        <v>613</v>
      </c>
      <c r="F8" s="20">
        <v>2390.52</v>
      </c>
    </row>
    <row r="9" spans="1:6" x14ac:dyDescent="0.25">
      <c r="A9" s="44" t="s">
        <v>156</v>
      </c>
      <c r="B9" s="16">
        <v>102.23</v>
      </c>
      <c r="C9" s="16">
        <v>258.51</v>
      </c>
      <c r="D9" s="16">
        <v>161.93</v>
      </c>
      <c r="E9" s="20">
        <v>6109.37</v>
      </c>
      <c r="F9" s="20">
        <v>6632.04</v>
      </c>
    </row>
    <row r="10" spans="1:6" x14ac:dyDescent="0.25">
      <c r="A10" s="97" t="s">
        <v>157</v>
      </c>
      <c r="B10" s="4">
        <v>419.36</v>
      </c>
      <c r="C10" s="4">
        <v>853.46</v>
      </c>
      <c r="D10" s="21">
        <v>2411.7399999999998</v>
      </c>
      <c r="E10" s="21">
        <v>6109.37</v>
      </c>
      <c r="F10" s="21">
        <v>9793.93</v>
      </c>
    </row>
    <row r="11" spans="1:6" x14ac:dyDescent="0.25">
      <c r="A11" s="97" t="s">
        <v>122</v>
      </c>
      <c r="B11" s="16"/>
      <c r="C11" s="16"/>
      <c r="D11" s="16"/>
      <c r="E11" s="16"/>
      <c r="F11" s="16"/>
    </row>
    <row r="12" spans="1:6" x14ac:dyDescent="0.25">
      <c r="A12" s="44" t="s">
        <v>153</v>
      </c>
      <c r="B12" s="16">
        <v>365.75</v>
      </c>
      <c r="C12" s="16" t="s">
        <v>613</v>
      </c>
      <c r="D12" s="16" t="s">
        <v>613</v>
      </c>
      <c r="E12" s="16" t="s">
        <v>613</v>
      </c>
      <c r="F12" s="16">
        <v>365.75</v>
      </c>
    </row>
    <row r="13" spans="1:6" x14ac:dyDescent="0.25">
      <c r="A13" s="44" t="s">
        <v>154</v>
      </c>
      <c r="B13" s="16">
        <v>2.77</v>
      </c>
      <c r="C13" s="16">
        <v>129.31</v>
      </c>
      <c r="D13" s="16" t="s">
        <v>613</v>
      </c>
      <c r="E13" s="16" t="s">
        <v>613</v>
      </c>
      <c r="F13" s="16">
        <v>132.08000000000001</v>
      </c>
    </row>
    <row r="14" spans="1:6" x14ac:dyDescent="0.25">
      <c r="A14" s="44" t="s">
        <v>155</v>
      </c>
      <c r="B14" s="16">
        <v>9.1</v>
      </c>
      <c r="C14" s="16">
        <v>12.76</v>
      </c>
      <c r="D14" s="20">
        <v>1540.82</v>
      </c>
      <c r="E14" s="16" t="s">
        <v>613</v>
      </c>
      <c r="F14" s="20">
        <v>1562.68</v>
      </c>
    </row>
    <row r="15" spans="1:6" x14ac:dyDescent="0.25">
      <c r="A15" s="44" t="s">
        <v>156</v>
      </c>
      <c r="B15" s="16">
        <v>3.27</v>
      </c>
      <c r="C15" s="16">
        <v>1.35</v>
      </c>
      <c r="D15" s="16">
        <v>5.26</v>
      </c>
      <c r="E15" s="20">
        <v>1178.3</v>
      </c>
      <c r="F15" s="20">
        <v>1188.18</v>
      </c>
    </row>
    <row r="16" spans="1:6" x14ac:dyDescent="0.25">
      <c r="A16" s="97" t="s">
        <v>157</v>
      </c>
      <c r="B16" s="4">
        <v>380.89</v>
      </c>
      <c r="C16" s="4">
        <v>143.41999999999999</v>
      </c>
      <c r="D16" s="21">
        <v>1546.08</v>
      </c>
      <c r="E16" s="21">
        <v>1178.3</v>
      </c>
      <c r="F16" s="21">
        <v>3248.69</v>
      </c>
    </row>
    <row r="17" spans="1:7" x14ac:dyDescent="0.25">
      <c r="A17" s="97" t="s">
        <v>57</v>
      </c>
      <c r="B17" s="16"/>
      <c r="C17" s="16"/>
      <c r="D17" s="16"/>
      <c r="E17" s="16"/>
      <c r="F17" s="16"/>
    </row>
    <row r="18" spans="1:7" x14ac:dyDescent="0.25">
      <c r="A18" s="44" t="s">
        <v>170</v>
      </c>
      <c r="B18" s="16">
        <v>618.34</v>
      </c>
      <c r="C18" s="16" t="s">
        <v>613</v>
      </c>
      <c r="D18" s="16" t="s">
        <v>613</v>
      </c>
      <c r="E18" s="16" t="s">
        <v>613</v>
      </c>
      <c r="F18" s="16">
        <v>618.34</v>
      </c>
    </row>
    <row r="19" spans="1:7" x14ac:dyDescent="0.25">
      <c r="A19" s="44" t="s">
        <v>171</v>
      </c>
      <c r="B19" s="16">
        <v>15.53</v>
      </c>
      <c r="C19" s="16">
        <v>635.33000000000004</v>
      </c>
      <c r="D19" s="16" t="s">
        <v>613</v>
      </c>
      <c r="E19" s="16" t="s">
        <v>613</v>
      </c>
      <c r="F19" s="16">
        <v>650.86</v>
      </c>
    </row>
    <row r="20" spans="1:7" x14ac:dyDescent="0.25">
      <c r="A20" s="44" t="s">
        <v>172</v>
      </c>
      <c r="B20" s="16">
        <v>60.88</v>
      </c>
      <c r="C20" s="16">
        <v>101.69</v>
      </c>
      <c r="D20" s="20">
        <v>3790.63</v>
      </c>
      <c r="E20" s="16" t="s">
        <v>613</v>
      </c>
      <c r="F20" s="20">
        <v>3953.2</v>
      </c>
    </row>
    <row r="21" spans="1:7" x14ac:dyDescent="0.25">
      <c r="A21" s="44" t="s">
        <v>161</v>
      </c>
      <c r="B21" s="16">
        <v>105.5</v>
      </c>
      <c r="C21" s="16">
        <v>259.86</v>
      </c>
      <c r="D21" s="16">
        <v>167.19</v>
      </c>
      <c r="E21" s="20">
        <v>7287.67</v>
      </c>
      <c r="F21" s="20">
        <v>7820.22</v>
      </c>
    </row>
    <row r="22" spans="1:7" ht="15.75" thickBot="1" x14ac:dyDescent="0.3">
      <c r="A22" s="100" t="s">
        <v>98</v>
      </c>
      <c r="B22" s="12">
        <v>800.25</v>
      </c>
      <c r="C22" s="12">
        <v>996.88</v>
      </c>
      <c r="D22" s="48">
        <v>3957.82</v>
      </c>
      <c r="E22" s="48">
        <v>7287.67</v>
      </c>
      <c r="F22" s="48">
        <v>13042.62</v>
      </c>
    </row>
    <row r="23" spans="1:7" ht="21" customHeight="1" x14ac:dyDescent="0.25">
      <c r="A23" s="493" t="s">
        <v>614</v>
      </c>
      <c r="B23" s="493"/>
      <c r="C23" s="493"/>
      <c r="D23" s="493"/>
      <c r="E23" s="493"/>
      <c r="F23" s="493"/>
      <c r="G23" s="135"/>
    </row>
    <row r="24" spans="1:7" x14ac:dyDescent="0.25">
      <c r="A24" s="132" t="s">
        <v>615</v>
      </c>
    </row>
    <row r="25" spans="1:7" x14ac:dyDescent="0.25">
      <c r="A25" s="495" t="s">
        <v>616</v>
      </c>
      <c r="B25" s="495"/>
      <c r="C25" s="495"/>
      <c r="D25" s="495"/>
      <c r="E25" s="495"/>
      <c r="F25" s="495"/>
      <c r="G25" s="495"/>
    </row>
    <row r="26" spans="1:7" ht="24" customHeight="1" x14ac:dyDescent="0.25">
      <c r="A26" s="494" t="s">
        <v>617</v>
      </c>
      <c r="B26" s="494"/>
      <c r="C26" s="494"/>
      <c r="D26" s="494"/>
      <c r="E26" s="494"/>
      <c r="F26" s="494"/>
      <c r="G26" s="136"/>
    </row>
  </sheetData>
  <mergeCells count="6">
    <mergeCell ref="B2:E2"/>
    <mergeCell ref="F2:F3"/>
    <mergeCell ref="A1:F1"/>
    <mergeCell ref="A23:F23"/>
    <mergeCell ref="A25:G25"/>
    <mergeCell ref="A26:F26"/>
  </mergeCells>
  <pageMargins left="0.511811024" right="0.511811024" top="0.78740157499999996" bottom="0.78740157499999996" header="0.31496062000000002" footer="0.31496062000000002"/>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81E0E-8059-4120-883B-51A109E8BA04}">
  <sheetPr>
    <tabColor theme="9" tint="-0.499984740745262"/>
  </sheetPr>
  <dimension ref="A1:G32"/>
  <sheetViews>
    <sheetView showGridLines="0" zoomScaleNormal="100" workbookViewId="0">
      <selection sqref="A1:F1"/>
    </sheetView>
  </sheetViews>
  <sheetFormatPr defaultRowHeight="15" x14ac:dyDescent="0.25"/>
  <cols>
    <col min="1" max="1" width="27.140625" customWidth="1"/>
    <col min="2" max="2" width="10.5703125" customWidth="1"/>
    <col min="3" max="3" width="11" customWidth="1"/>
    <col min="4" max="4" width="10.5703125" customWidth="1"/>
    <col min="5" max="5" width="10.7109375" customWidth="1"/>
  </cols>
  <sheetData>
    <row r="1" spans="1:6" ht="22.5" customHeight="1" thickBot="1" x14ac:dyDescent="0.3">
      <c r="A1" s="467" t="s">
        <v>184</v>
      </c>
      <c r="B1" s="467"/>
      <c r="C1" s="467"/>
      <c r="D1" s="467"/>
      <c r="E1" s="467"/>
      <c r="F1" s="467"/>
    </row>
    <row r="2" spans="1:6" ht="16.5" thickBot="1" x14ac:dyDescent="0.3">
      <c r="A2" s="63" t="s">
        <v>611</v>
      </c>
      <c r="B2" s="465" t="s">
        <v>612</v>
      </c>
      <c r="C2" s="468"/>
      <c r="D2" s="468"/>
      <c r="E2" s="466"/>
      <c r="F2" s="463" t="s">
        <v>29</v>
      </c>
    </row>
    <row r="3" spans="1:6" ht="26.25" thickBot="1" x14ac:dyDescent="0.3">
      <c r="A3" s="64" t="s">
        <v>152</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107</v>
      </c>
      <c r="B5" s="16"/>
      <c r="C5" s="16"/>
      <c r="D5" s="16"/>
      <c r="E5" s="16"/>
      <c r="F5" s="16"/>
    </row>
    <row r="6" spans="1:6" x14ac:dyDescent="0.25">
      <c r="A6" s="44" t="s">
        <v>153</v>
      </c>
      <c r="B6" s="16">
        <v>42.16</v>
      </c>
      <c r="C6" s="16" t="s">
        <v>613</v>
      </c>
      <c r="D6" s="16" t="s">
        <v>613</v>
      </c>
      <c r="E6" s="16" t="s">
        <v>613</v>
      </c>
      <c r="F6" s="16">
        <v>42.16</v>
      </c>
    </row>
    <row r="7" spans="1:6" x14ac:dyDescent="0.25">
      <c r="A7" s="44" t="s">
        <v>154</v>
      </c>
      <c r="B7" s="16">
        <v>0.12</v>
      </c>
      <c r="C7" s="16">
        <v>98.68</v>
      </c>
      <c r="D7" s="16" t="s">
        <v>613</v>
      </c>
      <c r="E7" s="16" t="s">
        <v>613</v>
      </c>
      <c r="F7" s="16">
        <v>98.8</v>
      </c>
    </row>
    <row r="8" spans="1:6" x14ac:dyDescent="0.25">
      <c r="A8" s="44" t="s">
        <v>155</v>
      </c>
      <c r="B8" s="16">
        <v>0.71</v>
      </c>
      <c r="C8" s="16">
        <v>1.04</v>
      </c>
      <c r="D8" s="16">
        <v>424.57</v>
      </c>
      <c r="E8" s="16" t="s">
        <v>613</v>
      </c>
      <c r="F8" s="16">
        <v>426.32</v>
      </c>
    </row>
    <row r="9" spans="1:6" x14ac:dyDescent="0.25">
      <c r="A9" s="44" t="s">
        <v>156</v>
      </c>
      <c r="B9" s="16">
        <v>12.83</v>
      </c>
      <c r="C9" s="16">
        <v>32.770000000000003</v>
      </c>
      <c r="D9" s="16">
        <v>52.3</v>
      </c>
      <c r="E9" s="16">
        <v>947.8</v>
      </c>
      <c r="F9" s="20">
        <v>1045.7</v>
      </c>
    </row>
    <row r="10" spans="1:6" x14ac:dyDescent="0.25">
      <c r="A10" s="97" t="s">
        <v>157</v>
      </c>
      <c r="B10" s="4">
        <v>55.82</v>
      </c>
      <c r="C10" s="4">
        <v>132.49</v>
      </c>
      <c r="D10" s="4">
        <v>476.87</v>
      </c>
      <c r="E10" s="4">
        <v>947.8</v>
      </c>
      <c r="F10" s="21">
        <v>1612.98</v>
      </c>
    </row>
    <row r="11" spans="1:6" x14ac:dyDescent="0.25">
      <c r="A11" s="97" t="s">
        <v>112</v>
      </c>
      <c r="B11" s="16"/>
      <c r="C11" s="16"/>
      <c r="D11" s="16"/>
      <c r="E11" s="16"/>
      <c r="F11" s="16"/>
    </row>
    <row r="12" spans="1:6" x14ac:dyDescent="0.25">
      <c r="A12" s="44" t="s">
        <v>153</v>
      </c>
      <c r="B12" s="16">
        <v>119.51</v>
      </c>
      <c r="C12" s="16" t="s">
        <v>613</v>
      </c>
      <c r="D12" s="16" t="s">
        <v>613</v>
      </c>
      <c r="E12" s="16" t="s">
        <v>613</v>
      </c>
      <c r="F12" s="16">
        <v>119.51</v>
      </c>
    </row>
    <row r="13" spans="1:6" x14ac:dyDescent="0.25">
      <c r="A13" s="44" t="s">
        <v>154</v>
      </c>
      <c r="B13" s="16">
        <v>3.66</v>
      </c>
      <c r="C13" s="16">
        <v>415.67</v>
      </c>
      <c r="D13" s="16" t="s">
        <v>613</v>
      </c>
      <c r="E13" s="16" t="s">
        <v>613</v>
      </c>
      <c r="F13" s="16">
        <v>419.33</v>
      </c>
    </row>
    <row r="14" spans="1:6" x14ac:dyDescent="0.25">
      <c r="A14" s="44" t="s">
        <v>155</v>
      </c>
      <c r="B14" s="16">
        <v>10.54</v>
      </c>
      <c r="C14" s="16">
        <v>11.66</v>
      </c>
      <c r="D14" s="16">
        <v>356.4</v>
      </c>
      <c r="E14" s="16" t="s">
        <v>613</v>
      </c>
      <c r="F14" s="16">
        <v>378.6</v>
      </c>
    </row>
    <row r="15" spans="1:6" x14ac:dyDescent="0.25">
      <c r="A15" s="44" t="s">
        <v>156</v>
      </c>
      <c r="B15" s="16">
        <v>13.19</v>
      </c>
      <c r="C15" s="16">
        <v>55.96</v>
      </c>
      <c r="D15" s="16">
        <v>67.63</v>
      </c>
      <c r="E15" s="20">
        <v>1099.3</v>
      </c>
      <c r="F15" s="20">
        <v>1236.08</v>
      </c>
    </row>
    <row r="16" spans="1:6" x14ac:dyDescent="0.25">
      <c r="A16" s="97" t="s">
        <v>157</v>
      </c>
      <c r="B16" s="4">
        <v>146.9</v>
      </c>
      <c r="C16" s="4">
        <v>483.29</v>
      </c>
      <c r="D16" s="4">
        <v>424.03</v>
      </c>
      <c r="E16" s="21">
        <v>1099.3</v>
      </c>
      <c r="F16" s="21">
        <v>2153.52</v>
      </c>
    </row>
    <row r="17" spans="1:7" x14ac:dyDescent="0.25">
      <c r="A17" s="97" t="s">
        <v>113</v>
      </c>
      <c r="B17" s="16"/>
      <c r="C17" s="16"/>
      <c r="D17" s="16"/>
      <c r="E17" s="16"/>
      <c r="F17" s="16"/>
    </row>
    <row r="18" spans="1:7" x14ac:dyDescent="0.25">
      <c r="A18" s="44" t="s">
        <v>153</v>
      </c>
      <c r="B18" s="16">
        <v>74.94</v>
      </c>
      <c r="C18" s="16" t="s">
        <v>613</v>
      </c>
      <c r="D18" s="16" t="s">
        <v>613</v>
      </c>
      <c r="E18" s="16" t="s">
        <v>613</v>
      </c>
      <c r="F18" s="16">
        <v>74.94</v>
      </c>
    </row>
    <row r="19" spans="1:7" x14ac:dyDescent="0.25">
      <c r="A19" s="44" t="s">
        <v>154</v>
      </c>
      <c r="B19" s="16">
        <v>0.47</v>
      </c>
      <c r="C19" s="16">
        <v>16.989999999999998</v>
      </c>
      <c r="D19" s="16" t="s">
        <v>613</v>
      </c>
      <c r="E19" s="16" t="s">
        <v>613</v>
      </c>
      <c r="F19" s="16">
        <v>17.46</v>
      </c>
    </row>
    <row r="20" spans="1:7" x14ac:dyDescent="0.25">
      <c r="A20" s="44" t="s">
        <v>155</v>
      </c>
      <c r="B20" s="16">
        <v>2.0299999999999998</v>
      </c>
      <c r="C20" s="16">
        <v>2.41</v>
      </c>
      <c r="D20" s="16">
        <v>75.86</v>
      </c>
      <c r="E20" s="16" t="s">
        <v>613</v>
      </c>
      <c r="F20" s="16">
        <v>80.3</v>
      </c>
    </row>
    <row r="21" spans="1:7" x14ac:dyDescent="0.25">
      <c r="A21" s="44" t="s">
        <v>156</v>
      </c>
      <c r="B21" s="16">
        <v>16.46</v>
      </c>
      <c r="C21" s="16">
        <v>1.88</v>
      </c>
      <c r="D21" s="16">
        <v>3.03</v>
      </c>
      <c r="E21" s="16">
        <v>168.47</v>
      </c>
      <c r="F21" s="16">
        <v>189.84</v>
      </c>
    </row>
    <row r="22" spans="1:7" x14ac:dyDescent="0.25">
      <c r="A22" s="97" t="s">
        <v>157</v>
      </c>
      <c r="B22" s="4">
        <v>93.9</v>
      </c>
      <c r="C22" s="4">
        <v>21.28</v>
      </c>
      <c r="D22" s="4">
        <v>78.89</v>
      </c>
      <c r="E22" s="4">
        <v>168.47</v>
      </c>
      <c r="F22" s="4">
        <v>362.54</v>
      </c>
    </row>
    <row r="23" spans="1:7" x14ac:dyDescent="0.25">
      <c r="A23" s="97" t="s">
        <v>53</v>
      </c>
      <c r="B23" s="16"/>
      <c r="C23" s="16"/>
      <c r="D23" s="16"/>
      <c r="E23" s="16"/>
      <c r="F23" s="16"/>
    </row>
    <row r="24" spans="1:7" x14ac:dyDescent="0.25">
      <c r="A24" s="44" t="s">
        <v>170</v>
      </c>
      <c r="B24" s="16">
        <v>236.61</v>
      </c>
      <c r="C24" s="16" t="s">
        <v>613</v>
      </c>
      <c r="D24" s="16" t="s">
        <v>613</v>
      </c>
      <c r="E24" s="16" t="s">
        <v>613</v>
      </c>
      <c r="F24" s="16">
        <v>236.61</v>
      </c>
    </row>
    <row r="25" spans="1:7" x14ac:dyDescent="0.25">
      <c r="A25" s="44" t="s">
        <v>171</v>
      </c>
      <c r="B25" s="16">
        <v>4.25</v>
      </c>
      <c r="C25" s="16">
        <v>531.34</v>
      </c>
      <c r="D25" s="16" t="s">
        <v>613</v>
      </c>
      <c r="E25" s="16" t="s">
        <v>613</v>
      </c>
      <c r="F25" s="16">
        <v>535.59</v>
      </c>
    </row>
    <row r="26" spans="1:7" x14ac:dyDescent="0.25">
      <c r="A26" s="44" t="s">
        <v>172</v>
      </c>
      <c r="B26" s="16">
        <v>13.28</v>
      </c>
      <c r="C26" s="16">
        <v>15.11</v>
      </c>
      <c r="D26" s="16">
        <v>856.83</v>
      </c>
      <c r="E26" s="16" t="s">
        <v>613</v>
      </c>
      <c r="F26" s="16">
        <v>885.22</v>
      </c>
    </row>
    <row r="27" spans="1:7" x14ac:dyDescent="0.25">
      <c r="A27" s="44" t="s">
        <v>161</v>
      </c>
      <c r="B27" s="16">
        <v>42.48</v>
      </c>
      <c r="C27" s="16">
        <v>90.61</v>
      </c>
      <c r="D27" s="16">
        <v>122.96</v>
      </c>
      <c r="E27" s="20">
        <v>2215.5700000000002</v>
      </c>
      <c r="F27" s="20">
        <v>2471.62</v>
      </c>
    </row>
    <row r="28" spans="1:7" ht="15.75" thickBot="1" x14ac:dyDescent="0.3">
      <c r="A28" s="100" t="s">
        <v>98</v>
      </c>
      <c r="B28" s="12">
        <v>296.62</v>
      </c>
      <c r="C28" s="12">
        <v>637.05999999999995</v>
      </c>
      <c r="D28" s="12">
        <v>979.79</v>
      </c>
      <c r="E28" s="48">
        <v>2215.5700000000002</v>
      </c>
      <c r="F28" s="48">
        <v>4129.04</v>
      </c>
    </row>
    <row r="29" spans="1:7" ht="24.75" customHeight="1" x14ac:dyDescent="0.25">
      <c r="A29" s="493" t="s">
        <v>614</v>
      </c>
      <c r="B29" s="493"/>
      <c r="C29" s="493"/>
      <c r="D29" s="493"/>
      <c r="E29" s="493"/>
      <c r="F29" s="493"/>
      <c r="G29" s="135"/>
    </row>
    <row r="30" spans="1:7" ht="14.25" customHeight="1" x14ac:dyDescent="0.25">
      <c r="A30" s="132" t="s">
        <v>615</v>
      </c>
    </row>
    <row r="31" spans="1:7" x14ac:dyDescent="0.25">
      <c r="A31" s="495" t="s">
        <v>616</v>
      </c>
      <c r="B31" s="495"/>
      <c r="C31" s="495"/>
      <c r="D31" s="495"/>
      <c r="E31" s="495"/>
      <c r="F31" s="495"/>
      <c r="G31" s="495"/>
    </row>
    <row r="32" spans="1:7" ht="24" customHeight="1" x14ac:dyDescent="0.25">
      <c r="A32" s="494" t="s">
        <v>617</v>
      </c>
      <c r="B32" s="494"/>
      <c r="C32" s="494"/>
      <c r="D32" s="494"/>
      <c r="E32" s="494"/>
      <c r="F32" s="494"/>
      <c r="G32" s="136"/>
    </row>
  </sheetData>
  <mergeCells count="6">
    <mergeCell ref="B2:E2"/>
    <mergeCell ref="F2:F3"/>
    <mergeCell ref="A1:F1"/>
    <mergeCell ref="A29:F29"/>
    <mergeCell ref="A31:G31"/>
    <mergeCell ref="A32:F32"/>
  </mergeCells>
  <pageMargins left="0.511811024" right="0.511811024" top="0.78740157499999996" bottom="0.78740157499999996" header="0.31496062000000002" footer="0.31496062000000002"/>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F59BF-837C-4FA9-BC84-D7C01168C054}">
  <sheetPr>
    <tabColor theme="9" tint="-0.499984740745262"/>
  </sheetPr>
  <dimension ref="A1:G26"/>
  <sheetViews>
    <sheetView showGridLines="0" zoomScaleNormal="100" workbookViewId="0">
      <selection sqref="A1:F1"/>
    </sheetView>
  </sheetViews>
  <sheetFormatPr defaultRowHeight="15" x14ac:dyDescent="0.25"/>
  <cols>
    <col min="1" max="1" width="25" customWidth="1"/>
    <col min="2" max="2" width="10.85546875" customWidth="1"/>
    <col min="3" max="3" width="10.5703125" customWidth="1"/>
    <col min="4" max="4" width="10.85546875" customWidth="1"/>
    <col min="5" max="5" width="10.7109375" customWidth="1"/>
    <col min="6" max="6" width="10.42578125" customWidth="1"/>
  </cols>
  <sheetData>
    <row r="1" spans="1:6" ht="29.25" customHeight="1" thickBot="1" x14ac:dyDescent="0.3">
      <c r="A1" s="467" t="s">
        <v>185</v>
      </c>
      <c r="B1" s="467"/>
      <c r="C1" s="467"/>
      <c r="D1" s="467"/>
      <c r="E1" s="467"/>
      <c r="F1" s="467"/>
    </row>
    <row r="2" spans="1:6" ht="16.5" thickBot="1" x14ac:dyDescent="0.3">
      <c r="A2" s="63" t="s">
        <v>611</v>
      </c>
      <c r="B2" s="465" t="s">
        <v>612</v>
      </c>
      <c r="C2" s="468"/>
      <c r="D2" s="468"/>
      <c r="E2" s="466"/>
      <c r="F2" s="463" t="s">
        <v>29</v>
      </c>
    </row>
    <row r="3" spans="1:6" ht="26.25" thickBot="1" x14ac:dyDescent="0.3">
      <c r="A3" s="64" t="s">
        <v>163</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114</v>
      </c>
      <c r="B5" s="16"/>
      <c r="C5" s="16"/>
      <c r="D5" s="16"/>
      <c r="E5" s="16"/>
      <c r="F5" s="16"/>
    </row>
    <row r="6" spans="1:6" x14ac:dyDescent="0.25">
      <c r="A6" s="44" t="s">
        <v>153</v>
      </c>
      <c r="B6" s="16">
        <v>21.9</v>
      </c>
      <c r="C6" s="16" t="s">
        <v>613</v>
      </c>
      <c r="D6" s="16" t="s">
        <v>613</v>
      </c>
      <c r="E6" s="16" t="s">
        <v>613</v>
      </c>
      <c r="F6" s="16">
        <v>21.9</v>
      </c>
    </row>
    <row r="7" spans="1:6" x14ac:dyDescent="0.25">
      <c r="A7" s="44" t="s">
        <v>154</v>
      </c>
      <c r="B7" s="16">
        <v>3.44</v>
      </c>
      <c r="C7" s="16">
        <v>23.16</v>
      </c>
      <c r="D7" s="16" t="s">
        <v>613</v>
      </c>
      <c r="E7" s="16" t="s">
        <v>613</v>
      </c>
      <c r="F7" s="16">
        <v>26.6</v>
      </c>
    </row>
    <row r="8" spans="1:6" x14ac:dyDescent="0.25">
      <c r="A8" s="44" t="s">
        <v>155</v>
      </c>
      <c r="B8" s="16">
        <v>0.06</v>
      </c>
      <c r="C8" s="16">
        <v>0.4</v>
      </c>
      <c r="D8" s="16">
        <v>232.23</v>
      </c>
      <c r="E8" s="16" t="s">
        <v>613</v>
      </c>
      <c r="F8" s="16">
        <v>232.69</v>
      </c>
    </row>
    <row r="9" spans="1:6" x14ac:dyDescent="0.25">
      <c r="A9" s="44" t="s">
        <v>156</v>
      </c>
      <c r="B9" s="16">
        <v>0.03</v>
      </c>
      <c r="C9" s="16">
        <v>1.34</v>
      </c>
      <c r="D9" s="16">
        <v>0.97</v>
      </c>
      <c r="E9" s="16">
        <v>155.07</v>
      </c>
      <c r="F9" s="16">
        <v>157.41</v>
      </c>
    </row>
    <row r="10" spans="1:6" x14ac:dyDescent="0.25">
      <c r="A10" s="97" t="s">
        <v>157</v>
      </c>
      <c r="B10" s="4">
        <v>25.43</v>
      </c>
      <c r="C10" s="4">
        <v>24.9</v>
      </c>
      <c r="D10" s="4">
        <v>233.2</v>
      </c>
      <c r="E10" s="4">
        <v>155.07</v>
      </c>
      <c r="F10" s="4">
        <v>438.6</v>
      </c>
    </row>
    <row r="11" spans="1:6" x14ac:dyDescent="0.25">
      <c r="A11" s="97" t="s">
        <v>115</v>
      </c>
      <c r="B11" s="16"/>
      <c r="C11" s="16"/>
      <c r="D11" s="16"/>
      <c r="E11" s="16"/>
      <c r="F11" s="16"/>
    </row>
    <row r="12" spans="1:6" x14ac:dyDescent="0.25">
      <c r="A12" s="44" t="s">
        <v>153</v>
      </c>
      <c r="B12" s="16">
        <v>256.77999999999997</v>
      </c>
      <c r="C12" s="16" t="s">
        <v>613</v>
      </c>
      <c r="D12" s="16" t="s">
        <v>613</v>
      </c>
      <c r="E12" s="16" t="s">
        <v>613</v>
      </c>
      <c r="F12" s="16">
        <v>256.77999999999997</v>
      </c>
    </row>
    <row r="13" spans="1:6" x14ac:dyDescent="0.25">
      <c r="A13" s="44" t="s">
        <v>154</v>
      </c>
      <c r="B13" s="16">
        <v>1.1000000000000001</v>
      </c>
      <c r="C13" s="16">
        <v>533.71</v>
      </c>
      <c r="D13" s="16" t="s">
        <v>613</v>
      </c>
      <c r="E13" s="16" t="s">
        <v>613</v>
      </c>
      <c r="F13" s="16">
        <v>534.80999999999995</v>
      </c>
    </row>
    <row r="14" spans="1:6" x14ac:dyDescent="0.25">
      <c r="A14" s="44" t="s">
        <v>155</v>
      </c>
      <c r="B14" s="16">
        <v>1.74</v>
      </c>
      <c r="C14" s="16">
        <v>6.62</v>
      </c>
      <c r="D14" s="16">
        <v>200.73</v>
      </c>
      <c r="E14" s="16" t="s">
        <v>613</v>
      </c>
      <c r="F14" s="16">
        <v>209.09</v>
      </c>
    </row>
    <row r="15" spans="1:6" x14ac:dyDescent="0.25">
      <c r="A15" s="44" t="s">
        <v>156</v>
      </c>
      <c r="B15" s="16">
        <v>1.75</v>
      </c>
      <c r="C15" s="16">
        <v>5.0599999999999996</v>
      </c>
      <c r="D15" s="16">
        <v>10.34</v>
      </c>
      <c r="E15" s="16">
        <v>540.65</v>
      </c>
      <c r="F15" s="16">
        <v>557.79999999999995</v>
      </c>
    </row>
    <row r="16" spans="1:6" x14ac:dyDescent="0.25">
      <c r="A16" s="97" t="s">
        <v>157</v>
      </c>
      <c r="B16" s="4">
        <v>261.37</v>
      </c>
      <c r="C16" s="4">
        <v>545.39</v>
      </c>
      <c r="D16" s="4">
        <v>211.07</v>
      </c>
      <c r="E16" s="4">
        <v>540.65</v>
      </c>
      <c r="F16" s="21">
        <v>1558.48</v>
      </c>
    </row>
    <row r="17" spans="1:7" x14ac:dyDescent="0.25">
      <c r="A17" s="97" t="s">
        <v>54</v>
      </c>
      <c r="B17" s="16"/>
      <c r="C17" s="16"/>
      <c r="D17" s="16"/>
      <c r="E17" s="16"/>
      <c r="F17" s="16"/>
    </row>
    <row r="18" spans="1:7" x14ac:dyDescent="0.25">
      <c r="A18" s="44" t="s">
        <v>170</v>
      </c>
      <c r="B18" s="16">
        <v>278.68</v>
      </c>
      <c r="C18" s="16" t="s">
        <v>613</v>
      </c>
      <c r="D18" s="16" t="s">
        <v>613</v>
      </c>
      <c r="E18" s="16" t="s">
        <v>613</v>
      </c>
      <c r="F18" s="16">
        <v>278.68</v>
      </c>
    </row>
    <row r="19" spans="1:7" x14ac:dyDescent="0.25">
      <c r="A19" s="44" t="s">
        <v>171</v>
      </c>
      <c r="B19" s="16">
        <v>4.54</v>
      </c>
      <c r="C19" s="16">
        <v>556.87</v>
      </c>
      <c r="D19" s="16" t="s">
        <v>613</v>
      </c>
      <c r="E19" s="16" t="s">
        <v>613</v>
      </c>
      <c r="F19" s="16">
        <v>561.41</v>
      </c>
    </row>
    <row r="20" spans="1:7" x14ac:dyDescent="0.25">
      <c r="A20" s="44" t="s">
        <v>172</v>
      </c>
      <c r="B20" s="16">
        <v>1.8</v>
      </c>
      <c r="C20" s="16">
        <v>7.02</v>
      </c>
      <c r="D20" s="16">
        <v>432.96</v>
      </c>
      <c r="E20" s="16" t="s">
        <v>613</v>
      </c>
      <c r="F20" s="16">
        <v>441.78</v>
      </c>
    </row>
    <row r="21" spans="1:7" x14ac:dyDescent="0.25">
      <c r="A21" s="44" t="s">
        <v>161</v>
      </c>
      <c r="B21" s="16">
        <v>1.78</v>
      </c>
      <c r="C21" s="16">
        <v>6.4</v>
      </c>
      <c r="D21" s="16">
        <v>11.31</v>
      </c>
      <c r="E21" s="16">
        <v>695.72</v>
      </c>
      <c r="F21" s="16">
        <v>715.21</v>
      </c>
    </row>
    <row r="22" spans="1:7" ht="15.75" thickBot="1" x14ac:dyDescent="0.3">
      <c r="A22" s="100" t="s">
        <v>98</v>
      </c>
      <c r="B22" s="12">
        <v>286.8</v>
      </c>
      <c r="C22" s="12">
        <v>570.29</v>
      </c>
      <c r="D22" s="12">
        <v>444.27</v>
      </c>
      <c r="E22" s="12">
        <v>695.72</v>
      </c>
      <c r="F22" s="48">
        <v>1997.08</v>
      </c>
    </row>
    <row r="23" spans="1:7" ht="21" customHeight="1" x14ac:dyDescent="0.25">
      <c r="A23" s="493" t="s">
        <v>614</v>
      </c>
      <c r="B23" s="493"/>
      <c r="C23" s="493"/>
      <c r="D23" s="493"/>
      <c r="E23" s="493"/>
      <c r="F23" s="493"/>
      <c r="G23" s="135"/>
    </row>
    <row r="24" spans="1:7" x14ac:dyDescent="0.25">
      <c r="A24" s="132" t="s">
        <v>615</v>
      </c>
    </row>
    <row r="25" spans="1:7" ht="15.75" customHeight="1" x14ac:dyDescent="0.25">
      <c r="A25" s="495" t="s">
        <v>616</v>
      </c>
      <c r="B25" s="495"/>
      <c r="C25" s="495"/>
      <c r="D25" s="495"/>
      <c r="E25" s="495"/>
      <c r="F25" s="495"/>
      <c r="G25" s="495"/>
    </row>
    <row r="26" spans="1:7" ht="26.25" customHeight="1" x14ac:dyDescent="0.25">
      <c r="A26" s="494" t="s">
        <v>617</v>
      </c>
      <c r="B26" s="494"/>
      <c r="C26" s="494"/>
      <c r="D26" s="494"/>
      <c r="E26" s="494"/>
      <c r="F26" s="494"/>
      <c r="G26" s="136"/>
    </row>
  </sheetData>
  <mergeCells count="6">
    <mergeCell ref="B2:E2"/>
    <mergeCell ref="F2:F3"/>
    <mergeCell ref="A1:F1"/>
    <mergeCell ref="A23:F23"/>
    <mergeCell ref="A25:G25"/>
    <mergeCell ref="A26:F26"/>
  </mergeCells>
  <pageMargins left="0.511811024" right="0.511811024" top="0.78740157499999996" bottom="0.78740157499999996" header="0.31496062000000002" footer="0.31496062000000002"/>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C623B-593C-4A83-B48D-BDF6D91D5F69}">
  <sheetPr>
    <tabColor theme="9" tint="-0.499984740745262"/>
  </sheetPr>
  <dimension ref="A1:G32"/>
  <sheetViews>
    <sheetView showGridLines="0" zoomScaleNormal="100" workbookViewId="0">
      <selection sqref="A1:F1"/>
    </sheetView>
  </sheetViews>
  <sheetFormatPr defaultRowHeight="15" x14ac:dyDescent="0.25"/>
  <cols>
    <col min="1" max="1" width="24.7109375" customWidth="1"/>
    <col min="2" max="2" width="10.85546875" customWidth="1"/>
    <col min="3" max="3" width="10.7109375" customWidth="1"/>
    <col min="4" max="4" width="11" customWidth="1"/>
    <col min="5" max="5" width="10.85546875" customWidth="1"/>
    <col min="6" max="6" width="9.85546875" customWidth="1"/>
  </cols>
  <sheetData>
    <row r="1" spans="1:6" ht="30" customHeight="1" thickBot="1" x14ac:dyDescent="0.3">
      <c r="A1" s="467" t="s">
        <v>186</v>
      </c>
      <c r="B1" s="467"/>
      <c r="C1" s="467"/>
      <c r="D1" s="467"/>
      <c r="E1" s="467"/>
      <c r="F1" s="467"/>
    </row>
    <row r="2" spans="1:6" ht="16.5" thickBot="1" x14ac:dyDescent="0.3">
      <c r="A2" s="63" t="s">
        <v>611</v>
      </c>
      <c r="B2" s="465" t="s">
        <v>612</v>
      </c>
      <c r="C2" s="468"/>
      <c r="D2" s="468"/>
      <c r="E2" s="466"/>
      <c r="F2" s="463" t="s">
        <v>29</v>
      </c>
    </row>
    <row r="3" spans="1:6" ht="26.25" thickBot="1" x14ac:dyDescent="0.3">
      <c r="A3" s="64" t="s">
        <v>165</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116</v>
      </c>
      <c r="B5" s="16"/>
      <c r="C5" s="16"/>
      <c r="D5" s="16"/>
      <c r="E5" s="16"/>
      <c r="F5" s="16"/>
    </row>
    <row r="6" spans="1:6" x14ac:dyDescent="0.25">
      <c r="A6" s="44" t="s">
        <v>153</v>
      </c>
      <c r="B6" s="16">
        <v>334.88</v>
      </c>
      <c r="C6" s="16" t="s">
        <v>613</v>
      </c>
      <c r="D6" s="16" t="s">
        <v>613</v>
      </c>
      <c r="E6" s="16" t="s">
        <v>613</v>
      </c>
      <c r="F6" s="16">
        <v>334.88</v>
      </c>
    </row>
    <row r="7" spans="1:6" x14ac:dyDescent="0.25">
      <c r="A7" s="44" t="s">
        <v>154</v>
      </c>
      <c r="B7" s="16">
        <v>6</v>
      </c>
      <c r="C7" s="16">
        <v>274.55</v>
      </c>
      <c r="D7" s="16" t="s">
        <v>613</v>
      </c>
      <c r="E7" s="16" t="s">
        <v>613</v>
      </c>
      <c r="F7" s="16">
        <v>280.55</v>
      </c>
    </row>
    <row r="8" spans="1:6" x14ac:dyDescent="0.25">
      <c r="A8" s="44" t="s">
        <v>155</v>
      </c>
      <c r="B8" s="16" t="s">
        <v>613</v>
      </c>
      <c r="C8" s="16">
        <v>1.96</v>
      </c>
      <c r="D8" s="16">
        <v>245.41</v>
      </c>
      <c r="E8" s="16" t="s">
        <v>613</v>
      </c>
      <c r="F8" s="16">
        <v>247.37</v>
      </c>
    </row>
    <row r="9" spans="1:6" x14ac:dyDescent="0.25">
      <c r="A9" s="44" t="s">
        <v>156</v>
      </c>
      <c r="B9" s="16">
        <v>12.68</v>
      </c>
      <c r="C9" s="16">
        <v>13.47</v>
      </c>
      <c r="D9" s="16">
        <v>71.33</v>
      </c>
      <c r="E9" s="16">
        <v>593.01</v>
      </c>
      <c r="F9" s="16">
        <v>690.49</v>
      </c>
    </row>
    <row r="10" spans="1:6" x14ac:dyDescent="0.25">
      <c r="A10" s="97" t="s">
        <v>157</v>
      </c>
      <c r="B10" s="4">
        <v>353.56</v>
      </c>
      <c r="C10" s="4">
        <v>289.98</v>
      </c>
      <c r="D10" s="4">
        <v>316.74</v>
      </c>
      <c r="E10" s="4">
        <v>593.01</v>
      </c>
      <c r="F10" s="21">
        <v>1553.29</v>
      </c>
    </row>
    <row r="11" spans="1:6" x14ac:dyDescent="0.25">
      <c r="A11" s="97" t="s">
        <v>117</v>
      </c>
      <c r="B11" s="16"/>
      <c r="C11" s="16"/>
      <c r="D11" s="16"/>
      <c r="E11" s="16"/>
      <c r="F11" s="16"/>
    </row>
    <row r="12" spans="1:6" x14ac:dyDescent="0.25">
      <c r="A12" s="44" t="s">
        <v>153</v>
      </c>
      <c r="B12" s="16">
        <v>258.70999999999998</v>
      </c>
      <c r="C12" s="16" t="s">
        <v>613</v>
      </c>
      <c r="D12" s="16" t="s">
        <v>613</v>
      </c>
      <c r="E12" s="16" t="s">
        <v>613</v>
      </c>
      <c r="F12" s="16">
        <v>258.70999999999998</v>
      </c>
    </row>
    <row r="13" spans="1:6" x14ac:dyDescent="0.25">
      <c r="A13" s="44" t="s">
        <v>154</v>
      </c>
      <c r="B13" s="16">
        <v>1.1299999999999999</v>
      </c>
      <c r="C13" s="16">
        <v>392.77</v>
      </c>
      <c r="D13" s="16" t="s">
        <v>613</v>
      </c>
      <c r="E13" s="16" t="s">
        <v>613</v>
      </c>
      <c r="F13" s="16">
        <v>393.9</v>
      </c>
    </row>
    <row r="14" spans="1:6" x14ac:dyDescent="0.25">
      <c r="A14" s="44" t="s">
        <v>155</v>
      </c>
      <c r="B14" s="16">
        <v>68.040000000000006</v>
      </c>
      <c r="C14" s="16">
        <v>28.37</v>
      </c>
      <c r="D14" s="16">
        <v>593.87</v>
      </c>
      <c r="E14" s="16" t="s">
        <v>613</v>
      </c>
      <c r="F14" s="16">
        <v>690.28</v>
      </c>
    </row>
    <row r="15" spans="1:6" x14ac:dyDescent="0.25">
      <c r="A15" s="44" t="s">
        <v>156</v>
      </c>
      <c r="B15" s="16">
        <v>38.29</v>
      </c>
      <c r="C15" s="16">
        <v>68.709999999999994</v>
      </c>
      <c r="D15" s="16">
        <v>82.43</v>
      </c>
      <c r="E15" s="20">
        <v>1526.7</v>
      </c>
      <c r="F15" s="20">
        <v>1716.13</v>
      </c>
    </row>
    <row r="16" spans="1:6" x14ac:dyDescent="0.25">
      <c r="A16" s="97" t="s">
        <v>157</v>
      </c>
      <c r="B16" s="4">
        <v>366.17</v>
      </c>
      <c r="C16" s="4">
        <v>489.85</v>
      </c>
      <c r="D16" s="4">
        <v>676.3</v>
      </c>
      <c r="E16" s="21">
        <v>1526.7</v>
      </c>
      <c r="F16" s="21">
        <v>3059.02</v>
      </c>
    </row>
    <row r="17" spans="1:7" x14ac:dyDescent="0.25">
      <c r="A17" s="97" t="s">
        <v>118</v>
      </c>
      <c r="B17" s="16"/>
      <c r="C17" s="16"/>
      <c r="D17" s="16"/>
      <c r="E17" s="16"/>
      <c r="F17" s="16"/>
    </row>
    <row r="18" spans="1:7" x14ac:dyDescent="0.25">
      <c r="A18" s="44" t="s">
        <v>153</v>
      </c>
      <c r="B18" s="16">
        <v>48.4</v>
      </c>
      <c r="C18" s="16" t="s">
        <v>613</v>
      </c>
      <c r="D18" s="16" t="s">
        <v>613</v>
      </c>
      <c r="E18" s="16" t="s">
        <v>613</v>
      </c>
      <c r="F18" s="16">
        <v>48.4</v>
      </c>
    </row>
    <row r="19" spans="1:7" x14ac:dyDescent="0.25">
      <c r="A19" s="44" t="s">
        <v>154</v>
      </c>
      <c r="B19" s="16">
        <v>0.89</v>
      </c>
      <c r="C19" s="16">
        <v>83.61</v>
      </c>
      <c r="D19" s="16" t="s">
        <v>613</v>
      </c>
      <c r="E19" s="16" t="s">
        <v>613</v>
      </c>
      <c r="F19" s="16">
        <v>84.5</v>
      </c>
    </row>
    <row r="20" spans="1:7" x14ac:dyDescent="0.25">
      <c r="A20" s="44" t="s">
        <v>155</v>
      </c>
      <c r="B20" s="16">
        <v>16.16</v>
      </c>
      <c r="C20" s="16">
        <v>1.32</v>
      </c>
      <c r="D20" s="16">
        <v>135.34</v>
      </c>
      <c r="E20" s="16" t="s">
        <v>613</v>
      </c>
      <c r="F20" s="16">
        <v>152.82</v>
      </c>
    </row>
    <row r="21" spans="1:7" x14ac:dyDescent="0.25">
      <c r="A21" s="44" t="s">
        <v>156</v>
      </c>
      <c r="B21" s="16">
        <v>0.22</v>
      </c>
      <c r="C21" s="16">
        <v>3.57</v>
      </c>
      <c r="D21" s="16">
        <v>121.49</v>
      </c>
      <c r="E21" s="16">
        <v>346.96</v>
      </c>
      <c r="F21" s="16">
        <v>472.24</v>
      </c>
    </row>
    <row r="22" spans="1:7" x14ac:dyDescent="0.25">
      <c r="A22" s="97" t="s">
        <v>157</v>
      </c>
      <c r="B22" s="4">
        <v>65.67</v>
      </c>
      <c r="C22" s="4">
        <v>88.5</v>
      </c>
      <c r="D22" s="4">
        <v>256.83</v>
      </c>
      <c r="E22" s="4">
        <v>346.96</v>
      </c>
      <c r="F22" s="4">
        <v>757.96</v>
      </c>
    </row>
    <row r="23" spans="1:7" x14ac:dyDescent="0.25">
      <c r="A23" s="97" t="s">
        <v>55</v>
      </c>
      <c r="B23" s="16"/>
      <c r="C23" s="16"/>
      <c r="D23" s="16"/>
      <c r="E23" s="16"/>
      <c r="F23" s="16"/>
    </row>
    <row r="24" spans="1:7" x14ac:dyDescent="0.25">
      <c r="A24" s="44" t="s">
        <v>170</v>
      </c>
      <c r="B24" s="16">
        <v>641.99</v>
      </c>
      <c r="C24" s="16" t="s">
        <v>613</v>
      </c>
      <c r="D24" s="16" t="s">
        <v>613</v>
      </c>
      <c r="E24" s="16" t="s">
        <v>613</v>
      </c>
      <c r="F24" s="16">
        <v>641.99</v>
      </c>
    </row>
    <row r="25" spans="1:7" x14ac:dyDescent="0.25">
      <c r="A25" s="44" t="s">
        <v>171</v>
      </c>
      <c r="B25" s="16">
        <v>8.02</v>
      </c>
      <c r="C25" s="16">
        <v>750.93</v>
      </c>
      <c r="D25" s="16" t="s">
        <v>613</v>
      </c>
      <c r="E25" s="16" t="s">
        <v>613</v>
      </c>
      <c r="F25" s="16">
        <v>758.95</v>
      </c>
    </row>
    <row r="26" spans="1:7" x14ac:dyDescent="0.25">
      <c r="A26" s="44" t="s">
        <v>172</v>
      </c>
      <c r="B26" s="16">
        <v>84.2</v>
      </c>
      <c r="C26" s="16">
        <v>31.65</v>
      </c>
      <c r="D26" s="16">
        <v>974.62</v>
      </c>
      <c r="E26" s="16" t="s">
        <v>613</v>
      </c>
      <c r="F26" s="20">
        <v>1090.47</v>
      </c>
    </row>
    <row r="27" spans="1:7" x14ac:dyDescent="0.25">
      <c r="A27" s="44" t="s">
        <v>161</v>
      </c>
      <c r="B27" s="16">
        <v>51.19</v>
      </c>
      <c r="C27" s="16">
        <v>85.75</v>
      </c>
      <c r="D27" s="16">
        <v>275.25</v>
      </c>
      <c r="E27" s="20">
        <v>2466.67</v>
      </c>
      <c r="F27" s="20">
        <v>2878.86</v>
      </c>
    </row>
    <row r="28" spans="1:7" ht="15.75" thickBot="1" x14ac:dyDescent="0.3">
      <c r="A28" s="100" t="s">
        <v>98</v>
      </c>
      <c r="B28" s="12">
        <v>785.4</v>
      </c>
      <c r="C28" s="12">
        <v>868.33</v>
      </c>
      <c r="D28" s="48">
        <v>1249.8699999999999</v>
      </c>
      <c r="E28" s="48">
        <v>2466.67</v>
      </c>
      <c r="F28" s="48">
        <v>5370.27</v>
      </c>
    </row>
    <row r="29" spans="1:7" ht="22.5" customHeight="1" x14ac:dyDescent="0.25">
      <c r="A29" s="493" t="s">
        <v>614</v>
      </c>
      <c r="B29" s="493"/>
      <c r="C29" s="493"/>
      <c r="D29" s="493"/>
      <c r="E29" s="493"/>
      <c r="F29" s="493"/>
      <c r="G29" s="135"/>
    </row>
    <row r="30" spans="1:7" x14ac:dyDescent="0.25">
      <c r="A30" s="132" t="s">
        <v>615</v>
      </c>
    </row>
    <row r="31" spans="1:7" x14ac:dyDescent="0.25">
      <c r="A31" s="495" t="s">
        <v>616</v>
      </c>
      <c r="B31" s="495"/>
      <c r="C31" s="495"/>
      <c r="D31" s="495"/>
      <c r="E31" s="495"/>
      <c r="F31" s="495"/>
      <c r="G31" s="495"/>
    </row>
    <row r="32" spans="1:7" ht="24.75" customHeight="1" x14ac:dyDescent="0.25">
      <c r="A32" s="494" t="s">
        <v>617</v>
      </c>
      <c r="B32" s="494"/>
      <c r="C32" s="494"/>
      <c r="D32" s="494"/>
      <c r="E32" s="494"/>
      <c r="F32" s="494"/>
      <c r="G32" s="136"/>
    </row>
  </sheetData>
  <mergeCells count="6">
    <mergeCell ref="B2:E2"/>
    <mergeCell ref="F2:F3"/>
    <mergeCell ref="A1:F1"/>
    <mergeCell ref="A29:F29"/>
    <mergeCell ref="A31:G31"/>
    <mergeCell ref="A32:F32"/>
  </mergeCell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FC01A-6631-4D6E-812C-13BB469798DA}">
  <sheetPr>
    <tabColor theme="9" tint="-0.499984740745262"/>
  </sheetPr>
  <dimension ref="A1:H332"/>
  <sheetViews>
    <sheetView showGridLines="0" zoomScaleNormal="100" workbookViewId="0">
      <pane ySplit="1" topLeftCell="A2" activePane="bottomLeft" state="frozen"/>
      <selection activeCell="B1" sqref="B1"/>
      <selection pane="bottomLeft"/>
    </sheetView>
  </sheetViews>
  <sheetFormatPr defaultColWidth="32.5703125" defaultRowHeight="11.25" x14ac:dyDescent="0.2"/>
  <cols>
    <col min="1" max="1" width="11" style="343" bestFit="1" customWidth="1"/>
    <col min="2" max="2" width="7.140625" style="343" bestFit="1" customWidth="1"/>
    <col min="3" max="3" width="18.7109375" style="343" bestFit="1" customWidth="1"/>
    <col min="4" max="4" width="43.5703125" style="343" bestFit="1" customWidth="1"/>
    <col min="5" max="5" width="14.85546875" style="344" bestFit="1" customWidth="1"/>
    <col min="6" max="6" width="14.85546875" style="343" bestFit="1" customWidth="1"/>
    <col min="7" max="7" width="9.140625" style="342" bestFit="1" customWidth="1"/>
    <col min="8" max="8" width="18.42578125" style="366" bestFit="1" customWidth="1"/>
    <col min="9" max="9" width="14.42578125" style="343" customWidth="1"/>
    <col min="10" max="16384" width="32.5703125" style="343"/>
  </cols>
  <sheetData>
    <row r="1" spans="1:8" ht="12" thickBot="1" x14ac:dyDescent="0.25">
      <c r="A1" s="355" t="s">
        <v>1</v>
      </c>
      <c r="B1" s="355" t="s">
        <v>489</v>
      </c>
      <c r="C1" s="355" t="s">
        <v>490</v>
      </c>
      <c r="D1" s="355" t="s">
        <v>2</v>
      </c>
      <c r="E1" s="355" t="s">
        <v>4</v>
      </c>
      <c r="F1" s="337" t="s">
        <v>463</v>
      </c>
      <c r="G1" s="357" t="s">
        <v>491</v>
      </c>
      <c r="H1" s="358" t="s">
        <v>501</v>
      </c>
    </row>
    <row r="2" spans="1:8" x14ac:dyDescent="0.2">
      <c r="A2" s="346" t="s">
        <v>467</v>
      </c>
      <c r="B2" s="346" t="s">
        <v>472</v>
      </c>
      <c r="C2" s="346" t="s">
        <v>1518</v>
      </c>
      <c r="D2" s="346" t="s">
        <v>1521</v>
      </c>
      <c r="E2" s="367">
        <v>2016</v>
      </c>
      <c r="F2" s="362">
        <v>0</v>
      </c>
      <c r="G2" s="347">
        <v>14</v>
      </c>
      <c r="H2" s="363">
        <v>4.76</v>
      </c>
    </row>
    <row r="3" spans="1:8" x14ac:dyDescent="0.2">
      <c r="A3" s="346" t="s">
        <v>467</v>
      </c>
      <c r="B3" s="346" t="s">
        <v>472</v>
      </c>
      <c r="C3" s="346" t="s">
        <v>1518</v>
      </c>
      <c r="D3" s="346" t="s">
        <v>1521</v>
      </c>
      <c r="E3" s="367">
        <v>2013</v>
      </c>
      <c r="F3" s="362">
        <v>1</v>
      </c>
      <c r="G3" s="347">
        <v>0</v>
      </c>
      <c r="H3" s="363">
        <v>0.1</v>
      </c>
    </row>
    <row r="4" spans="1:8" x14ac:dyDescent="0.2">
      <c r="A4" s="346" t="s">
        <v>467</v>
      </c>
      <c r="B4" s="346" t="s">
        <v>472</v>
      </c>
      <c r="C4" s="346" t="s">
        <v>1518</v>
      </c>
      <c r="D4" s="346" t="s">
        <v>1521</v>
      </c>
      <c r="E4" s="367">
        <v>2014</v>
      </c>
      <c r="F4" s="362">
        <v>1</v>
      </c>
      <c r="G4" s="347">
        <v>116</v>
      </c>
      <c r="H4" s="363">
        <v>73.48</v>
      </c>
    </row>
    <row r="5" spans="1:8" x14ac:dyDescent="0.2">
      <c r="A5" s="346" t="s">
        <v>467</v>
      </c>
      <c r="B5" s="346" t="s">
        <v>472</v>
      </c>
      <c r="C5" s="346" t="s">
        <v>1518</v>
      </c>
      <c r="D5" s="346" t="s">
        <v>1521</v>
      </c>
      <c r="E5" s="367">
        <v>2008</v>
      </c>
      <c r="F5" s="362">
        <v>2</v>
      </c>
      <c r="G5" s="347">
        <v>5</v>
      </c>
      <c r="H5" s="363">
        <v>1.87</v>
      </c>
    </row>
    <row r="6" spans="1:8" x14ac:dyDescent="0.2">
      <c r="A6" s="346" t="s">
        <v>467</v>
      </c>
      <c r="B6" s="346" t="s">
        <v>472</v>
      </c>
      <c r="C6" s="346" t="s">
        <v>1518</v>
      </c>
      <c r="D6" s="346" t="s">
        <v>1521</v>
      </c>
      <c r="E6" s="367">
        <v>2010</v>
      </c>
      <c r="F6" s="362">
        <v>2</v>
      </c>
      <c r="G6" s="347">
        <v>27</v>
      </c>
      <c r="H6" s="363">
        <v>9.7999999999999989</v>
      </c>
    </row>
    <row r="7" spans="1:8" x14ac:dyDescent="0.2">
      <c r="A7" s="346" t="s">
        <v>467</v>
      </c>
      <c r="B7" s="346" t="s">
        <v>472</v>
      </c>
      <c r="C7" s="346" t="s">
        <v>1518</v>
      </c>
      <c r="D7" s="346" t="s">
        <v>1521</v>
      </c>
      <c r="E7" s="367">
        <v>2011</v>
      </c>
      <c r="F7" s="362">
        <v>2</v>
      </c>
      <c r="G7" s="347">
        <v>115</v>
      </c>
      <c r="H7" s="363">
        <v>64.16</v>
      </c>
    </row>
    <row r="8" spans="1:8" x14ac:dyDescent="0.2">
      <c r="A8" s="346" t="s">
        <v>467</v>
      </c>
      <c r="B8" s="346" t="s">
        <v>472</v>
      </c>
      <c r="C8" s="346" t="s">
        <v>1518</v>
      </c>
      <c r="D8" s="346" t="s">
        <v>1521</v>
      </c>
      <c r="E8" s="367">
        <v>2012</v>
      </c>
      <c r="F8" s="362">
        <v>2</v>
      </c>
      <c r="G8" s="347">
        <v>1</v>
      </c>
      <c r="H8" s="363">
        <v>0.33</v>
      </c>
    </row>
    <row r="9" spans="1:8" x14ac:dyDescent="0.2">
      <c r="A9" s="346" t="s">
        <v>467</v>
      </c>
      <c r="B9" s="346" t="s">
        <v>472</v>
      </c>
      <c r="C9" s="346" t="s">
        <v>1518</v>
      </c>
      <c r="D9" s="346" t="s">
        <v>1521</v>
      </c>
      <c r="E9" s="367">
        <v>2001</v>
      </c>
      <c r="F9" s="362">
        <v>3</v>
      </c>
      <c r="G9" s="347">
        <v>20</v>
      </c>
      <c r="H9" s="363">
        <v>5.3500000000000005</v>
      </c>
    </row>
    <row r="10" spans="1:8" x14ac:dyDescent="0.2">
      <c r="A10" s="346" t="s">
        <v>467</v>
      </c>
      <c r="B10" s="346" t="s">
        <v>472</v>
      </c>
      <c r="C10" s="346" t="s">
        <v>1518</v>
      </c>
      <c r="D10" s="346" t="s">
        <v>1521</v>
      </c>
      <c r="E10" s="367">
        <v>2005</v>
      </c>
      <c r="F10" s="362">
        <v>3</v>
      </c>
      <c r="G10" s="347">
        <v>71</v>
      </c>
      <c r="H10" s="363">
        <v>47.64</v>
      </c>
    </row>
    <row r="11" spans="1:8" x14ac:dyDescent="0.2">
      <c r="A11" s="346" t="s">
        <v>467</v>
      </c>
      <c r="B11" s="346" t="s">
        <v>473</v>
      </c>
      <c r="C11" s="346" t="s">
        <v>1518</v>
      </c>
      <c r="D11" s="346" t="s">
        <v>1521</v>
      </c>
      <c r="E11" s="367" t="s">
        <v>1526</v>
      </c>
      <c r="F11" s="367" t="s">
        <v>1526</v>
      </c>
      <c r="G11" s="347">
        <v>84</v>
      </c>
      <c r="H11" s="363">
        <v>42.14</v>
      </c>
    </row>
    <row r="12" spans="1:8" x14ac:dyDescent="0.2">
      <c r="A12" s="346" t="s">
        <v>467</v>
      </c>
      <c r="B12" s="346" t="s">
        <v>473</v>
      </c>
      <c r="C12" s="346" t="s">
        <v>1518</v>
      </c>
      <c r="D12" s="346" t="s">
        <v>1521</v>
      </c>
      <c r="E12" s="367">
        <v>2016</v>
      </c>
      <c r="F12" s="362">
        <v>0</v>
      </c>
      <c r="G12" s="347">
        <v>1207</v>
      </c>
      <c r="H12" s="363">
        <v>527.99000000000012</v>
      </c>
    </row>
    <row r="13" spans="1:8" x14ac:dyDescent="0.2">
      <c r="A13" s="346" t="s">
        <v>467</v>
      </c>
      <c r="B13" s="346" t="s">
        <v>473</v>
      </c>
      <c r="C13" s="346" t="s">
        <v>1518</v>
      </c>
      <c r="D13" s="346" t="s">
        <v>1521</v>
      </c>
      <c r="E13" s="367">
        <v>2017</v>
      </c>
      <c r="F13" s="362">
        <v>0</v>
      </c>
      <c r="G13" s="347">
        <v>1425</v>
      </c>
      <c r="H13" s="363">
        <v>607.37</v>
      </c>
    </row>
    <row r="14" spans="1:8" x14ac:dyDescent="0.2">
      <c r="A14" s="346" t="s">
        <v>467</v>
      </c>
      <c r="B14" s="346" t="s">
        <v>473</v>
      </c>
      <c r="C14" s="346" t="s">
        <v>1518</v>
      </c>
      <c r="D14" s="346" t="s">
        <v>1521</v>
      </c>
      <c r="E14" s="367">
        <v>2018</v>
      </c>
      <c r="F14" s="362">
        <v>0</v>
      </c>
      <c r="G14" s="347">
        <v>6</v>
      </c>
      <c r="H14" s="363">
        <v>5.5600000000000005</v>
      </c>
    </row>
    <row r="15" spans="1:8" x14ac:dyDescent="0.2">
      <c r="A15" s="346" t="s">
        <v>467</v>
      </c>
      <c r="B15" s="346" t="s">
        <v>473</v>
      </c>
      <c r="C15" s="346" t="s">
        <v>1518</v>
      </c>
      <c r="D15" s="346" t="s">
        <v>1521</v>
      </c>
      <c r="E15" s="367">
        <v>2013</v>
      </c>
      <c r="F15" s="362">
        <v>1</v>
      </c>
      <c r="G15" s="347">
        <v>873</v>
      </c>
      <c r="H15" s="363">
        <v>377.37999999999994</v>
      </c>
    </row>
    <row r="16" spans="1:8" x14ac:dyDescent="0.2">
      <c r="A16" s="346" t="s">
        <v>467</v>
      </c>
      <c r="B16" s="346" t="s">
        <v>473</v>
      </c>
      <c r="C16" s="346" t="s">
        <v>1518</v>
      </c>
      <c r="D16" s="346" t="s">
        <v>1521</v>
      </c>
      <c r="E16" s="367">
        <v>2014</v>
      </c>
      <c r="F16" s="362">
        <v>1</v>
      </c>
      <c r="G16" s="347">
        <v>780</v>
      </c>
      <c r="H16" s="363">
        <v>336.50000000000011</v>
      </c>
    </row>
    <row r="17" spans="1:8" x14ac:dyDescent="0.2">
      <c r="A17" s="346" t="s">
        <v>467</v>
      </c>
      <c r="B17" s="346" t="s">
        <v>473</v>
      </c>
      <c r="C17" s="346" t="s">
        <v>1518</v>
      </c>
      <c r="D17" s="346" t="s">
        <v>1521</v>
      </c>
      <c r="E17" s="367">
        <v>2015</v>
      </c>
      <c r="F17" s="362">
        <v>1</v>
      </c>
      <c r="G17" s="347">
        <v>1578</v>
      </c>
      <c r="H17" s="363">
        <v>695.51</v>
      </c>
    </row>
    <row r="18" spans="1:8" x14ac:dyDescent="0.2">
      <c r="A18" s="346" t="s">
        <v>467</v>
      </c>
      <c r="B18" s="346" t="s">
        <v>473</v>
      </c>
      <c r="C18" s="346" t="s">
        <v>1518</v>
      </c>
      <c r="D18" s="346" t="s">
        <v>1521</v>
      </c>
      <c r="E18" s="367">
        <v>2008</v>
      </c>
      <c r="F18" s="362">
        <v>2</v>
      </c>
      <c r="G18" s="347">
        <v>1135</v>
      </c>
      <c r="H18" s="363">
        <v>372.33</v>
      </c>
    </row>
    <row r="19" spans="1:8" x14ac:dyDescent="0.2">
      <c r="A19" s="346" t="s">
        <v>467</v>
      </c>
      <c r="B19" s="346" t="s">
        <v>473</v>
      </c>
      <c r="C19" s="346" t="s">
        <v>1518</v>
      </c>
      <c r="D19" s="346" t="s">
        <v>1521</v>
      </c>
      <c r="E19" s="367">
        <v>2009</v>
      </c>
      <c r="F19" s="362">
        <v>2</v>
      </c>
      <c r="G19" s="347">
        <v>954</v>
      </c>
      <c r="H19" s="363">
        <v>325.10000000000014</v>
      </c>
    </row>
    <row r="20" spans="1:8" x14ac:dyDescent="0.2">
      <c r="A20" s="346" t="s">
        <v>467</v>
      </c>
      <c r="B20" s="346" t="s">
        <v>473</v>
      </c>
      <c r="C20" s="346" t="s">
        <v>1518</v>
      </c>
      <c r="D20" s="346" t="s">
        <v>1521</v>
      </c>
      <c r="E20" s="367">
        <v>2010</v>
      </c>
      <c r="F20" s="362">
        <v>2</v>
      </c>
      <c r="G20" s="347">
        <v>1666</v>
      </c>
      <c r="H20" s="363">
        <v>683.49999999999955</v>
      </c>
    </row>
    <row r="21" spans="1:8" x14ac:dyDescent="0.2">
      <c r="A21" s="346" t="s">
        <v>467</v>
      </c>
      <c r="B21" s="346" t="s">
        <v>473</v>
      </c>
      <c r="C21" s="346" t="s">
        <v>1518</v>
      </c>
      <c r="D21" s="346" t="s">
        <v>1521</v>
      </c>
      <c r="E21" s="367">
        <v>2011</v>
      </c>
      <c r="F21" s="362">
        <v>2</v>
      </c>
      <c r="G21" s="347">
        <v>939</v>
      </c>
      <c r="H21" s="363">
        <v>395.37000000000029</v>
      </c>
    </row>
    <row r="22" spans="1:8" x14ac:dyDescent="0.2">
      <c r="A22" s="346" t="s">
        <v>467</v>
      </c>
      <c r="B22" s="346" t="s">
        <v>473</v>
      </c>
      <c r="C22" s="346" t="s">
        <v>1518</v>
      </c>
      <c r="D22" s="346" t="s">
        <v>1521</v>
      </c>
      <c r="E22" s="367">
        <v>2012</v>
      </c>
      <c r="F22" s="362">
        <v>2</v>
      </c>
      <c r="G22" s="347">
        <v>1493</v>
      </c>
      <c r="H22" s="363">
        <v>637.73000000000047</v>
      </c>
    </row>
    <row r="23" spans="1:8" x14ac:dyDescent="0.2">
      <c r="A23" s="346" t="s">
        <v>467</v>
      </c>
      <c r="B23" s="346" t="s">
        <v>473</v>
      </c>
      <c r="C23" s="346" t="s">
        <v>1518</v>
      </c>
      <c r="D23" s="346" t="s">
        <v>1521</v>
      </c>
      <c r="E23" s="367">
        <v>1988</v>
      </c>
      <c r="F23" s="362">
        <v>3</v>
      </c>
      <c r="G23" s="347">
        <v>2</v>
      </c>
      <c r="H23" s="363">
        <v>1.07</v>
      </c>
    </row>
    <row r="24" spans="1:8" x14ac:dyDescent="0.2">
      <c r="A24" s="346" t="s">
        <v>467</v>
      </c>
      <c r="B24" s="346" t="s">
        <v>473</v>
      </c>
      <c r="C24" s="346" t="s">
        <v>1518</v>
      </c>
      <c r="D24" s="346" t="s">
        <v>1521</v>
      </c>
      <c r="E24" s="367">
        <v>1989</v>
      </c>
      <c r="F24" s="362">
        <v>3</v>
      </c>
      <c r="G24" s="347">
        <v>7</v>
      </c>
      <c r="H24" s="363">
        <v>2.95</v>
      </c>
    </row>
    <row r="25" spans="1:8" x14ac:dyDescent="0.2">
      <c r="A25" s="346" t="s">
        <v>467</v>
      </c>
      <c r="B25" s="346" t="s">
        <v>473</v>
      </c>
      <c r="C25" s="346" t="s">
        <v>1518</v>
      </c>
      <c r="D25" s="346" t="s">
        <v>1521</v>
      </c>
      <c r="E25" s="367">
        <v>1997</v>
      </c>
      <c r="F25" s="362">
        <v>3</v>
      </c>
      <c r="G25" s="347">
        <v>4</v>
      </c>
      <c r="H25" s="363">
        <v>1.05</v>
      </c>
    </row>
    <row r="26" spans="1:8" x14ac:dyDescent="0.2">
      <c r="A26" s="346" t="s">
        <v>467</v>
      </c>
      <c r="B26" s="346" t="s">
        <v>473</v>
      </c>
      <c r="C26" s="346" t="s">
        <v>1518</v>
      </c>
      <c r="D26" s="346" t="s">
        <v>1521</v>
      </c>
      <c r="E26" s="367">
        <v>1998</v>
      </c>
      <c r="F26" s="362">
        <v>3</v>
      </c>
      <c r="G26" s="347">
        <v>0</v>
      </c>
      <c r="H26" s="363">
        <v>0.13</v>
      </c>
    </row>
    <row r="27" spans="1:8" x14ac:dyDescent="0.2">
      <c r="A27" s="346" t="s">
        <v>467</v>
      </c>
      <c r="B27" s="346" t="s">
        <v>473</v>
      </c>
      <c r="C27" s="346" t="s">
        <v>1518</v>
      </c>
      <c r="D27" s="346" t="s">
        <v>1521</v>
      </c>
      <c r="E27" s="367">
        <v>1999</v>
      </c>
      <c r="F27" s="362">
        <v>3</v>
      </c>
      <c r="G27" s="347">
        <v>14</v>
      </c>
      <c r="H27" s="363">
        <v>4.78</v>
      </c>
    </row>
    <row r="28" spans="1:8" x14ac:dyDescent="0.2">
      <c r="A28" s="346" t="s">
        <v>467</v>
      </c>
      <c r="B28" s="346" t="s">
        <v>473</v>
      </c>
      <c r="C28" s="346" t="s">
        <v>1518</v>
      </c>
      <c r="D28" s="346" t="s">
        <v>1521</v>
      </c>
      <c r="E28" s="367">
        <v>2000</v>
      </c>
      <c r="F28" s="362">
        <v>3</v>
      </c>
      <c r="G28" s="347">
        <v>662</v>
      </c>
      <c r="H28" s="363">
        <v>279.49999999999994</v>
      </c>
    </row>
    <row r="29" spans="1:8" x14ac:dyDescent="0.2">
      <c r="A29" s="346" t="s">
        <v>467</v>
      </c>
      <c r="B29" s="346" t="s">
        <v>473</v>
      </c>
      <c r="C29" s="346" t="s">
        <v>1518</v>
      </c>
      <c r="D29" s="346" t="s">
        <v>1521</v>
      </c>
      <c r="E29" s="367">
        <v>2001</v>
      </c>
      <c r="F29" s="362">
        <v>3</v>
      </c>
      <c r="G29" s="347">
        <v>11</v>
      </c>
      <c r="H29" s="363">
        <v>4.59</v>
      </c>
    </row>
    <row r="30" spans="1:8" x14ac:dyDescent="0.2">
      <c r="A30" s="346" t="s">
        <v>467</v>
      </c>
      <c r="B30" s="346" t="s">
        <v>473</v>
      </c>
      <c r="C30" s="346" t="s">
        <v>1518</v>
      </c>
      <c r="D30" s="346" t="s">
        <v>1521</v>
      </c>
      <c r="E30" s="367">
        <v>2002</v>
      </c>
      <c r="F30" s="362">
        <v>3</v>
      </c>
      <c r="G30" s="347">
        <v>82</v>
      </c>
      <c r="H30" s="363">
        <v>28.419999999999998</v>
      </c>
    </row>
    <row r="31" spans="1:8" x14ac:dyDescent="0.2">
      <c r="A31" s="346" t="s">
        <v>467</v>
      </c>
      <c r="B31" s="346" t="s">
        <v>473</v>
      </c>
      <c r="C31" s="346" t="s">
        <v>1518</v>
      </c>
      <c r="D31" s="346" t="s">
        <v>1521</v>
      </c>
      <c r="E31" s="367">
        <v>2003</v>
      </c>
      <c r="F31" s="362">
        <v>3</v>
      </c>
      <c r="G31" s="347">
        <v>84</v>
      </c>
      <c r="H31" s="363">
        <v>28.759999999999998</v>
      </c>
    </row>
    <row r="32" spans="1:8" x14ac:dyDescent="0.2">
      <c r="A32" s="346" t="s">
        <v>467</v>
      </c>
      <c r="B32" s="346" t="s">
        <v>473</v>
      </c>
      <c r="C32" s="346" t="s">
        <v>1518</v>
      </c>
      <c r="D32" s="346" t="s">
        <v>1521</v>
      </c>
      <c r="E32" s="367">
        <v>2004</v>
      </c>
      <c r="F32" s="362">
        <v>3</v>
      </c>
      <c r="G32" s="347">
        <v>116</v>
      </c>
      <c r="H32" s="363">
        <v>38.96</v>
      </c>
    </row>
    <row r="33" spans="1:8" x14ac:dyDescent="0.2">
      <c r="A33" s="346" t="s">
        <v>467</v>
      </c>
      <c r="B33" s="346" t="s">
        <v>473</v>
      </c>
      <c r="C33" s="346" t="s">
        <v>1518</v>
      </c>
      <c r="D33" s="346" t="s">
        <v>1521</v>
      </c>
      <c r="E33" s="367">
        <v>2005</v>
      </c>
      <c r="F33" s="362">
        <v>3</v>
      </c>
      <c r="G33" s="347">
        <v>274</v>
      </c>
      <c r="H33" s="363">
        <v>86.659999999999968</v>
      </c>
    </row>
    <row r="34" spans="1:8" x14ac:dyDescent="0.2">
      <c r="A34" s="346" t="s">
        <v>467</v>
      </c>
      <c r="B34" s="346" t="s">
        <v>473</v>
      </c>
      <c r="C34" s="346" t="s">
        <v>1518</v>
      </c>
      <c r="D34" s="346" t="s">
        <v>1521</v>
      </c>
      <c r="E34" s="367">
        <v>2006</v>
      </c>
      <c r="F34" s="362">
        <v>3</v>
      </c>
      <c r="G34" s="347">
        <v>414</v>
      </c>
      <c r="H34" s="363">
        <v>127.59999999999998</v>
      </c>
    </row>
    <row r="35" spans="1:8" x14ac:dyDescent="0.2">
      <c r="A35" s="346" t="s">
        <v>467</v>
      </c>
      <c r="B35" s="346" t="s">
        <v>473</v>
      </c>
      <c r="C35" s="346" t="s">
        <v>1518</v>
      </c>
      <c r="D35" s="346" t="s">
        <v>1521</v>
      </c>
      <c r="E35" s="367">
        <v>2007</v>
      </c>
      <c r="F35" s="362">
        <v>3</v>
      </c>
      <c r="G35" s="347">
        <v>1071</v>
      </c>
      <c r="H35" s="363">
        <v>333.13999999999987</v>
      </c>
    </row>
    <row r="36" spans="1:8" x14ac:dyDescent="0.2">
      <c r="A36" s="346" t="s">
        <v>467</v>
      </c>
      <c r="B36" s="346" t="s">
        <v>473</v>
      </c>
      <c r="C36" s="346" t="s">
        <v>1518</v>
      </c>
      <c r="D36" s="346" t="s">
        <v>1520</v>
      </c>
      <c r="E36" s="367">
        <v>2016</v>
      </c>
      <c r="F36" s="362">
        <v>0</v>
      </c>
      <c r="G36" s="347">
        <v>3</v>
      </c>
      <c r="H36" s="363">
        <v>1.98</v>
      </c>
    </row>
    <row r="37" spans="1:8" x14ac:dyDescent="0.2">
      <c r="A37" s="346" t="s">
        <v>467</v>
      </c>
      <c r="B37" s="346" t="s">
        <v>473</v>
      </c>
      <c r="C37" s="346" t="s">
        <v>1518</v>
      </c>
      <c r="D37" s="346" t="s">
        <v>1520</v>
      </c>
      <c r="E37" s="367">
        <v>2017</v>
      </c>
      <c r="F37" s="362">
        <v>0</v>
      </c>
      <c r="G37" s="347">
        <v>11</v>
      </c>
      <c r="H37" s="363">
        <v>8.2200000000000006</v>
      </c>
    </row>
    <row r="38" spans="1:8" x14ac:dyDescent="0.2">
      <c r="A38" s="346" t="s">
        <v>467</v>
      </c>
      <c r="B38" s="346" t="s">
        <v>473</v>
      </c>
      <c r="C38" s="346" t="s">
        <v>1518</v>
      </c>
      <c r="D38" s="346" t="s">
        <v>1520</v>
      </c>
      <c r="E38" s="367">
        <v>2013</v>
      </c>
      <c r="F38" s="362">
        <v>1</v>
      </c>
      <c r="G38" s="347">
        <v>1</v>
      </c>
      <c r="H38" s="363">
        <v>0.49</v>
      </c>
    </row>
    <row r="39" spans="1:8" x14ac:dyDescent="0.2">
      <c r="A39" s="346" t="s">
        <v>467</v>
      </c>
      <c r="B39" s="346" t="s">
        <v>473</v>
      </c>
      <c r="C39" s="346" t="s">
        <v>1518</v>
      </c>
      <c r="D39" s="346" t="s">
        <v>1520</v>
      </c>
      <c r="E39" s="367">
        <v>2014</v>
      </c>
      <c r="F39" s="362">
        <v>1</v>
      </c>
      <c r="G39" s="347">
        <v>2</v>
      </c>
      <c r="H39" s="363">
        <v>1.27</v>
      </c>
    </row>
    <row r="40" spans="1:8" x14ac:dyDescent="0.2">
      <c r="A40" s="346" t="s">
        <v>467</v>
      </c>
      <c r="B40" s="346" t="s">
        <v>473</v>
      </c>
      <c r="C40" s="346" t="s">
        <v>1518</v>
      </c>
      <c r="D40" s="346" t="s">
        <v>1520</v>
      </c>
      <c r="E40" s="367">
        <v>2015</v>
      </c>
      <c r="F40" s="362">
        <v>1</v>
      </c>
      <c r="G40" s="347">
        <v>12</v>
      </c>
      <c r="H40" s="363">
        <v>6.92</v>
      </c>
    </row>
    <row r="41" spans="1:8" x14ac:dyDescent="0.2">
      <c r="A41" s="346" t="s">
        <v>467</v>
      </c>
      <c r="B41" s="346" t="s">
        <v>473</v>
      </c>
      <c r="C41" s="346" t="s">
        <v>1518</v>
      </c>
      <c r="D41" s="346" t="s">
        <v>1520</v>
      </c>
      <c r="E41" s="367">
        <v>2009</v>
      </c>
      <c r="F41" s="362">
        <v>2</v>
      </c>
      <c r="G41" s="347">
        <v>23</v>
      </c>
      <c r="H41" s="363">
        <v>8.33</v>
      </c>
    </row>
    <row r="42" spans="1:8" x14ac:dyDescent="0.2">
      <c r="A42" s="346" t="s">
        <v>467</v>
      </c>
      <c r="B42" s="346" t="s">
        <v>473</v>
      </c>
      <c r="C42" s="346" t="s">
        <v>1518</v>
      </c>
      <c r="D42" s="346" t="s">
        <v>1520</v>
      </c>
      <c r="E42" s="367">
        <v>2011</v>
      </c>
      <c r="F42" s="362">
        <v>2</v>
      </c>
      <c r="G42" s="347">
        <v>22</v>
      </c>
      <c r="H42" s="363">
        <v>22.509999999999998</v>
      </c>
    </row>
    <row r="43" spans="1:8" x14ac:dyDescent="0.2">
      <c r="A43" s="346" t="s">
        <v>467</v>
      </c>
      <c r="B43" s="346" t="s">
        <v>473</v>
      </c>
      <c r="C43" s="346" t="s">
        <v>1518</v>
      </c>
      <c r="D43" s="346" t="s">
        <v>1520</v>
      </c>
      <c r="E43" s="367">
        <v>2000</v>
      </c>
      <c r="F43" s="362">
        <v>3</v>
      </c>
      <c r="G43" s="347">
        <v>0</v>
      </c>
      <c r="H43" s="363">
        <v>0.35</v>
      </c>
    </row>
    <row r="44" spans="1:8" x14ac:dyDescent="0.2">
      <c r="A44" s="346" t="s">
        <v>467</v>
      </c>
      <c r="B44" s="346" t="s">
        <v>473</v>
      </c>
      <c r="C44" s="346" t="s">
        <v>1518</v>
      </c>
      <c r="D44" s="346" t="s">
        <v>1519</v>
      </c>
      <c r="E44" s="367" t="s">
        <v>1526</v>
      </c>
      <c r="F44" s="367" t="s">
        <v>1526</v>
      </c>
      <c r="G44" s="347">
        <v>8</v>
      </c>
      <c r="H44" s="363">
        <v>3.25</v>
      </c>
    </row>
    <row r="45" spans="1:8" x14ac:dyDescent="0.2">
      <c r="A45" s="346" t="s">
        <v>467</v>
      </c>
      <c r="B45" s="346" t="s">
        <v>473</v>
      </c>
      <c r="C45" s="346" t="s">
        <v>1518</v>
      </c>
      <c r="D45" s="346" t="s">
        <v>1519</v>
      </c>
      <c r="E45" s="367">
        <v>2016</v>
      </c>
      <c r="F45" s="362">
        <v>0</v>
      </c>
      <c r="G45" s="347">
        <v>2</v>
      </c>
      <c r="H45" s="363">
        <v>1.03</v>
      </c>
    </row>
    <row r="46" spans="1:8" x14ac:dyDescent="0.2">
      <c r="A46" s="346" t="s">
        <v>467</v>
      </c>
      <c r="B46" s="346" t="s">
        <v>473</v>
      </c>
      <c r="C46" s="346" t="s">
        <v>1518</v>
      </c>
      <c r="D46" s="346" t="s">
        <v>1519</v>
      </c>
      <c r="E46" s="367">
        <v>2013</v>
      </c>
      <c r="F46" s="362">
        <v>1</v>
      </c>
      <c r="G46" s="347">
        <v>16</v>
      </c>
      <c r="H46" s="363">
        <v>8.59</v>
      </c>
    </row>
    <row r="47" spans="1:8" x14ac:dyDescent="0.2">
      <c r="A47" s="346" t="s">
        <v>467</v>
      </c>
      <c r="B47" s="346" t="s">
        <v>473</v>
      </c>
      <c r="C47" s="346" t="s">
        <v>1518</v>
      </c>
      <c r="D47" s="346" t="s">
        <v>1519</v>
      </c>
      <c r="E47" s="367">
        <v>2015</v>
      </c>
      <c r="F47" s="362">
        <v>1</v>
      </c>
      <c r="G47" s="347">
        <v>0</v>
      </c>
      <c r="H47" s="363">
        <v>0.1</v>
      </c>
    </row>
    <row r="48" spans="1:8" x14ac:dyDescent="0.2">
      <c r="A48" s="346" t="s">
        <v>467</v>
      </c>
      <c r="B48" s="346" t="s">
        <v>473</v>
      </c>
      <c r="C48" s="346" t="s">
        <v>1518</v>
      </c>
      <c r="D48" s="346" t="s">
        <v>1519</v>
      </c>
      <c r="E48" s="367">
        <v>2008</v>
      </c>
      <c r="F48" s="362">
        <v>2</v>
      </c>
      <c r="G48" s="347">
        <v>18</v>
      </c>
      <c r="H48" s="363">
        <v>6.4700000000000006</v>
      </c>
    </row>
    <row r="49" spans="1:8" x14ac:dyDescent="0.2">
      <c r="A49" s="346" t="s">
        <v>467</v>
      </c>
      <c r="B49" s="346" t="s">
        <v>473</v>
      </c>
      <c r="C49" s="346" t="s">
        <v>1518</v>
      </c>
      <c r="D49" s="346" t="s">
        <v>1519</v>
      </c>
      <c r="E49" s="367">
        <v>2009</v>
      </c>
      <c r="F49" s="362">
        <v>2</v>
      </c>
      <c r="G49" s="347">
        <v>36</v>
      </c>
      <c r="H49" s="363">
        <v>18.22</v>
      </c>
    </row>
    <row r="50" spans="1:8" x14ac:dyDescent="0.2">
      <c r="A50" s="346" t="s">
        <v>467</v>
      </c>
      <c r="B50" s="346" t="s">
        <v>473</v>
      </c>
      <c r="C50" s="346" t="s">
        <v>1518</v>
      </c>
      <c r="D50" s="346" t="s">
        <v>1519</v>
      </c>
      <c r="E50" s="367">
        <v>2010</v>
      </c>
      <c r="F50" s="362">
        <v>2</v>
      </c>
      <c r="G50" s="347">
        <v>1</v>
      </c>
      <c r="H50" s="363">
        <v>0.46</v>
      </c>
    </row>
    <row r="51" spans="1:8" x14ac:dyDescent="0.2">
      <c r="A51" s="346" t="s">
        <v>467</v>
      </c>
      <c r="B51" s="346" t="s">
        <v>473</v>
      </c>
      <c r="C51" s="346" t="s">
        <v>1518</v>
      </c>
      <c r="D51" s="346" t="s">
        <v>1519</v>
      </c>
      <c r="E51" s="367">
        <v>2012</v>
      </c>
      <c r="F51" s="362">
        <v>2</v>
      </c>
      <c r="G51" s="347">
        <v>5</v>
      </c>
      <c r="H51" s="363">
        <v>1.87</v>
      </c>
    </row>
    <row r="52" spans="1:8" x14ac:dyDescent="0.2">
      <c r="A52" s="346" t="s">
        <v>467</v>
      </c>
      <c r="B52" s="346" t="s">
        <v>473</v>
      </c>
      <c r="C52" s="346" t="s">
        <v>1518</v>
      </c>
      <c r="D52" s="346" t="s">
        <v>1519</v>
      </c>
      <c r="E52" s="367">
        <v>2000</v>
      </c>
      <c r="F52" s="362">
        <v>3</v>
      </c>
      <c r="G52" s="347">
        <v>2</v>
      </c>
      <c r="H52" s="363">
        <v>0.79</v>
      </c>
    </row>
    <row r="53" spans="1:8" x14ac:dyDescent="0.2">
      <c r="A53" s="346" t="s">
        <v>467</v>
      </c>
      <c r="B53" s="346" t="s">
        <v>473</v>
      </c>
      <c r="C53" s="346" t="s">
        <v>1518</v>
      </c>
      <c r="D53" s="346" t="s">
        <v>1519</v>
      </c>
      <c r="E53" s="367">
        <v>2005</v>
      </c>
      <c r="F53" s="362">
        <v>3</v>
      </c>
      <c r="G53" s="347">
        <v>12</v>
      </c>
      <c r="H53" s="363">
        <v>4.13</v>
      </c>
    </row>
    <row r="54" spans="1:8" x14ac:dyDescent="0.2">
      <c r="A54" s="346" t="s">
        <v>467</v>
      </c>
      <c r="B54" s="346" t="s">
        <v>473</v>
      </c>
      <c r="C54" s="346" t="s">
        <v>1518</v>
      </c>
      <c r="D54" s="346" t="s">
        <v>1519</v>
      </c>
      <c r="E54" s="367">
        <v>2007</v>
      </c>
      <c r="F54" s="362">
        <v>3</v>
      </c>
      <c r="G54" s="347">
        <v>0</v>
      </c>
      <c r="H54" s="363">
        <v>0.12</v>
      </c>
    </row>
    <row r="55" spans="1:8" x14ac:dyDescent="0.2">
      <c r="A55" s="346" t="s">
        <v>467</v>
      </c>
      <c r="B55" s="346" t="s">
        <v>474</v>
      </c>
      <c r="C55" s="346" t="s">
        <v>1518</v>
      </c>
      <c r="D55" s="346" t="s">
        <v>1521</v>
      </c>
      <c r="E55" s="367" t="s">
        <v>1526</v>
      </c>
      <c r="F55" s="367" t="s">
        <v>1526</v>
      </c>
      <c r="G55" s="347">
        <v>7</v>
      </c>
      <c r="H55" s="363">
        <v>4.2300000000000004</v>
      </c>
    </row>
    <row r="56" spans="1:8" x14ac:dyDescent="0.2">
      <c r="A56" s="346" t="s">
        <v>467</v>
      </c>
      <c r="B56" s="346" t="s">
        <v>474</v>
      </c>
      <c r="C56" s="346" t="s">
        <v>1518</v>
      </c>
      <c r="D56" s="346" t="s">
        <v>1521</v>
      </c>
      <c r="E56" s="367">
        <v>2016</v>
      </c>
      <c r="F56" s="362">
        <v>0</v>
      </c>
      <c r="G56" s="347">
        <v>9</v>
      </c>
      <c r="H56" s="363">
        <v>3.19</v>
      </c>
    </row>
    <row r="57" spans="1:8" x14ac:dyDescent="0.2">
      <c r="A57" s="346" t="s">
        <v>467</v>
      </c>
      <c r="B57" s="346" t="s">
        <v>474</v>
      </c>
      <c r="C57" s="346" t="s">
        <v>1518</v>
      </c>
      <c r="D57" s="346" t="s">
        <v>1521</v>
      </c>
      <c r="E57" s="367">
        <v>2017</v>
      </c>
      <c r="F57" s="362">
        <v>0</v>
      </c>
      <c r="G57" s="347">
        <v>7</v>
      </c>
      <c r="H57" s="363">
        <v>4.6500000000000004</v>
      </c>
    </row>
    <row r="58" spans="1:8" x14ac:dyDescent="0.2">
      <c r="A58" s="346" t="s">
        <v>467</v>
      </c>
      <c r="B58" s="346" t="s">
        <v>474</v>
      </c>
      <c r="C58" s="346" t="s">
        <v>1518</v>
      </c>
      <c r="D58" s="346" t="s">
        <v>1521</v>
      </c>
      <c r="E58" s="367">
        <v>2014</v>
      </c>
      <c r="F58" s="362">
        <v>1</v>
      </c>
      <c r="G58" s="347">
        <v>1</v>
      </c>
      <c r="H58" s="363">
        <v>0.49</v>
      </c>
    </row>
    <row r="59" spans="1:8" x14ac:dyDescent="0.2">
      <c r="A59" s="346" t="s">
        <v>467</v>
      </c>
      <c r="B59" s="346" t="s">
        <v>474</v>
      </c>
      <c r="C59" s="346" t="s">
        <v>1518</v>
      </c>
      <c r="D59" s="346" t="s">
        <v>1521</v>
      </c>
      <c r="E59" s="367">
        <v>2015</v>
      </c>
      <c r="F59" s="362">
        <v>1</v>
      </c>
      <c r="G59" s="347">
        <v>1</v>
      </c>
      <c r="H59" s="363">
        <v>0.82</v>
      </c>
    </row>
    <row r="60" spans="1:8" x14ac:dyDescent="0.2">
      <c r="A60" s="346" t="s">
        <v>467</v>
      </c>
      <c r="B60" s="346" t="s">
        <v>474</v>
      </c>
      <c r="C60" s="346" t="s">
        <v>1518</v>
      </c>
      <c r="D60" s="346" t="s">
        <v>1521</v>
      </c>
      <c r="E60" s="367">
        <v>2008</v>
      </c>
      <c r="F60" s="362">
        <v>2</v>
      </c>
      <c r="G60" s="347">
        <v>1</v>
      </c>
      <c r="H60" s="363">
        <v>0.3</v>
      </c>
    </row>
    <row r="61" spans="1:8" x14ac:dyDescent="0.2">
      <c r="A61" s="346" t="s">
        <v>467</v>
      </c>
      <c r="B61" s="346" t="s">
        <v>474</v>
      </c>
      <c r="C61" s="346" t="s">
        <v>1518</v>
      </c>
      <c r="D61" s="346" t="s">
        <v>1521</v>
      </c>
      <c r="E61" s="367">
        <v>2011</v>
      </c>
      <c r="F61" s="362">
        <v>2</v>
      </c>
      <c r="G61" s="347">
        <v>14</v>
      </c>
      <c r="H61" s="363">
        <v>7.51</v>
      </c>
    </row>
    <row r="62" spans="1:8" x14ac:dyDescent="0.2">
      <c r="A62" s="346" t="s">
        <v>467</v>
      </c>
      <c r="B62" s="346" t="s">
        <v>474</v>
      </c>
      <c r="C62" s="346" t="s">
        <v>1518</v>
      </c>
      <c r="D62" s="346" t="s">
        <v>1521</v>
      </c>
      <c r="E62" s="367">
        <v>2002</v>
      </c>
      <c r="F62" s="362">
        <v>3</v>
      </c>
      <c r="G62" s="347">
        <v>5</v>
      </c>
      <c r="H62" s="363">
        <v>2.65</v>
      </c>
    </row>
    <row r="63" spans="1:8" x14ac:dyDescent="0.2">
      <c r="A63" s="346" t="s">
        <v>467</v>
      </c>
      <c r="B63" s="346" t="s">
        <v>474</v>
      </c>
      <c r="C63" s="346" t="s">
        <v>1518</v>
      </c>
      <c r="D63" s="346" t="s">
        <v>1519</v>
      </c>
      <c r="E63" s="367">
        <v>2015</v>
      </c>
      <c r="F63" s="362">
        <v>1</v>
      </c>
      <c r="G63" s="347">
        <v>0</v>
      </c>
      <c r="H63" s="363">
        <v>0.59</v>
      </c>
    </row>
    <row r="64" spans="1:8" x14ac:dyDescent="0.2">
      <c r="A64" s="346" t="s">
        <v>468</v>
      </c>
      <c r="B64" s="346" t="s">
        <v>475</v>
      </c>
      <c r="C64" s="346" t="s">
        <v>1518</v>
      </c>
      <c r="D64" s="346" t="s">
        <v>1521</v>
      </c>
      <c r="E64" s="367" t="s">
        <v>1526</v>
      </c>
      <c r="F64" s="367" t="s">
        <v>1526</v>
      </c>
      <c r="G64" s="347">
        <v>153</v>
      </c>
      <c r="H64" s="363">
        <v>73.540000000000049</v>
      </c>
    </row>
    <row r="65" spans="1:8" x14ac:dyDescent="0.2">
      <c r="A65" s="346" t="s">
        <v>468</v>
      </c>
      <c r="B65" s="346" t="s">
        <v>475</v>
      </c>
      <c r="C65" s="346" t="s">
        <v>1518</v>
      </c>
      <c r="D65" s="346" t="s">
        <v>1521</v>
      </c>
      <c r="E65" s="367">
        <v>2016</v>
      </c>
      <c r="F65" s="362">
        <v>0</v>
      </c>
      <c r="G65" s="347">
        <v>290</v>
      </c>
      <c r="H65" s="363">
        <v>101.48999999999998</v>
      </c>
    </row>
    <row r="66" spans="1:8" x14ac:dyDescent="0.2">
      <c r="A66" s="346" t="s">
        <v>468</v>
      </c>
      <c r="B66" s="346" t="s">
        <v>475</v>
      </c>
      <c r="C66" s="346" t="s">
        <v>1518</v>
      </c>
      <c r="D66" s="346" t="s">
        <v>1521</v>
      </c>
      <c r="E66" s="367">
        <v>2017</v>
      </c>
      <c r="F66" s="362">
        <v>0</v>
      </c>
      <c r="G66" s="347">
        <v>456</v>
      </c>
      <c r="H66" s="363">
        <v>195.80999999999997</v>
      </c>
    </row>
    <row r="67" spans="1:8" x14ac:dyDescent="0.2">
      <c r="A67" s="346" t="s">
        <v>468</v>
      </c>
      <c r="B67" s="346" t="s">
        <v>475</v>
      </c>
      <c r="C67" s="346" t="s">
        <v>1518</v>
      </c>
      <c r="D67" s="346" t="s">
        <v>1521</v>
      </c>
      <c r="E67" s="367">
        <v>2013</v>
      </c>
      <c r="F67" s="362">
        <v>1</v>
      </c>
      <c r="G67" s="347">
        <v>102</v>
      </c>
      <c r="H67" s="363">
        <v>33.58</v>
      </c>
    </row>
    <row r="68" spans="1:8" x14ac:dyDescent="0.2">
      <c r="A68" s="346" t="s">
        <v>468</v>
      </c>
      <c r="B68" s="346" t="s">
        <v>475</v>
      </c>
      <c r="C68" s="346" t="s">
        <v>1518</v>
      </c>
      <c r="D68" s="346" t="s">
        <v>1521</v>
      </c>
      <c r="E68" s="367">
        <v>2014</v>
      </c>
      <c r="F68" s="362">
        <v>1</v>
      </c>
      <c r="G68" s="347">
        <v>291</v>
      </c>
      <c r="H68" s="363">
        <v>118.88000000000001</v>
      </c>
    </row>
    <row r="69" spans="1:8" x14ac:dyDescent="0.2">
      <c r="A69" s="346" t="s">
        <v>468</v>
      </c>
      <c r="B69" s="346" t="s">
        <v>475</v>
      </c>
      <c r="C69" s="346" t="s">
        <v>1518</v>
      </c>
      <c r="D69" s="346" t="s">
        <v>1521</v>
      </c>
      <c r="E69" s="367">
        <v>2015</v>
      </c>
      <c r="F69" s="362">
        <v>1</v>
      </c>
      <c r="G69" s="347">
        <v>388</v>
      </c>
      <c r="H69" s="363">
        <v>172.72000000000003</v>
      </c>
    </row>
    <row r="70" spans="1:8" x14ac:dyDescent="0.2">
      <c r="A70" s="346" t="s">
        <v>468</v>
      </c>
      <c r="B70" s="346" t="s">
        <v>475</v>
      </c>
      <c r="C70" s="346" t="s">
        <v>1518</v>
      </c>
      <c r="D70" s="346" t="s">
        <v>1521</v>
      </c>
      <c r="E70" s="367">
        <v>2008</v>
      </c>
      <c r="F70" s="362">
        <v>2</v>
      </c>
      <c r="G70" s="347">
        <v>258</v>
      </c>
      <c r="H70" s="363">
        <v>75.649999999999977</v>
      </c>
    </row>
    <row r="71" spans="1:8" x14ac:dyDescent="0.2">
      <c r="A71" s="346" t="s">
        <v>468</v>
      </c>
      <c r="B71" s="346" t="s">
        <v>475</v>
      </c>
      <c r="C71" s="346" t="s">
        <v>1518</v>
      </c>
      <c r="D71" s="346" t="s">
        <v>1521</v>
      </c>
      <c r="E71" s="367">
        <v>2009</v>
      </c>
      <c r="F71" s="362">
        <v>2</v>
      </c>
      <c r="G71" s="347">
        <v>298</v>
      </c>
      <c r="H71" s="363">
        <v>109.6</v>
      </c>
    </row>
    <row r="72" spans="1:8" x14ac:dyDescent="0.2">
      <c r="A72" s="346" t="s">
        <v>468</v>
      </c>
      <c r="B72" s="346" t="s">
        <v>475</v>
      </c>
      <c r="C72" s="346" t="s">
        <v>1518</v>
      </c>
      <c r="D72" s="346" t="s">
        <v>1521</v>
      </c>
      <c r="E72" s="367">
        <v>2010</v>
      </c>
      <c r="F72" s="362">
        <v>2</v>
      </c>
      <c r="G72" s="347">
        <v>264</v>
      </c>
      <c r="H72" s="363">
        <v>82.679999999999964</v>
      </c>
    </row>
    <row r="73" spans="1:8" x14ac:dyDescent="0.2">
      <c r="A73" s="346" t="s">
        <v>468</v>
      </c>
      <c r="B73" s="346" t="s">
        <v>475</v>
      </c>
      <c r="C73" s="346" t="s">
        <v>1518</v>
      </c>
      <c r="D73" s="346" t="s">
        <v>1521</v>
      </c>
      <c r="E73" s="367">
        <v>2011</v>
      </c>
      <c r="F73" s="362">
        <v>2</v>
      </c>
      <c r="G73" s="347">
        <v>219</v>
      </c>
      <c r="H73" s="363">
        <v>90.289999999999992</v>
      </c>
    </row>
    <row r="74" spans="1:8" x14ac:dyDescent="0.2">
      <c r="A74" s="346" t="s">
        <v>468</v>
      </c>
      <c r="B74" s="346" t="s">
        <v>475</v>
      </c>
      <c r="C74" s="346" t="s">
        <v>1518</v>
      </c>
      <c r="D74" s="346" t="s">
        <v>1521</v>
      </c>
      <c r="E74" s="367">
        <v>2012</v>
      </c>
      <c r="F74" s="362">
        <v>2</v>
      </c>
      <c r="G74" s="347">
        <v>192</v>
      </c>
      <c r="H74" s="363">
        <v>57.129999999999988</v>
      </c>
    </row>
    <row r="75" spans="1:8" x14ac:dyDescent="0.2">
      <c r="A75" s="346" t="s">
        <v>468</v>
      </c>
      <c r="B75" s="346" t="s">
        <v>475</v>
      </c>
      <c r="C75" s="346" t="s">
        <v>1518</v>
      </c>
      <c r="D75" s="346" t="s">
        <v>1521</v>
      </c>
      <c r="E75" s="367">
        <v>1995</v>
      </c>
      <c r="F75" s="362">
        <v>3</v>
      </c>
      <c r="G75" s="347">
        <v>13</v>
      </c>
      <c r="H75" s="363">
        <v>3.7800000000000002</v>
      </c>
    </row>
    <row r="76" spans="1:8" x14ac:dyDescent="0.2">
      <c r="A76" s="346" t="s">
        <v>468</v>
      </c>
      <c r="B76" s="346" t="s">
        <v>475</v>
      </c>
      <c r="C76" s="346" t="s">
        <v>1518</v>
      </c>
      <c r="D76" s="346" t="s">
        <v>1521</v>
      </c>
      <c r="E76" s="367">
        <v>1998</v>
      </c>
      <c r="F76" s="362">
        <v>3</v>
      </c>
      <c r="G76" s="347">
        <v>2</v>
      </c>
      <c r="H76" s="363">
        <v>0.46</v>
      </c>
    </row>
    <row r="77" spans="1:8" x14ac:dyDescent="0.2">
      <c r="A77" s="346" t="s">
        <v>468</v>
      </c>
      <c r="B77" s="346" t="s">
        <v>475</v>
      </c>
      <c r="C77" s="346" t="s">
        <v>1518</v>
      </c>
      <c r="D77" s="346" t="s">
        <v>1521</v>
      </c>
      <c r="E77" s="367">
        <v>2000</v>
      </c>
      <c r="F77" s="362">
        <v>3</v>
      </c>
      <c r="G77" s="347">
        <v>41</v>
      </c>
      <c r="H77" s="363">
        <v>15.819999999999999</v>
      </c>
    </row>
    <row r="78" spans="1:8" x14ac:dyDescent="0.2">
      <c r="A78" s="346" t="s">
        <v>468</v>
      </c>
      <c r="B78" s="346" t="s">
        <v>475</v>
      </c>
      <c r="C78" s="346" t="s">
        <v>1518</v>
      </c>
      <c r="D78" s="346" t="s">
        <v>1521</v>
      </c>
      <c r="E78" s="367">
        <v>2001</v>
      </c>
      <c r="F78" s="362">
        <v>3</v>
      </c>
      <c r="G78" s="347">
        <v>10</v>
      </c>
      <c r="H78" s="363">
        <v>2.21</v>
      </c>
    </row>
    <row r="79" spans="1:8" x14ac:dyDescent="0.2">
      <c r="A79" s="346" t="s">
        <v>468</v>
      </c>
      <c r="B79" s="346" t="s">
        <v>475</v>
      </c>
      <c r="C79" s="346" t="s">
        <v>1518</v>
      </c>
      <c r="D79" s="346" t="s">
        <v>1521</v>
      </c>
      <c r="E79" s="367">
        <v>2002</v>
      </c>
      <c r="F79" s="362">
        <v>3</v>
      </c>
      <c r="G79" s="347">
        <v>147</v>
      </c>
      <c r="H79" s="363">
        <v>63.340000000000011</v>
      </c>
    </row>
    <row r="80" spans="1:8" x14ac:dyDescent="0.2">
      <c r="A80" s="346" t="s">
        <v>468</v>
      </c>
      <c r="B80" s="346" t="s">
        <v>475</v>
      </c>
      <c r="C80" s="346" t="s">
        <v>1518</v>
      </c>
      <c r="D80" s="346" t="s">
        <v>1521</v>
      </c>
      <c r="E80" s="367">
        <v>2003</v>
      </c>
      <c r="F80" s="362">
        <v>3</v>
      </c>
      <c r="G80" s="347">
        <v>17</v>
      </c>
      <c r="H80" s="363">
        <v>6.49</v>
      </c>
    </row>
    <row r="81" spans="1:8" x14ac:dyDescent="0.2">
      <c r="A81" s="346" t="s">
        <v>468</v>
      </c>
      <c r="B81" s="346" t="s">
        <v>475</v>
      </c>
      <c r="C81" s="346" t="s">
        <v>1518</v>
      </c>
      <c r="D81" s="346" t="s">
        <v>1521</v>
      </c>
      <c r="E81" s="367">
        <v>2004</v>
      </c>
      <c r="F81" s="362">
        <v>3</v>
      </c>
      <c r="G81" s="347">
        <v>25</v>
      </c>
      <c r="H81" s="363">
        <v>8.490000000000002</v>
      </c>
    </row>
    <row r="82" spans="1:8" x14ac:dyDescent="0.2">
      <c r="A82" s="346" t="s">
        <v>468</v>
      </c>
      <c r="B82" s="346" t="s">
        <v>475</v>
      </c>
      <c r="C82" s="346" t="s">
        <v>1518</v>
      </c>
      <c r="D82" s="346" t="s">
        <v>1521</v>
      </c>
      <c r="E82" s="367">
        <v>2005</v>
      </c>
      <c r="F82" s="362">
        <v>3</v>
      </c>
      <c r="G82" s="347">
        <v>109</v>
      </c>
      <c r="H82" s="363">
        <v>28.930000000000007</v>
      </c>
    </row>
    <row r="83" spans="1:8" x14ac:dyDescent="0.2">
      <c r="A83" s="346" t="s">
        <v>468</v>
      </c>
      <c r="B83" s="346" t="s">
        <v>475</v>
      </c>
      <c r="C83" s="346" t="s">
        <v>1518</v>
      </c>
      <c r="D83" s="346" t="s">
        <v>1521</v>
      </c>
      <c r="E83" s="367">
        <v>2006</v>
      </c>
      <c r="F83" s="362">
        <v>3</v>
      </c>
      <c r="G83" s="347">
        <v>27</v>
      </c>
      <c r="H83" s="363">
        <v>9.27</v>
      </c>
    </row>
    <row r="84" spans="1:8" x14ac:dyDescent="0.2">
      <c r="A84" s="346" t="s">
        <v>468</v>
      </c>
      <c r="B84" s="346" t="s">
        <v>475</v>
      </c>
      <c r="C84" s="346" t="s">
        <v>1518</v>
      </c>
      <c r="D84" s="346" t="s">
        <v>1521</v>
      </c>
      <c r="E84" s="367">
        <v>2007</v>
      </c>
      <c r="F84" s="362">
        <v>3</v>
      </c>
      <c r="G84" s="347">
        <v>460</v>
      </c>
      <c r="H84" s="363">
        <v>106.91000000000001</v>
      </c>
    </row>
    <row r="85" spans="1:8" x14ac:dyDescent="0.2">
      <c r="A85" s="346" t="s">
        <v>468</v>
      </c>
      <c r="B85" s="346" t="s">
        <v>475</v>
      </c>
      <c r="C85" s="346" t="s">
        <v>1518</v>
      </c>
      <c r="D85" s="346" t="s">
        <v>1520</v>
      </c>
      <c r="E85" s="367">
        <v>2005</v>
      </c>
      <c r="F85" s="362">
        <v>3</v>
      </c>
      <c r="G85" s="347">
        <v>1</v>
      </c>
      <c r="H85" s="363">
        <v>0.43</v>
      </c>
    </row>
    <row r="86" spans="1:8" x14ac:dyDescent="0.2">
      <c r="A86" s="346" t="s">
        <v>468</v>
      </c>
      <c r="B86" s="346" t="s">
        <v>475</v>
      </c>
      <c r="C86" s="346" t="s">
        <v>1518</v>
      </c>
      <c r="D86" s="346" t="s">
        <v>1519</v>
      </c>
      <c r="E86" s="367" t="s">
        <v>1526</v>
      </c>
      <c r="F86" s="367" t="s">
        <v>1526</v>
      </c>
      <c r="G86" s="347">
        <v>2</v>
      </c>
      <c r="H86" s="363">
        <v>0.56000000000000005</v>
      </c>
    </row>
    <row r="87" spans="1:8" x14ac:dyDescent="0.2">
      <c r="A87" s="346" t="s">
        <v>468</v>
      </c>
      <c r="B87" s="346" t="s">
        <v>475</v>
      </c>
      <c r="C87" s="346" t="s">
        <v>1518</v>
      </c>
      <c r="D87" s="346" t="s">
        <v>1519</v>
      </c>
      <c r="E87" s="367">
        <v>2017</v>
      </c>
      <c r="F87" s="362">
        <v>0</v>
      </c>
      <c r="G87" s="347">
        <v>4</v>
      </c>
      <c r="H87" s="363">
        <v>4.87</v>
      </c>
    </row>
    <row r="88" spans="1:8" x14ac:dyDescent="0.2">
      <c r="A88" s="346" t="s">
        <v>468</v>
      </c>
      <c r="B88" s="346" t="s">
        <v>475</v>
      </c>
      <c r="C88" s="346" t="s">
        <v>1518</v>
      </c>
      <c r="D88" s="346" t="s">
        <v>1519</v>
      </c>
      <c r="E88" s="367">
        <v>2013</v>
      </c>
      <c r="F88" s="362">
        <v>1</v>
      </c>
      <c r="G88" s="347">
        <v>2</v>
      </c>
      <c r="H88" s="363">
        <v>1.1399999999999999</v>
      </c>
    </row>
    <row r="89" spans="1:8" x14ac:dyDescent="0.2">
      <c r="A89" s="346" t="s">
        <v>468</v>
      </c>
      <c r="B89" s="346" t="s">
        <v>476</v>
      </c>
      <c r="C89" s="346" t="s">
        <v>1518</v>
      </c>
      <c r="D89" s="346" t="s">
        <v>1521</v>
      </c>
      <c r="E89" s="367" t="s">
        <v>1526</v>
      </c>
      <c r="F89" s="367" t="s">
        <v>1526</v>
      </c>
      <c r="G89" s="347">
        <v>43</v>
      </c>
      <c r="H89" s="363">
        <v>16.579999999999998</v>
      </c>
    </row>
    <row r="90" spans="1:8" x14ac:dyDescent="0.2">
      <c r="A90" s="346" t="s">
        <v>468</v>
      </c>
      <c r="B90" s="346" t="s">
        <v>476</v>
      </c>
      <c r="C90" s="346" t="s">
        <v>1518</v>
      </c>
      <c r="D90" s="346" t="s">
        <v>1521</v>
      </c>
      <c r="E90" s="367">
        <v>2016</v>
      </c>
      <c r="F90" s="362">
        <v>0</v>
      </c>
      <c r="G90" s="347">
        <v>113</v>
      </c>
      <c r="H90" s="363">
        <v>42.089999999999996</v>
      </c>
    </row>
    <row r="91" spans="1:8" x14ac:dyDescent="0.2">
      <c r="A91" s="346" t="s">
        <v>468</v>
      </c>
      <c r="B91" s="346" t="s">
        <v>476</v>
      </c>
      <c r="C91" s="346" t="s">
        <v>1518</v>
      </c>
      <c r="D91" s="346" t="s">
        <v>1521</v>
      </c>
      <c r="E91" s="367">
        <v>2017</v>
      </c>
      <c r="F91" s="362">
        <v>0</v>
      </c>
      <c r="G91" s="347">
        <v>53</v>
      </c>
      <c r="H91" s="363">
        <v>20.569999999999997</v>
      </c>
    </row>
    <row r="92" spans="1:8" x14ac:dyDescent="0.2">
      <c r="A92" s="346" t="s">
        <v>468</v>
      </c>
      <c r="B92" s="346" t="s">
        <v>476</v>
      </c>
      <c r="C92" s="346" t="s">
        <v>1518</v>
      </c>
      <c r="D92" s="346" t="s">
        <v>1521</v>
      </c>
      <c r="E92" s="367">
        <v>2013</v>
      </c>
      <c r="F92" s="362">
        <v>1</v>
      </c>
      <c r="G92" s="347">
        <v>53</v>
      </c>
      <c r="H92" s="363">
        <v>22.740000000000002</v>
      </c>
    </row>
    <row r="93" spans="1:8" x14ac:dyDescent="0.2">
      <c r="A93" s="346" t="s">
        <v>468</v>
      </c>
      <c r="B93" s="346" t="s">
        <v>476</v>
      </c>
      <c r="C93" s="346" t="s">
        <v>1518</v>
      </c>
      <c r="D93" s="346" t="s">
        <v>1521</v>
      </c>
      <c r="E93" s="367">
        <v>2014</v>
      </c>
      <c r="F93" s="362">
        <v>1</v>
      </c>
      <c r="G93" s="347">
        <v>41</v>
      </c>
      <c r="H93" s="363">
        <v>12.54</v>
      </c>
    </row>
    <row r="94" spans="1:8" x14ac:dyDescent="0.2">
      <c r="A94" s="346" t="s">
        <v>468</v>
      </c>
      <c r="B94" s="346" t="s">
        <v>476</v>
      </c>
      <c r="C94" s="346" t="s">
        <v>1518</v>
      </c>
      <c r="D94" s="346" t="s">
        <v>1521</v>
      </c>
      <c r="E94" s="367">
        <v>2015</v>
      </c>
      <c r="F94" s="362">
        <v>1</v>
      </c>
      <c r="G94" s="347">
        <v>69</v>
      </c>
      <c r="H94" s="363">
        <v>25.49</v>
      </c>
    </row>
    <row r="95" spans="1:8" x14ac:dyDescent="0.2">
      <c r="A95" s="346" t="s">
        <v>468</v>
      </c>
      <c r="B95" s="346" t="s">
        <v>476</v>
      </c>
      <c r="C95" s="346" t="s">
        <v>1518</v>
      </c>
      <c r="D95" s="346" t="s">
        <v>1521</v>
      </c>
      <c r="E95" s="367">
        <v>2008</v>
      </c>
      <c r="F95" s="362">
        <v>2</v>
      </c>
      <c r="G95" s="347">
        <v>40</v>
      </c>
      <c r="H95" s="363">
        <v>10.409999999999998</v>
      </c>
    </row>
    <row r="96" spans="1:8" x14ac:dyDescent="0.2">
      <c r="A96" s="346" t="s">
        <v>468</v>
      </c>
      <c r="B96" s="346" t="s">
        <v>476</v>
      </c>
      <c r="C96" s="346" t="s">
        <v>1518</v>
      </c>
      <c r="D96" s="346" t="s">
        <v>1521</v>
      </c>
      <c r="E96" s="367">
        <v>2009</v>
      </c>
      <c r="F96" s="362">
        <v>2</v>
      </c>
      <c r="G96" s="347">
        <v>29</v>
      </c>
      <c r="H96" s="363">
        <v>8.2600000000000016</v>
      </c>
    </row>
    <row r="97" spans="1:8" x14ac:dyDescent="0.2">
      <c r="A97" s="346" t="s">
        <v>468</v>
      </c>
      <c r="B97" s="346" t="s">
        <v>476</v>
      </c>
      <c r="C97" s="346" t="s">
        <v>1518</v>
      </c>
      <c r="D97" s="346" t="s">
        <v>1521</v>
      </c>
      <c r="E97" s="367">
        <v>2010</v>
      </c>
      <c r="F97" s="362">
        <v>2</v>
      </c>
      <c r="G97" s="347">
        <v>84</v>
      </c>
      <c r="H97" s="363">
        <v>31.589999999999996</v>
      </c>
    </row>
    <row r="98" spans="1:8" x14ac:dyDescent="0.2">
      <c r="A98" s="346" t="s">
        <v>468</v>
      </c>
      <c r="B98" s="346" t="s">
        <v>476</v>
      </c>
      <c r="C98" s="346" t="s">
        <v>1518</v>
      </c>
      <c r="D98" s="346" t="s">
        <v>1521</v>
      </c>
      <c r="E98" s="367">
        <v>2011</v>
      </c>
      <c r="F98" s="362">
        <v>2</v>
      </c>
      <c r="G98" s="347">
        <v>15</v>
      </c>
      <c r="H98" s="363">
        <v>5.8</v>
      </c>
    </row>
    <row r="99" spans="1:8" x14ac:dyDescent="0.2">
      <c r="A99" s="346" t="s">
        <v>468</v>
      </c>
      <c r="B99" s="346" t="s">
        <v>476</v>
      </c>
      <c r="C99" s="346" t="s">
        <v>1518</v>
      </c>
      <c r="D99" s="346" t="s">
        <v>1521</v>
      </c>
      <c r="E99" s="367">
        <v>2012</v>
      </c>
      <c r="F99" s="362">
        <v>2</v>
      </c>
      <c r="G99" s="347">
        <v>33</v>
      </c>
      <c r="H99" s="363">
        <v>11.09</v>
      </c>
    </row>
    <row r="100" spans="1:8" x14ac:dyDescent="0.2">
      <c r="A100" s="346" t="s">
        <v>468</v>
      </c>
      <c r="B100" s="346" t="s">
        <v>476</v>
      </c>
      <c r="C100" s="346" t="s">
        <v>1518</v>
      </c>
      <c r="D100" s="346" t="s">
        <v>1521</v>
      </c>
      <c r="E100" s="367">
        <v>1992</v>
      </c>
      <c r="F100" s="362">
        <v>3</v>
      </c>
      <c r="G100" s="347">
        <v>4</v>
      </c>
      <c r="H100" s="363">
        <v>0.68</v>
      </c>
    </row>
    <row r="101" spans="1:8" x14ac:dyDescent="0.2">
      <c r="A101" s="346" t="s">
        <v>468</v>
      </c>
      <c r="B101" s="346" t="s">
        <v>476</v>
      </c>
      <c r="C101" s="346" t="s">
        <v>1518</v>
      </c>
      <c r="D101" s="346" t="s">
        <v>1521</v>
      </c>
      <c r="E101" s="367">
        <v>1997</v>
      </c>
      <c r="F101" s="362">
        <v>3</v>
      </c>
      <c r="G101" s="347">
        <v>7</v>
      </c>
      <c r="H101" s="363">
        <v>1.88</v>
      </c>
    </row>
    <row r="102" spans="1:8" x14ac:dyDescent="0.2">
      <c r="A102" s="346" t="s">
        <v>468</v>
      </c>
      <c r="B102" s="346" t="s">
        <v>476</v>
      </c>
      <c r="C102" s="346" t="s">
        <v>1518</v>
      </c>
      <c r="D102" s="346" t="s">
        <v>1521</v>
      </c>
      <c r="E102" s="367">
        <v>1998</v>
      </c>
      <c r="F102" s="362">
        <v>3</v>
      </c>
      <c r="G102" s="347">
        <v>13</v>
      </c>
      <c r="H102" s="363">
        <v>3.68</v>
      </c>
    </row>
    <row r="103" spans="1:8" x14ac:dyDescent="0.2">
      <c r="A103" s="346" t="s">
        <v>468</v>
      </c>
      <c r="B103" s="346" t="s">
        <v>476</v>
      </c>
      <c r="C103" s="346" t="s">
        <v>1518</v>
      </c>
      <c r="D103" s="346" t="s">
        <v>1521</v>
      </c>
      <c r="E103" s="367">
        <v>1999</v>
      </c>
      <c r="F103" s="362">
        <v>3</v>
      </c>
      <c r="G103" s="347">
        <v>27</v>
      </c>
      <c r="H103" s="363">
        <v>7.82</v>
      </c>
    </row>
    <row r="104" spans="1:8" x14ac:dyDescent="0.2">
      <c r="A104" s="346" t="s">
        <v>468</v>
      </c>
      <c r="B104" s="346" t="s">
        <v>476</v>
      </c>
      <c r="C104" s="346" t="s">
        <v>1518</v>
      </c>
      <c r="D104" s="346" t="s">
        <v>1521</v>
      </c>
      <c r="E104" s="367">
        <v>2000</v>
      </c>
      <c r="F104" s="362">
        <v>3</v>
      </c>
      <c r="G104" s="347">
        <v>49</v>
      </c>
      <c r="H104" s="363">
        <v>15.190000000000001</v>
      </c>
    </row>
    <row r="105" spans="1:8" x14ac:dyDescent="0.2">
      <c r="A105" s="346" t="s">
        <v>468</v>
      </c>
      <c r="B105" s="346" t="s">
        <v>476</v>
      </c>
      <c r="C105" s="346" t="s">
        <v>1518</v>
      </c>
      <c r="D105" s="346" t="s">
        <v>1521</v>
      </c>
      <c r="E105" s="367">
        <v>2001</v>
      </c>
      <c r="F105" s="362">
        <v>3</v>
      </c>
      <c r="G105" s="347">
        <v>2</v>
      </c>
      <c r="H105" s="363">
        <v>0.66</v>
      </c>
    </row>
    <row r="106" spans="1:8" x14ac:dyDescent="0.2">
      <c r="A106" s="346" t="s">
        <v>468</v>
      </c>
      <c r="B106" s="346" t="s">
        <v>476</v>
      </c>
      <c r="C106" s="346" t="s">
        <v>1518</v>
      </c>
      <c r="D106" s="346" t="s">
        <v>1521</v>
      </c>
      <c r="E106" s="367">
        <v>2002</v>
      </c>
      <c r="F106" s="362">
        <v>3</v>
      </c>
      <c r="G106" s="347">
        <v>19</v>
      </c>
      <c r="H106" s="363">
        <v>4.8900000000000006</v>
      </c>
    </row>
    <row r="107" spans="1:8" x14ac:dyDescent="0.2">
      <c r="A107" s="346" t="s">
        <v>468</v>
      </c>
      <c r="B107" s="346" t="s">
        <v>476</v>
      </c>
      <c r="C107" s="346" t="s">
        <v>1518</v>
      </c>
      <c r="D107" s="346" t="s">
        <v>1521</v>
      </c>
      <c r="E107" s="367">
        <v>2003</v>
      </c>
      <c r="F107" s="362">
        <v>3</v>
      </c>
      <c r="G107" s="347">
        <v>9</v>
      </c>
      <c r="H107" s="363">
        <v>2.1800000000000002</v>
      </c>
    </row>
    <row r="108" spans="1:8" x14ac:dyDescent="0.2">
      <c r="A108" s="346" t="s">
        <v>468</v>
      </c>
      <c r="B108" s="346" t="s">
        <v>476</v>
      </c>
      <c r="C108" s="346" t="s">
        <v>1518</v>
      </c>
      <c r="D108" s="346" t="s">
        <v>1521</v>
      </c>
      <c r="E108" s="367">
        <v>2004</v>
      </c>
      <c r="F108" s="362">
        <v>3</v>
      </c>
      <c r="G108" s="347">
        <v>49</v>
      </c>
      <c r="H108" s="363">
        <v>18.7</v>
      </c>
    </row>
    <row r="109" spans="1:8" x14ac:dyDescent="0.2">
      <c r="A109" s="346" t="s">
        <v>468</v>
      </c>
      <c r="B109" s="346" t="s">
        <v>476</v>
      </c>
      <c r="C109" s="346" t="s">
        <v>1518</v>
      </c>
      <c r="D109" s="346" t="s">
        <v>1521</v>
      </c>
      <c r="E109" s="367">
        <v>2005</v>
      </c>
      <c r="F109" s="362">
        <v>3</v>
      </c>
      <c r="G109" s="347">
        <v>127</v>
      </c>
      <c r="H109" s="363">
        <v>36.56</v>
      </c>
    </row>
    <row r="110" spans="1:8" x14ac:dyDescent="0.2">
      <c r="A110" s="346" t="s">
        <v>468</v>
      </c>
      <c r="B110" s="346" t="s">
        <v>476</v>
      </c>
      <c r="C110" s="346" t="s">
        <v>1518</v>
      </c>
      <c r="D110" s="346" t="s">
        <v>1521</v>
      </c>
      <c r="E110" s="367">
        <v>2006</v>
      </c>
      <c r="F110" s="362">
        <v>3</v>
      </c>
      <c r="G110" s="347">
        <v>5</v>
      </c>
      <c r="H110" s="363">
        <v>3.17</v>
      </c>
    </row>
    <row r="111" spans="1:8" x14ac:dyDescent="0.2">
      <c r="A111" s="346" t="s">
        <v>468</v>
      </c>
      <c r="B111" s="346" t="s">
        <v>476</v>
      </c>
      <c r="C111" s="346" t="s">
        <v>1518</v>
      </c>
      <c r="D111" s="346" t="s">
        <v>1521</v>
      </c>
      <c r="E111" s="367">
        <v>2007</v>
      </c>
      <c r="F111" s="362">
        <v>3</v>
      </c>
      <c r="G111" s="347">
        <v>112</v>
      </c>
      <c r="H111" s="363">
        <v>48.260000000000005</v>
      </c>
    </row>
    <row r="112" spans="1:8" x14ac:dyDescent="0.2">
      <c r="A112" s="346" t="s">
        <v>468</v>
      </c>
      <c r="B112" s="346" t="s">
        <v>476</v>
      </c>
      <c r="C112" s="346" t="s">
        <v>1518</v>
      </c>
      <c r="D112" s="346" t="s">
        <v>1520</v>
      </c>
      <c r="E112" s="367">
        <v>2014</v>
      </c>
      <c r="F112" s="362">
        <v>1</v>
      </c>
      <c r="G112" s="347">
        <v>1</v>
      </c>
      <c r="H112" s="363">
        <v>0.3</v>
      </c>
    </row>
    <row r="113" spans="1:8" x14ac:dyDescent="0.2">
      <c r="A113" s="346" t="s">
        <v>468</v>
      </c>
      <c r="B113" s="346" t="s">
        <v>476</v>
      </c>
      <c r="C113" s="346" t="s">
        <v>1518</v>
      </c>
      <c r="D113" s="346" t="s">
        <v>1520</v>
      </c>
      <c r="E113" s="367">
        <v>2015</v>
      </c>
      <c r="F113" s="362">
        <v>1</v>
      </c>
      <c r="G113" s="347">
        <v>0</v>
      </c>
      <c r="H113" s="363">
        <v>0.22</v>
      </c>
    </row>
    <row r="114" spans="1:8" x14ac:dyDescent="0.2">
      <c r="A114" s="346" t="s">
        <v>469</v>
      </c>
      <c r="B114" s="346" t="s">
        <v>477</v>
      </c>
      <c r="C114" s="346" t="s">
        <v>1518</v>
      </c>
      <c r="D114" s="346" t="s">
        <v>1521</v>
      </c>
      <c r="E114" s="367" t="s">
        <v>1526</v>
      </c>
      <c r="F114" s="367" t="s">
        <v>1526</v>
      </c>
      <c r="G114" s="347">
        <v>34</v>
      </c>
      <c r="H114" s="363">
        <v>16.32</v>
      </c>
    </row>
    <row r="115" spans="1:8" x14ac:dyDescent="0.2">
      <c r="A115" s="346" t="s">
        <v>469</v>
      </c>
      <c r="B115" s="346" t="s">
        <v>477</v>
      </c>
      <c r="C115" s="346" t="s">
        <v>1518</v>
      </c>
      <c r="D115" s="346" t="s">
        <v>1521</v>
      </c>
      <c r="E115" s="367">
        <v>2016</v>
      </c>
      <c r="F115" s="362">
        <v>0</v>
      </c>
      <c r="G115" s="347">
        <v>1040</v>
      </c>
      <c r="H115" s="363">
        <v>479.48999999999984</v>
      </c>
    </row>
    <row r="116" spans="1:8" x14ac:dyDescent="0.2">
      <c r="A116" s="346" t="s">
        <v>469</v>
      </c>
      <c r="B116" s="346" t="s">
        <v>477</v>
      </c>
      <c r="C116" s="346" t="s">
        <v>1518</v>
      </c>
      <c r="D116" s="346" t="s">
        <v>1521</v>
      </c>
      <c r="E116" s="367">
        <v>2017</v>
      </c>
      <c r="F116" s="362">
        <v>0</v>
      </c>
      <c r="G116" s="347">
        <v>1625</v>
      </c>
      <c r="H116" s="363">
        <v>763.08999999999946</v>
      </c>
    </row>
    <row r="117" spans="1:8" x14ac:dyDescent="0.2">
      <c r="A117" s="346" t="s">
        <v>469</v>
      </c>
      <c r="B117" s="346" t="s">
        <v>477</v>
      </c>
      <c r="C117" s="346" t="s">
        <v>1518</v>
      </c>
      <c r="D117" s="346" t="s">
        <v>1521</v>
      </c>
      <c r="E117" s="367">
        <v>2013</v>
      </c>
      <c r="F117" s="362">
        <v>1</v>
      </c>
      <c r="G117" s="347">
        <v>799</v>
      </c>
      <c r="H117" s="363">
        <v>368.35000000000014</v>
      </c>
    </row>
    <row r="118" spans="1:8" x14ac:dyDescent="0.2">
      <c r="A118" s="346" t="s">
        <v>469</v>
      </c>
      <c r="B118" s="346" t="s">
        <v>477</v>
      </c>
      <c r="C118" s="346" t="s">
        <v>1518</v>
      </c>
      <c r="D118" s="346" t="s">
        <v>1521</v>
      </c>
      <c r="E118" s="367">
        <v>2014</v>
      </c>
      <c r="F118" s="362">
        <v>1</v>
      </c>
      <c r="G118" s="347">
        <v>650</v>
      </c>
      <c r="H118" s="363">
        <v>295.20000000000016</v>
      </c>
    </row>
    <row r="119" spans="1:8" x14ac:dyDescent="0.2">
      <c r="A119" s="346" t="s">
        <v>469</v>
      </c>
      <c r="B119" s="346" t="s">
        <v>477</v>
      </c>
      <c r="C119" s="346" t="s">
        <v>1518</v>
      </c>
      <c r="D119" s="346" t="s">
        <v>1521</v>
      </c>
      <c r="E119" s="367">
        <v>2015</v>
      </c>
      <c r="F119" s="362">
        <v>1</v>
      </c>
      <c r="G119" s="347">
        <v>1087</v>
      </c>
      <c r="H119" s="363">
        <v>496.35999999999984</v>
      </c>
    </row>
    <row r="120" spans="1:8" x14ac:dyDescent="0.2">
      <c r="A120" s="346" t="s">
        <v>469</v>
      </c>
      <c r="B120" s="346" t="s">
        <v>477</v>
      </c>
      <c r="C120" s="346" t="s">
        <v>1518</v>
      </c>
      <c r="D120" s="346" t="s">
        <v>1521</v>
      </c>
      <c r="E120" s="367">
        <v>2008</v>
      </c>
      <c r="F120" s="362">
        <v>2</v>
      </c>
      <c r="G120" s="347">
        <v>203</v>
      </c>
      <c r="H120" s="363">
        <v>87.080000000000013</v>
      </c>
    </row>
    <row r="121" spans="1:8" x14ac:dyDescent="0.2">
      <c r="A121" s="346" t="s">
        <v>469</v>
      </c>
      <c r="B121" s="346" t="s">
        <v>477</v>
      </c>
      <c r="C121" s="346" t="s">
        <v>1518</v>
      </c>
      <c r="D121" s="346" t="s">
        <v>1521</v>
      </c>
      <c r="E121" s="367">
        <v>2009</v>
      </c>
      <c r="F121" s="362">
        <v>2</v>
      </c>
      <c r="G121" s="347">
        <v>156</v>
      </c>
      <c r="H121" s="363">
        <v>61.750000000000007</v>
      </c>
    </row>
    <row r="122" spans="1:8" x14ac:dyDescent="0.2">
      <c r="A122" s="346" t="s">
        <v>469</v>
      </c>
      <c r="B122" s="346" t="s">
        <v>477</v>
      </c>
      <c r="C122" s="346" t="s">
        <v>1518</v>
      </c>
      <c r="D122" s="346" t="s">
        <v>1521</v>
      </c>
      <c r="E122" s="367">
        <v>2010</v>
      </c>
      <c r="F122" s="362">
        <v>2</v>
      </c>
      <c r="G122" s="347">
        <v>1428</v>
      </c>
      <c r="H122" s="363">
        <v>647.7099999999997</v>
      </c>
    </row>
    <row r="123" spans="1:8" x14ac:dyDescent="0.2">
      <c r="A123" s="346" t="s">
        <v>469</v>
      </c>
      <c r="B123" s="346" t="s">
        <v>477</v>
      </c>
      <c r="C123" s="346" t="s">
        <v>1518</v>
      </c>
      <c r="D123" s="346" t="s">
        <v>1521</v>
      </c>
      <c r="E123" s="367">
        <v>2011</v>
      </c>
      <c r="F123" s="362">
        <v>2</v>
      </c>
      <c r="G123" s="347">
        <v>180</v>
      </c>
      <c r="H123" s="363">
        <v>80.050000000000026</v>
      </c>
    </row>
    <row r="124" spans="1:8" x14ac:dyDescent="0.2">
      <c r="A124" s="346" t="s">
        <v>469</v>
      </c>
      <c r="B124" s="346" t="s">
        <v>477</v>
      </c>
      <c r="C124" s="346" t="s">
        <v>1518</v>
      </c>
      <c r="D124" s="346" t="s">
        <v>1521</v>
      </c>
      <c r="E124" s="367">
        <v>2012</v>
      </c>
      <c r="F124" s="362">
        <v>2</v>
      </c>
      <c r="G124" s="347">
        <v>496</v>
      </c>
      <c r="H124" s="363">
        <v>224.66000000000005</v>
      </c>
    </row>
    <row r="125" spans="1:8" x14ac:dyDescent="0.2">
      <c r="A125" s="346" t="s">
        <v>469</v>
      </c>
      <c r="B125" s="346" t="s">
        <v>477</v>
      </c>
      <c r="C125" s="346" t="s">
        <v>1518</v>
      </c>
      <c r="D125" s="346" t="s">
        <v>1521</v>
      </c>
      <c r="E125" s="367">
        <v>1998</v>
      </c>
      <c r="F125" s="362">
        <v>3</v>
      </c>
      <c r="G125" s="347">
        <v>45</v>
      </c>
      <c r="H125" s="363">
        <v>19.21</v>
      </c>
    </row>
    <row r="126" spans="1:8" x14ac:dyDescent="0.2">
      <c r="A126" s="346" t="s">
        <v>469</v>
      </c>
      <c r="B126" s="346" t="s">
        <v>477</v>
      </c>
      <c r="C126" s="346" t="s">
        <v>1518</v>
      </c>
      <c r="D126" s="346" t="s">
        <v>1521</v>
      </c>
      <c r="E126" s="367">
        <v>2000</v>
      </c>
      <c r="F126" s="362">
        <v>3</v>
      </c>
      <c r="G126" s="347">
        <v>991</v>
      </c>
      <c r="H126" s="363">
        <v>460.02999999999986</v>
      </c>
    </row>
    <row r="127" spans="1:8" x14ac:dyDescent="0.2">
      <c r="A127" s="346" t="s">
        <v>469</v>
      </c>
      <c r="B127" s="346" t="s">
        <v>477</v>
      </c>
      <c r="C127" s="346" t="s">
        <v>1518</v>
      </c>
      <c r="D127" s="346" t="s">
        <v>1521</v>
      </c>
      <c r="E127" s="367">
        <v>2001</v>
      </c>
      <c r="F127" s="362">
        <v>3</v>
      </c>
      <c r="G127" s="347">
        <v>18</v>
      </c>
      <c r="H127" s="363">
        <v>7.91</v>
      </c>
    </row>
    <row r="128" spans="1:8" x14ac:dyDescent="0.2">
      <c r="A128" s="346" t="s">
        <v>469</v>
      </c>
      <c r="B128" s="346" t="s">
        <v>477</v>
      </c>
      <c r="C128" s="346" t="s">
        <v>1518</v>
      </c>
      <c r="D128" s="346" t="s">
        <v>1521</v>
      </c>
      <c r="E128" s="367">
        <v>2002</v>
      </c>
      <c r="F128" s="362">
        <v>3</v>
      </c>
      <c r="G128" s="347">
        <v>66</v>
      </c>
      <c r="H128" s="363">
        <v>24.790000000000003</v>
      </c>
    </row>
    <row r="129" spans="1:8" x14ac:dyDescent="0.2">
      <c r="A129" s="346" t="s">
        <v>469</v>
      </c>
      <c r="B129" s="346" t="s">
        <v>477</v>
      </c>
      <c r="C129" s="346" t="s">
        <v>1518</v>
      </c>
      <c r="D129" s="346" t="s">
        <v>1521</v>
      </c>
      <c r="E129" s="367">
        <v>2003</v>
      </c>
      <c r="F129" s="362">
        <v>3</v>
      </c>
      <c r="G129" s="347">
        <v>89</v>
      </c>
      <c r="H129" s="363">
        <v>33.21</v>
      </c>
    </row>
    <row r="130" spans="1:8" x14ac:dyDescent="0.2">
      <c r="A130" s="346" t="s">
        <v>469</v>
      </c>
      <c r="B130" s="346" t="s">
        <v>477</v>
      </c>
      <c r="C130" s="346" t="s">
        <v>1518</v>
      </c>
      <c r="D130" s="346" t="s">
        <v>1521</v>
      </c>
      <c r="E130" s="367">
        <v>2004</v>
      </c>
      <c r="F130" s="362">
        <v>3</v>
      </c>
      <c r="G130" s="347">
        <v>79</v>
      </c>
      <c r="H130" s="363">
        <v>32.619999999999997</v>
      </c>
    </row>
    <row r="131" spans="1:8" x14ac:dyDescent="0.2">
      <c r="A131" s="346" t="s">
        <v>469</v>
      </c>
      <c r="B131" s="346" t="s">
        <v>477</v>
      </c>
      <c r="C131" s="346" t="s">
        <v>1518</v>
      </c>
      <c r="D131" s="346" t="s">
        <v>1521</v>
      </c>
      <c r="E131" s="367">
        <v>2005</v>
      </c>
      <c r="F131" s="362">
        <v>3</v>
      </c>
      <c r="G131" s="347">
        <v>126</v>
      </c>
      <c r="H131" s="363">
        <v>49.689999999999984</v>
      </c>
    </row>
    <row r="132" spans="1:8" x14ac:dyDescent="0.2">
      <c r="A132" s="346" t="s">
        <v>469</v>
      </c>
      <c r="B132" s="346" t="s">
        <v>477</v>
      </c>
      <c r="C132" s="346" t="s">
        <v>1518</v>
      </c>
      <c r="D132" s="346" t="s">
        <v>1521</v>
      </c>
      <c r="E132" s="367">
        <v>2006</v>
      </c>
      <c r="F132" s="362">
        <v>3</v>
      </c>
      <c r="G132" s="347">
        <v>52</v>
      </c>
      <c r="H132" s="363">
        <v>21.959999999999997</v>
      </c>
    </row>
    <row r="133" spans="1:8" x14ac:dyDescent="0.2">
      <c r="A133" s="346" t="s">
        <v>469</v>
      </c>
      <c r="B133" s="346" t="s">
        <v>477</v>
      </c>
      <c r="C133" s="346" t="s">
        <v>1518</v>
      </c>
      <c r="D133" s="346" t="s">
        <v>1521</v>
      </c>
      <c r="E133" s="367">
        <v>2007</v>
      </c>
      <c r="F133" s="362">
        <v>3</v>
      </c>
      <c r="G133" s="347">
        <v>1015</v>
      </c>
      <c r="H133" s="363">
        <v>472.69999999999976</v>
      </c>
    </row>
    <row r="134" spans="1:8" x14ac:dyDescent="0.2">
      <c r="A134" s="346" t="s">
        <v>469</v>
      </c>
      <c r="B134" s="346" t="s">
        <v>477</v>
      </c>
      <c r="C134" s="346" t="s">
        <v>1518</v>
      </c>
      <c r="D134" s="346" t="s">
        <v>1520</v>
      </c>
      <c r="E134" s="367">
        <v>2017</v>
      </c>
      <c r="F134" s="362">
        <v>0</v>
      </c>
      <c r="G134" s="347">
        <v>36</v>
      </c>
      <c r="H134" s="363">
        <v>15.14</v>
      </c>
    </row>
    <row r="135" spans="1:8" x14ac:dyDescent="0.2">
      <c r="A135" s="346" t="s">
        <v>469</v>
      </c>
      <c r="B135" s="346" t="s">
        <v>477</v>
      </c>
      <c r="C135" s="346" t="s">
        <v>1518</v>
      </c>
      <c r="D135" s="346" t="s">
        <v>1520</v>
      </c>
      <c r="E135" s="367">
        <v>2008</v>
      </c>
      <c r="F135" s="362">
        <v>2</v>
      </c>
      <c r="G135" s="347">
        <v>1</v>
      </c>
      <c r="H135" s="363">
        <v>0.26</v>
      </c>
    </row>
    <row r="136" spans="1:8" x14ac:dyDescent="0.2">
      <c r="A136" s="346" t="s">
        <v>469</v>
      </c>
      <c r="B136" s="346" t="s">
        <v>477</v>
      </c>
      <c r="C136" s="346" t="s">
        <v>1518</v>
      </c>
      <c r="D136" s="346" t="s">
        <v>1519</v>
      </c>
      <c r="E136" s="367" t="s">
        <v>1526</v>
      </c>
      <c r="F136" s="367" t="s">
        <v>1526</v>
      </c>
      <c r="G136" s="347">
        <v>2</v>
      </c>
      <c r="H136" s="363">
        <v>1.68</v>
      </c>
    </row>
    <row r="137" spans="1:8" x14ac:dyDescent="0.2">
      <c r="A137" s="346" t="s">
        <v>469</v>
      </c>
      <c r="B137" s="346" t="s">
        <v>477</v>
      </c>
      <c r="C137" s="346" t="s">
        <v>1518</v>
      </c>
      <c r="D137" s="346" t="s">
        <v>1519</v>
      </c>
      <c r="E137" s="367">
        <v>2016</v>
      </c>
      <c r="F137" s="362">
        <v>0</v>
      </c>
      <c r="G137" s="347">
        <v>34</v>
      </c>
      <c r="H137" s="363">
        <v>13.98</v>
      </c>
    </row>
    <row r="138" spans="1:8" x14ac:dyDescent="0.2">
      <c r="A138" s="346" t="s">
        <v>469</v>
      </c>
      <c r="B138" s="346" t="s">
        <v>477</v>
      </c>
      <c r="C138" s="346" t="s">
        <v>1518</v>
      </c>
      <c r="D138" s="346" t="s">
        <v>1519</v>
      </c>
      <c r="E138" s="367">
        <v>2017</v>
      </c>
      <c r="F138" s="362">
        <v>0</v>
      </c>
      <c r="G138" s="347">
        <v>5</v>
      </c>
      <c r="H138" s="363">
        <v>2.83</v>
      </c>
    </row>
    <row r="139" spans="1:8" x14ac:dyDescent="0.2">
      <c r="A139" s="346" t="s">
        <v>469</v>
      </c>
      <c r="B139" s="346" t="s">
        <v>477</v>
      </c>
      <c r="C139" s="346" t="s">
        <v>1518</v>
      </c>
      <c r="D139" s="346" t="s">
        <v>1519</v>
      </c>
      <c r="E139" s="367">
        <v>2013</v>
      </c>
      <c r="F139" s="362">
        <v>1</v>
      </c>
      <c r="G139" s="347">
        <v>1</v>
      </c>
      <c r="H139" s="363">
        <v>0.4</v>
      </c>
    </row>
    <row r="140" spans="1:8" x14ac:dyDescent="0.2">
      <c r="A140" s="346" t="s">
        <v>469</v>
      </c>
      <c r="B140" s="346" t="s">
        <v>477</v>
      </c>
      <c r="C140" s="346" t="s">
        <v>1518</v>
      </c>
      <c r="D140" s="346" t="s">
        <v>1519</v>
      </c>
      <c r="E140" s="367">
        <v>2014</v>
      </c>
      <c r="F140" s="362">
        <v>1</v>
      </c>
      <c r="G140" s="347">
        <v>10</v>
      </c>
      <c r="H140" s="363">
        <v>4.18</v>
      </c>
    </row>
    <row r="141" spans="1:8" x14ac:dyDescent="0.2">
      <c r="A141" s="346" t="s">
        <v>469</v>
      </c>
      <c r="B141" s="346" t="s">
        <v>477</v>
      </c>
      <c r="C141" s="346" t="s">
        <v>1518</v>
      </c>
      <c r="D141" s="346" t="s">
        <v>1519</v>
      </c>
      <c r="E141" s="367">
        <v>2015</v>
      </c>
      <c r="F141" s="362">
        <v>1</v>
      </c>
      <c r="G141" s="347">
        <v>33</v>
      </c>
      <c r="H141" s="363">
        <v>14.149999999999999</v>
      </c>
    </row>
    <row r="142" spans="1:8" x14ac:dyDescent="0.2">
      <c r="A142" s="346" t="s">
        <v>469</v>
      </c>
      <c r="B142" s="346" t="s">
        <v>477</v>
      </c>
      <c r="C142" s="346" t="s">
        <v>1518</v>
      </c>
      <c r="D142" s="346" t="s">
        <v>1519</v>
      </c>
      <c r="E142" s="367">
        <v>2008</v>
      </c>
      <c r="F142" s="362">
        <v>2</v>
      </c>
      <c r="G142" s="347">
        <v>6</v>
      </c>
      <c r="H142" s="363">
        <v>2.5299999999999998</v>
      </c>
    </row>
    <row r="143" spans="1:8" x14ac:dyDescent="0.2">
      <c r="A143" s="346" t="s">
        <v>469</v>
      </c>
      <c r="B143" s="346" t="s">
        <v>477</v>
      </c>
      <c r="C143" s="346" t="s">
        <v>1518</v>
      </c>
      <c r="D143" s="346" t="s">
        <v>1519</v>
      </c>
      <c r="E143" s="367">
        <v>2009</v>
      </c>
      <c r="F143" s="362">
        <v>2</v>
      </c>
      <c r="G143" s="347">
        <v>18</v>
      </c>
      <c r="H143" s="363">
        <v>8.36</v>
      </c>
    </row>
    <row r="144" spans="1:8" x14ac:dyDescent="0.2">
      <c r="A144" s="346" t="s">
        <v>469</v>
      </c>
      <c r="B144" s="346" t="s">
        <v>477</v>
      </c>
      <c r="C144" s="346" t="s">
        <v>1518</v>
      </c>
      <c r="D144" s="346" t="s">
        <v>1519</v>
      </c>
      <c r="E144" s="367">
        <v>2010</v>
      </c>
      <c r="F144" s="362">
        <v>2</v>
      </c>
      <c r="G144" s="347">
        <v>6</v>
      </c>
      <c r="H144" s="363">
        <v>2.58</v>
      </c>
    </row>
    <row r="145" spans="1:8" x14ac:dyDescent="0.2">
      <c r="A145" s="346" t="s">
        <v>469</v>
      </c>
      <c r="B145" s="346" t="s">
        <v>477</v>
      </c>
      <c r="C145" s="346" t="s">
        <v>1518</v>
      </c>
      <c r="D145" s="346" t="s">
        <v>1519</v>
      </c>
      <c r="E145" s="367">
        <v>2011</v>
      </c>
      <c r="F145" s="362">
        <v>2</v>
      </c>
      <c r="G145" s="347">
        <v>2</v>
      </c>
      <c r="H145" s="363">
        <v>0.99</v>
      </c>
    </row>
    <row r="146" spans="1:8" x14ac:dyDescent="0.2">
      <c r="A146" s="346" t="s">
        <v>469</v>
      </c>
      <c r="B146" s="346" t="s">
        <v>477</v>
      </c>
      <c r="C146" s="346" t="s">
        <v>1518</v>
      </c>
      <c r="D146" s="346" t="s">
        <v>1519</v>
      </c>
      <c r="E146" s="367">
        <v>2012</v>
      </c>
      <c r="F146" s="362">
        <v>2</v>
      </c>
      <c r="G146" s="347">
        <v>4</v>
      </c>
      <c r="H146" s="363">
        <v>1.56</v>
      </c>
    </row>
    <row r="147" spans="1:8" x14ac:dyDescent="0.2">
      <c r="A147" s="346" t="s">
        <v>469</v>
      </c>
      <c r="B147" s="346" t="s">
        <v>477</v>
      </c>
      <c r="C147" s="346" t="s">
        <v>1518</v>
      </c>
      <c r="D147" s="346" t="s">
        <v>1519</v>
      </c>
      <c r="E147" s="367">
        <v>2002</v>
      </c>
      <c r="F147" s="362">
        <v>3</v>
      </c>
      <c r="G147" s="347">
        <v>1</v>
      </c>
      <c r="H147" s="363">
        <v>0.48</v>
      </c>
    </row>
    <row r="148" spans="1:8" x14ac:dyDescent="0.2">
      <c r="A148" s="346" t="s">
        <v>469</v>
      </c>
      <c r="B148" s="346" t="s">
        <v>477</v>
      </c>
      <c r="C148" s="346" t="s">
        <v>1518</v>
      </c>
      <c r="D148" s="346" t="s">
        <v>1519</v>
      </c>
      <c r="E148" s="367">
        <v>2007</v>
      </c>
      <c r="F148" s="362">
        <v>3</v>
      </c>
      <c r="G148" s="347">
        <v>0</v>
      </c>
      <c r="H148" s="363">
        <v>0.13</v>
      </c>
    </row>
    <row r="149" spans="1:8" x14ac:dyDescent="0.2">
      <c r="A149" s="346" t="s">
        <v>469</v>
      </c>
      <c r="B149" s="346" t="s">
        <v>478</v>
      </c>
      <c r="C149" s="346" t="s">
        <v>1518</v>
      </c>
      <c r="D149" s="346" t="s">
        <v>1521</v>
      </c>
      <c r="E149" s="367" t="s">
        <v>1526</v>
      </c>
      <c r="F149" s="367" t="s">
        <v>1526</v>
      </c>
      <c r="G149" s="347">
        <v>33</v>
      </c>
      <c r="H149" s="363">
        <v>18.350000000000001</v>
      </c>
    </row>
    <row r="150" spans="1:8" x14ac:dyDescent="0.2">
      <c r="A150" s="346" t="s">
        <v>469</v>
      </c>
      <c r="B150" s="346" t="s">
        <v>478</v>
      </c>
      <c r="C150" s="346" t="s">
        <v>1518</v>
      </c>
      <c r="D150" s="346" t="s">
        <v>1521</v>
      </c>
      <c r="E150" s="367">
        <v>2016</v>
      </c>
      <c r="F150" s="362">
        <v>0</v>
      </c>
      <c r="G150" s="347">
        <v>45</v>
      </c>
      <c r="H150" s="363">
        <v>23.989999999999995</v>
      </c>
    </row>
    <row r="151" spans="1:8" x14ac:dyDescent="0.2">
      <c r="A151" s="346" t="s">
        <v>469</v>
      </c>
      <c r="B151" s="346" t="s">
        <v>478</v>
      </c>
      <c r="C151" s="346" t="s">
        <v>1518</v>
      </c>
      <c r="D151" s="346" t="s">
        <v>1521</v>
      </c>
      <c r="E151" s="367">
        <v>2017</v>
      </c>
      <c r="F151" s="362">
        <v>0</v>
      </c>
      <c r="G151" s="347">
        <v>15</v>
      </c>
      <c r="H151" s="363">
        <v>7.73</v>
      </c>
    </row>
    <row r="152" spans="1:8" x14ac:dyDescent="0.2">
      <c r="A152" s="346" t="s">
        <v>469</v>
      </c>
      <c r="B152" s="346" t="s">
        <v>478</v>
      </c>
      <c r="C152" s="346" t="s">
        <v>1518</v>
      </c>
      <c r="D152" s="346" t="s">
        <v>1521</v>
      </c>
      <c r="E152" s="367">
        <v>2013</v>
      </c>
      <c r="F152" s="362">
        <v>1</v>
      </c>
      <c r="G152" s="347">
        <v>16</v>
      </c>
      <c r="H152" s="363">
        <v>6.38</v>
      </c>
    </row>
    <row r="153" spans="1:8" x14ac:dyDescent="0.2">
      <c r="A153" s="346" t="s">
        <v>469</v>
      </c>
      <c r="B153" s="346" t="s">
        <v>478</v>
      </c>
      <c r="C153" s="346" t="s">
        <v>1518</v>
      </c>
      <c r="D153" s="346" t="s">
        <v>1521</v>
      </c>
      <c r="E153" s="367">
        <v>2014</v>
      </c>
      <c r="F153" s="362">
        <v>1</v>
      </c>
      <c r="G153" s="347">
        <v>54</v>
      </c>
      <c r="H153" s="363">
        <v>28.459999999999997</v>
      </c>
    </row>
    <row r="154" spans="1:8" x14ac:dyDescent="0.2">
      <c r="A154" s="346" t="s">
        <v>469</v>
      </c>
      <c r="B154" s="346" t="s">
        <v>478</v>
      </c>
      <c r="C154" s="346" t="s">
        <v>1518</v>
      </c>
      <c r="D154" s="346" t="s">
        <v>1521</v>
      </c>
      <c r="E154" s="367">
        <v>2015</v>
      </c>
      <c r="F154" s="362">
        <v>1</v>
      </c>
      <c r="G154" s="347">
        <v>146</v>
      </c>
      <c r="H154" s="363">
        <v>64.950000000000017</v>
      </c>
    </row>
    <row r="155" spans="1:8" x14ac:dyDescent="0.2">
      <c r="A155" s="346" t="s">
        <v>469</v>
      </c>
      <c r="B155" s="346" t="s">
        <v>478</v>
      </c>
      <c r="C155" s="346" t="s">
        <v>1518</v>
      </c>
      <c r="D155" s="346" t="s">
        <v>1521</v>
      </c>
      <c r="E155" s="367">
        <v>2008</v>
      </c>
      <c r="F155" s="362">
        <v>2</v>
      </c>
      <c r="G155" s="347">
        <v>3</v>
      </c>
      <c r="H155" s="363">
        <v>1.02</v>
      </c>
    </row>
    <row r="156" spans="1:8" x14ac:dyDescent="0.2">
      <c r="A156" s="346" t="s">
        <v>469</v>
      </c>
      <c r="B156" s="346" t="s">
        <v>478</v>
      </c>
      <c r="C156" s="346" t="s">
        <v>1518</v>
      </c>
      <c r="D156" s="346" t="s">
        <v>1521</v>
      </c>
      <c r="E156" s="367">
        <v>2009</v>
      </c>
      <c r="F156" s="362">
        <v>2</v>
      </c>
      <c r="G156" s="347">
        <v>6</v>
      </c>
      <c r="H156" s="363">
        <v>2.08</v>
      </c>
    </row>
    <row r="157" spans="1:8" x14ac:dyDescent="0.2">
      <c r="A157" s="346" t="s">
        <v>469</v>
      </c>
      <c r="B157" s="346" t="s">
        <v>478</v>
      </c>
      <c r="C157" s="346" t="s">
        <v>1518</v>
      </c>
      <c r="D157" s="346" t="s">
        <v>1521</v>
      </c>
      <c r="E157" s="367">
        <v>2010</v>
      </c>
      <c r="F157" s="362">
        <v>2</v>
      </c>
      <c r="G157" s="347">
        <v>31</v>
      </c>
      <c r="H157" s="363">
        <v>11.81</v>
      </c>
    </row>
    <row r="158" spans="1:8" x14ac:dyDescent="0.2">
      <c r="A158" s="346" t="s">
        <v>469</v>
      </c>
      <c r="B158" s="346" t="s">
        <v>478</v>
      </c>
      <c r="C158" s="346" t="s">
        <v>1518</v>
      </c>
      <c r="D158" s="346" t="s">
        <v>1521</v>
      </c>
      <c r="E158" s="367">
        <v>2011</v>
      </c>
      <c r="F158" s="362">
        <v>2</v>
      </c>
      <c r="G158" s="347">
        <v>1</v>
      </c>
      <c r="H158" s="363">
        <v>1.67</v>
      </c>
    </row>
    <row r="159" spans="1:8" x14ac:dyDescent="0.2">
      <c r="A159" s="346" t="s">
        <v>469</v>
      </c>
      <c r="B159" s="346" t="s">
        <v>478</v>
      </c>
      <c r="C159" s="346" t="s">
        <v>1518</v>
      </c>
      <c r="D159" s="346" t="s">
        <v>1521</v>
      </c>
      <c r="E159" s="367">
        <v>2012</v>
      </c>
      <c r="F159" s="362">
        <v>2</v>
      </c>
      <c r="G159" s="347">
        <v>6</v>
      </c>
      <c r="H159" s="363">
        <v>2.5100000000000002</v>
      </c>
    </row>
    <row r="160" spans="1:8" x14ac:dyDescent="0.2">
      <c r="A160" s="346" t="s">
        <v>469</v>
      </c>
      <c r="B160" s="346" t="s">
        <v>478</v>
      </c>
      <c r="C160" s="346" t="s">
        <v>1518</v>
      </c>
      <c r="D160" s="346" t="s">
        <v>1521</v>
      </c>
      <c r="E160" s="367">
        <v>1999</v>
      </c>
      <c r="F160" s="362">
        <v>3</v>
      </c>
      <c r="G160" s="347">
        <v>2</v>
      </c>
      <c r="H160" s="363">
        <v>0.79</v>
      </c>
    </row>
    <row r="161" spans="1:8" x14ac:dyDescent="0.2">
      <c r="A161" s="346" t="s">
        <v>469</v>
      </c>
      <c r="B161" s="346" t="s">
        <v>478</v>
      </c>
      <c r="C161" s="346" t="s">
        <v>1518</v>
      </c>
      <c r="D161" s="346" t="s">
        <v>1521</v>
      </c>
      <c r="E161" s="367">
        <v>2000</v>
      </c>
      <c r="F161" s="362">
        <v>3</v>
      </c>
      <c r="G161" s="347">
        <v>37</v>
      </c>
      <c r="H161" s="363">
        <v>15.620000000000001</v>
      </c>
    </row>
    <row r="162" spans="1:8" x14ac:dyDescent="0.2">
      <c r="A162" s="346" t="s">
        <v>469</v>
      </c>
      <c r="B162" s="346" t="s">
        <v>478</v>
      </c>
      <c r="C162" s="346" t="s">
        <v>1518</v>
      </c>
      <c r="D162" s="346" t="s">
        <v>1521</v>
      </c>
      <c r="E162" s="367">
        <v>2001</v>
      </c>
      <c r="F162" s="362">
        <v>3</v>
      </c>
      <c r="G162" s="347">
        <v>3</v>
      </c>
      <c r="H162" s="363">
        <v>1.33</v>
      </c>
    </row>
    <row r="163" spans="1:8" x14ac:dyDescent="0.2">
      <c r="A163" s="346" t="s">
        <v>469</v>
      </c>
      <c r="B163" s="346" t="s">
        <v>478</v>
      </c>
      <c r="C163" s="346" t="s">
        <v>1518</v>
      </c>
      <c r="D163" s="346" t="s">
        <v>1521</v>
      </c>
      <c r="E163" s="367">
        <v>2002</v>
      </c>
      <c r="F163" s="362">
        <v>3</v>
      </c>
      <c r="G163" s="347">
        <v>0</v>
      </c>
      <c r="H163" s="363">
        <v>0.08</v>
      </c>
    </row>
    <row r="164" spans="1:8" x14ac:dyDescent="0.2">
      <c r="A164" s="346" t="s">
        <v>469</v>
      </c>
      <c r="B164" s="346" t="s">
        <v>478</v>
      </c>
      <c r="C164" s="346" t="s">
        <v>1518</v>
      </c>
      <c r="D164" s="346" t="s">
        <v>1521</v>
      </c>
      <c r="E164" s="367">
        <v>2003</v>
      </c>
      <c r="F164" s="362">
        <v>3</v>
      </c>
      <c r="G164" s="347">
        <v>2</v>
      </c>
      <c r="H164" s="363">
        <v>1.03</v>
      </c>
    </row>
    <row r="165" spans="1:8" x14ac:dyDescent="0.2">
      <c r="A165" s="346" t="s">
        <v>469</v>
      </c>
      <c r="B165" s="346" t="s">
        <v>478</v>
      </c>
      <c r="C165" s="346" t="s">
        <v>1518</v>
      </c>
      <c r="D165" s="346" t="s">
        <v>1521</v>
      </c>
      <c r="E165" s="367">
        <v>2004</v>
      </c>
      <c r="F165" s="362">
        <v>3</v>
      </c>
      <c r="G165" s="347">
        <v>1</v>
      </c>
      <c r="H165" s="363">
        <v>0.38</v>
      </c>
    </row>
    <row r="166" spans="1:8" x14ac:dyDescent="0.2">
      <c r="A166" s="346" t="s">
        <v>469</v>
      </c>
      <c r="B166" s="346" t="s">
        <v>478</v>
      </c>
      <c r="C166" s="346" t="s">
        <v>1518</v>
      </c>
      <c r="D166" s="346" t="s">
        <v>1521</v>
      </c>
      <c r="E166" s="367">
        <v>2005</v>
      </c>
      <c r="F166" s="362">
        <v>3</v>
      </c>
      <c r="G166" s="347">
        <v>36</v>
      </c>
      <c r="H166" s="363">
        <v>17.03</v>
      </c>
    </row>
    <row r="167" spans="1:8" x14ac:dyDescent="0.2">
      <c r="A167" s="346" t="s">
        <v>469</v>
      </c>
      <c r="B167" s="346" t="s">
        <v>478</v>
      </c>
      <c r="C167" s="346" t="s">
        <v>1518</v>
      </c>
      <c r="D167" s="346" t="s">
        <v>1521</v>
      </c>
      <c r="E167" s="367">
        <v>2007</v>
      </c>
      <c r="F167" s="362">
        <v>3</v>
      </c>
      <c r="G167" s="347">
        <v>9</v>
      </c>
      <c r="H167" s="363">
        <v>4.74</v>
      </c>
    </row>
    <row r="168" spans="1:8" x14ac:dyDescent="0.2">
      <c r="A168" s="346" t="s">
        <v>469</v>
      </c>
      <c r="B168" s="346" t="s">
        <v>478</v>
      </c>
      <c r="C168" s="346" t="s">
        <v>1518</v>
      </c>
      <c r="D168" s="346" t="s">
        <v>1520</v>
      </c>
      <c r="E168" s="367" t="s">
        <v>1526</v>
      </c>
      <c r="F168" s="367" t="s">
        <v>1526</v>
      </c>
      <c r="G168" s="347">
        <v>17</v>
      </c>
      <c r="H168" s="363">
        <v>12.61</v>
      </c>
    </row>
    <row r="169" spans="1:8" x14ac:dyDescent="0.2">
      <c r="A169" s="346" t="s">
        <v>469</v>
      </c>
      <c r="B169" s="346" t="s">
        <v>478</v>
      </c>
      <c r="C169" s="346" t="s">
        <v>1518</v>
      </c>
      <c r="D169" s="346" t="s">
        <v>1520</v>
      </c>
      <c r="E169" s="367">
        <v>2016</v>
      </c>
      <c r="F169" s="362">
        <v>0</v>
      </c>
      <c r="G169" s="347">
        <v>23</v>
      </c>
      <c r="H169" s="363">
        <v>12.82</v>
      </c>
    </row>
    <row r="170" spans="1:8" x14ac:dyDescent="0.2">
      <c r="A170" s="346" t="s">
        <v>469</v>
      </c>
      <c r="B170" s="346" t="s">
        <v>478</v>
      </c>
      <c r="C170" s="346" t="s">
        <v>1518</v>
      </c>
      <c r="D170" s="346" t="s">
        <v>1520</v>
      </c>
      <c r="E170" s="367">
        <v>2017</v>
      </c>
      <c r="F170" s="362">
        <v>0</v>
      </c>
      <c r="G170" s="347">
        <v>76</v>
      </c>
      <c r="H170" s="363">
        <v>35.89</v>
      </c>
    </row>
    <row r="171" spans="1:8" x14ac:dyDescent="0.2">
      <c r="A171" s="346" t="s">
        <v>469</v>
      </c>
      <c r="B171" s="346" t="s">
        <v>478</v>
      </c>
      <c r="C171" s="346" t="s">
        <v>1518</v>
      </c>
      <c r="D171" s="346" t="s">
        <v>1520</v>
      </c>
      <c r="E171" s="367">
        <v>2013</v>
      </c>
      <c r="F171" s="362">
        <v>1</v>
      </c>
      <c r="G171" s="347">
        <v>17</v>
      </c>
      <c r="H171" s="363">
        <v>8.17</v>
      </c>
    </row>
    <row r="172" spans="1:8" x14ac:dyDescent="0.2">
      <c r="A172" s="346" t="s">
        <v>469</v>
      </c>
      <c r="B172" s="346" t="s">
        <v>478</v>
      </c>
      <c r="C172" s="346" t="s">
        <v>1518</v>
      </c>
      <c r="D172" s="346" t="s">
        <v>1520</v>
      </c>
      <c r="E172" s="367">
        <v>2014</v>
      </c>
      <c r="F172" s="362">
        <v>1</v>
      </c>
      <c r="G172" s="347">
        <v>10</v>
      </c>
      <c r="H172" s="363">
        <v>6.74</v>
      </c>
    </row>
    <row r="173" spans="1:8" x14ac:dyDescent="0.2">
      <c r="A173" s="346" t="s">
        <v>469</v>
      </c>
      <c r="B173" s="346" t="s">
        <v>478</v>
      </c>
      <c r="C173" s="346" t="s">
        <v>1518</v>
      </c>
      <c r="D173" s="346" t="s">
        <v>1520</v>
      </c>
      <c r="E173" s="367">
        <v>2010</v>
      </c>
      <c r="F173" s="362">
        <v>2</v>
      </c>
      <c r="G173" s="347">
        <v>140</v>
      </c>
      <c r="H173" s="363">
        <v>78.02000000000001</v>
      </c>
    </row>
    <row r="174" spans="1:8" x14ac:dyDescent="0.2">
      <c r="A174" s="346" t="s">
        <v>469</v>
      </c>
      <c r="B174" s="346" t="s">
        <v>478</v>
      </c>
      <c r="C174" s="346" t="s">
        <v>1518</v>
      </c>
      <c r="D174" s="346" t="s">
        <v>1520</v>
      </c>
      <c r="E174" s="367">
        <v>2011</v>
      </c>
      <c r="F174" s="362">
        <v>2</v>
      </c>
      <c r="G174" s="347">
        <v>196</v>
      </c>
      <c r="H174" s="363">
        <v>90.14</v>
      </c>
    </row>
    <row r="175" spans="1:8" x14ac:dyDescent="0.2">
      <c r="A175" s="346" t="s">
        <v>469</v>
      </c>
      <c r="B175" s="346" t="s">
        <v>478</v>
      </c>
      <c r="C175" s="346" t="s">
        <v>1518</v>
      </c>
      <c r="D175" s="346" t="s">
        <v>1520</v>
      </c>
      <c r="E175" s="367">
        <v>2012</v>
      </c>
      <c r="F175" s="362">
        <v>2</v>
      </c>
      <c r="G175" s="347">
        <v>9</v>
      </c>
      <c r="H175" s="363">
        <v>6.87</v>
      </c>
    </row>
    <row r="176" spans="1:8" x14ac:dyDescent="0.2">
      <c r="A176" s="346" t="s">
        <v>469</v>
      </c>
      <c r="B176" s="346" t="s">
        <v>478</v>
      </c>
      <c r="C176" s="346" t="s">
        <v>1518</v>
      </c>
      <c r="D176" s="346" t="s">
        <v>1520</v>
      </c>
      <c r="E176" s="367">
        <v>2003</v>
      </c>
      <c r="F176" s="362">
        <v>3</v>
      </c>
      <c r="G176" s="347">
        <v>1</v>
      </c>
      <c r="H176" s="363">
        <v>0.95000000000000007</v>
      </c>
    </row>
    <row r="177" spans="1:8" x14ac:dyDescent="0.2">
      <c r="A177" s="346" t="s">
        <v>469</v>
      </c>
      <c r="B177" s="346" t="s">
        <v>478</v>
      </c>
      <c r="C177" s="346" t="s">
        <v>1518</v>
      </c>
      <c r="D177" s="346" t="s">
        <v>1519</v>
      </c>
      <c r="E177" s="367" t="s">
        <v>1526</v>
      </c>
      <c r="F177" s="367" t="s">
        <v>1526</v>
      </c>
      <c r="G177" s="347">
        <v>3</v>
      </c>
      <c r="H177" s="363">
        <v>1.38</v>
      </c>
    </row>
    <row r="178" spans="1:8" x14ac:dyDescent="0.2">
      <c r="A178" s="346" t="s">
        <v>469</v>
      </c>
      <c r="B178" s="346" t="s">
        <v>478</v>
      </c>
      <c r="C178" s="346" t="s">
        <v>1518</v>
      </c>
      <c r="D178" s="346" t="s">
        <v>1519</v>
      </c>
      <c r="E178" s="367">
        <v>2016</v>
      </c>
      <c r="F178" s="362">
        <v>0</v>
      </c>
      <c r="G178" s="347">
        <v>0</v>
      </c>
      <c r="H178" s="363">
        <v>0.13</v>
      </c>
    </row>
    <row r="179" spans="1:8" x14ac:dyDescent="0.2">
      <c r="A179" s="346" t="s">
        <v>469</v>
      </c>
      <c r="B179" s="346" t="s">
        <v>478</v>
      </c>
      <c r="C179" s="346" t="s">
        <v>1518</v>
      </c>
      <c r="D179" s="346" t="s">
        <v>1519</v>
      </c>
      <c r="E179" s="367">
        <v>2017</v>
      </c>
      <c r="F179" s="362">
        <v>0</v>
      </c>
      <c r="G179" s="347">
        <v>1</v>
      </c>
      <c r="H179" s="363">
        <v>0.71</v>
      </c>
    </row>
    <row r="180" spans="1:8" x14ac:dyDescent="0.2">
      <c r="A180" s="346" t="s">
        <v>469</v>
      </c>
      <c r="B180" s="346" t="s">
        <v>478</v>
      </c>
      <c r="C180" s="346" t="s">
        <v>1518</v>
      </c>
      <c r="D180" s="346" t="s">
        <v>1519</v>
      </c>
      <c r="E180" s="367">
        <v>2013</v>
      </c>
      <c r="F180" s="362">
        <v>1</v>
      </c>
      <c r="G180" s="347">
        <v>10</v>
      </c>
      <c r="H180" s="363">
        <v>6.3</v>
      </c>
    </row>
    <row r="181" spans="1:8" x14ac:dyDescent="0.2">
      <c r="A181" s="346" t="s">
        <v>469</v>
      </c>
      <c r="B181" s="346" t="s">
        <v>479</v>
      </c>
      <c r="C181" s="346" t="s">
        <v>1518</v>
      </c>
      <c r="D181" s="346" t="s">
        <v>1521</v>
      </c>
      <c r="E181" s="367" t="s">
        <v>1526</v>
      </c>
      <c r="F181" s="367" t="s">
        <v>1526</v>
      </c>
      <c r="G181" s="347">
        <v>20</v>
      </c>
      <c r="H181" s="363">
        <v>8.67</v>
      </c>
    </row>
    <row r="182" spans="1:8" x14ac:dyDescent="0.2">
      <c r="A182" s="346" t="s">
        <v>469</v>
      </c>
      <c r="B182" s="346" t="s">
        <v>479</v>
      </c>
      <c r="C182" s="346" t="s">
        <v>1518</v>
      </c>
      <c r="D182" s="346" t="s">
        <v>1521</v>
      </c>
      <c r="E182" s="367">
        <v>2016</v>
      </c>
      <c r="F182" s="362">
        <v>0</v>
      </c>
      <c r="G182" s="347">
        <v>15</v>
      </c>
      <c r="H182" s="363">
        <v>10.07</v>
      </c>
    </row>
    <row r="183" spans="1:8" x14ac:dyDescent="0.2">
      <c r="A183" s="346" t="s">
        <v>469</v>
      </c>
      <c r="B183" s="346" t="s">
        <v>479</v>
      </c>
      <c r="C183" s="346" t="s">
        <v>1518</v>
      </c>
      <c r="D183" s="346" t="s">
        <v>1521</v>
      </c>
      <c r="E183" s="367">
        <v>2017</v>
      </c>
      <c r="F183" s="362">
        <v>0</v>
      </c>
      <c r="G183" s="347">
        <v>3</v>
      </c>
      <c r="H183" s="363">
        <v>2.0099999999999998</v>
      </c>
    </row>
    <row r="184" spans="1:8" x14ac:dyDescent="0.2">
      <c r="A184" s="346" t="s">
        <v>469</v>
      </c>
      <c r="B184" s="346" t="s">
        <v>479</v>
      </c>
      <c r="C184" s="346" t="s">
        <v>1518</v>
      </c>
      <c r="D184" s="346" t="s">
        <v>1521</v>
      </c>
      <c r="E184" s="367">
        <v>2015</v>
      </c>
      <c r="F184" s="362">
        <v>1</v>
      </c>
      <c r="G184" s="347">
        <v>5</v>
      </c>
      <c r="H184" s="363">
        <v>2.2799999999999998</v>
      </c>
    </row>
    <row r="185" spans="1:8" x14ac:dyDescent="0.2">
      <c r="A185" s="346" t="s">
        <v>469</v>
      </c>
      <c r="B185" s="346" t="s">
        <v>479</v>
      </c>
      <c r="C185" s="346" t="s">
        <v>1518</v>
      </c>
      <c r="D185" s="346" t="s">
        <v>1521</v>
      </c>
      <c r="E185" s="367">
        <v>2008</v>
      </c>
      <c r="F185" s="362">
        <v>2</v>
      </c>
      <c r="G185" s="347">
        <v>1</v>
      </c>
      <c r="H185" s="363">
        <v>0.41</v>
      </c>
    </row>
    <row r="186" spans="1:8" x14ac:dyDescent="0.2">
      <c r="A186" s="346" t="s">
        <v>469</v>
      </c>
      <c r="B186" s="346" t="s">
        <v>479</v>
      </c>
      <c r="C186" s="346" t="s">
        <v>1518</v>
      </c>
      <c r="D186" s="346" t="s">
        <v>1521</v>
      </c>
      <c r="E186" s="367">
        <v>2010</v>
      </c>
      <c r="F186" s="362">
        <v>2</v>
      </c>
      <c r="G186" s="347">
        <v>1</v>
      </c>
      <c r="H186" s="363">
        <v>0.41</v>
      </c>
    </row>
    <row r="187" spans="1:8" x14ac:dyDescent="0.2">
      <c r="A187" s="346" t="s">
        <v>469</v>
      </c>
      <c r="B187" s="346" t="s">
        <v>479</v>
      </c>
      <c r="C187" s="346" t="s">
        <v>1518</v>
      </c>
      <c r="D187" s="346" t="s">
        <v>1521</v>
      </c>
      <c r="E187" s="367">
        <v>2012</v>
      </c>
      <c r="F187" s="362">
        <v>2</v>
      </c>
      <c r="G187" s="347">
        <v>8</v>
      </c>
      <c r="H187" s="363">
        <v>5.98</v>
      </c>
    </row>
    <row r="188" spans="1:8" x14ac:dyDescent="0.2">
      <c r="A188" s="346" t="s">
        <v>469</v>
      </c>
      <c r="B188" s="346" t="s">
        <v>479</v>
      </c>
      <c r="C188" s="346" t="s">
        <v>1518</v>
      </c>
      <c r="D188" s="346" t="s">
        <v>1521</v>
      </c>
      <c r="E188" s="367">
        <v>2000</v>
      </c>
      <c r="F188" s="362">
        <v>3</v>
      </c>
      <c r="G188" s="347">
        <v>9</v>
      </c>
      <c r="H188" s="363">
        <v>5.71</v>
      </c>
    </row>
    <row r="189" spans="1:8" x14ac:dyDescent="0.2">
      <c r="A189" s="346" t="s">
        <v>469</v>
      </c>
      <c r="B189" s="346" t="s">
        <v>479</v>
      </c>
      <c r="C189" s="346" t="s">
        <v>1518</v>
      </c>
      <c r="D189" s="346" t="s">
        <v>1521</v>
      </c>
      <c r="E189" s="367">
        <v>2004</v>
      </c>
      <c r="F189" s="362">
        <v>3</v>
      </c>
      <c r="G189" s="347">
        <v>0</v>
      </c>
      <c r="H189" s="363">
        <v>0.06</v>
      </c>
    </row>
    <row r="190" spans="1:8" x14ac:dyDescent="0.2">
      <c r="A190" s="346" t="s">
        <v>469</v>
      </c>
      <c r="B190" s="346" t="s">
        <v>479</v>
      </c>
      <c r="C190" s="346" t="s">
        <v>1518</v>
      </c>
      <c r="D190" s="346" t="s">
        <v>1521</v>
      </c>
      <c r="E190" s="367">
        <v>2006</v>
      </c>
      <c r="F190" s="362">
        <v>3</v>
      </c>
      <c r="G190" s="347">
        <v>0</v>
      </c>
      <c r="H190" s="363">
        <v>0.08</v>
      </c>
    </row>
    <row r="191" spans="1:8" x14ac:dyDescent="0.2">
      <c r="A191" s="346" t="s">
        <v>469</v>
      </c>
      <c r="B191" s="346" t="s">
        <v>479</v>
      </c>
      <c r="C191" s="346" t="s">
        <v>1518</v>
      </c>
      <c r="D191" s="346" t="s">
        <v>1520</v>
      </c>
      <c r="E191" s="367" t="s">
        <v>1526</v>
      </c>
      <c r="F191" s="367" t="s">
        <v>1526</v>
      </c>
      <c r="G191" s="347">
        <v>11</v>
      </c>
      <c r="H191" s="363">
        <v>5.87</v>
      </c>
    </row>
    <row r="192" spans="1:8" x14ac:dyDescent="0.2">
      <c r="A192" s="346" t="s">
        <v>469</v>
      </c>
      <c r="B192" s="346" t="s">
        <v>479</v>
      </c>
      <c r="C192" s="346" t="s">
        <v>1518</v>
      </c>
      <c r="D192" s="346" t="s">
        <v>1520</v>
      </c>
      <c r="E192" s="367">
        <v>2016</v>
      </c>
      <c r="F192" s="362">
        <v>0</v>
      </c>
      <c r="G192" s="347">
        <v>1</v>
      </c>
      <c r="H192" s="363">
        <v>0.4</v>
      </c>
    </row>
    <row r="193" spans="1:8" x14ac:dyDescent="0.2">
      <c r="A193" s="346" t="s">
        <v>469</v>
      </c>
      <c r="B193" s="346" t="s">
        <v>479</v>
      </c>
      <c r="C193" s="346" t="s">
        <v>1518</v>
      </c>
      <c r="D193" s="346" t="s">
        <v>1520</v>
      </c>
      <c r="E193" s="367">
        <v>2017</v>
      </c>
      <c r="F193" s="362">
        <v>0</v>
      </c>
      <c r="G193" s="347">
        <v>2</v>
      </c>
      <c r="H193" s="363">
        <v>1.49</v>
      </c>
    </row>
    <row r="194" spans="1:8" x14ac:dyDescent="0.2">
      <c r="A194" s="346" t="s">
        <v>469</v>
      </c>
      <c r="B194" s="346" t="s">
        <v>479</v>
      </c>
      <c r="C194" s="346" t="s">
        <v>1518</v>
      </c>
      <c r="D194" s="346" t="s">
        <v>1520</v>
      </c>
      <c r="E194" s="367">
        <v>2013</v>
      </c>
      <c r="F194" s="362">
        <v>1</v>
      </c>
      <c r="G194" s="347">
        <v>180</v>
      </c>
      <c r="H194" s="363">
        <v>73.78</v>
      </c>
    </row>
    <row r="195" spans="1:8" x14ac:dyDescent="0.2">
      <c r="A195" s="346" t="s">
        <v>469</v>
      </c>
      <c r="B195" s="346" t="s">
        <v>479</v>
      </c>
      <c r="C195" s="346" t="s">
        <v>1518</v>
      </c>
      <c r="D195" s="346" t="s">
        <v>1520</v>
      </c>
      <c r="E195" s="367">
        <v>2014</v>
      </c>
      <c r="F195" s="362">
        <v>1</v>
      </c>
      <c r="G195" s="347">
        <v>29</v>
      </c>
      <c r="H195" s="363">
        <v>10.610000000000001</v>
      </c>
    </row>
    <row r="196" spans="1:8" x14ac:dyDescent="0.2">
      <c r="A196" s="346" t="s">
        <v>469</v>
      </c>
      <c r="B196" s="346" t="s">
        <v>479</v>
      </c>
      <c r="C196" s="346" t="s">
        <v>1518</v>
      </c>
      <c r="D196" s="346" t="s">
        <v>1520</v>
      </c>
      <c r="E196" s="367">
        <v>2012</v>
      </c>
      <c r="F196" s="362">
        <v>2</v>
      </c>
      <c r="G196" s="347">
        <v>12</v>
      </c>
      <c r="H196" s="363">
        <v>2.79</v>
      </c>
    </row>
    <row r="197" spans="1:8" x14ac:dyDescent="0.2">
      <c r="A197" s="346" t="s">
        <v>469</v>
      </c>
      <c r="B197" s="346" t="s">
        <v>479</v>
      </c>
      <c r="C197" s="346" t="s">
        <v>1518</v>
      </c>
      <c r="D197" s="346" t="s">
        <v>1520</v>
      </c>
      <c r="E197" s="367">
        <v>1981</v>
      </c>
      <c r="F197" s="362">
        <v>3</v>
      </c>
      <c r="G197" s="347">
        <v>4</v>
      </c>
      <c r="H197" s="363">
        <v>1.35</v>
      </c>
    </row>
    <row r="198" spans="1:8" x14ac:dyDescent="0.2">
      <c r="A198" s="346" t="s">
        <v>469</v>
      </c>
      <c r="B198" s="346" t="s">
        <v>479</v>
      </c>
      <c r="C198" s="346" t="s">
        <v>1518</v>
      </c>
      <c r="D198" s="346" t="s">
        <v>1520</v>
      </c>
      <c r="E198" s="367">
        <v>1989</v>
      </c>
      <c r="F198" s="362">
        <v>3</v>
      </c>
      <c r="G198" s="347">
        <v>59</v>
      </c>
      <c r="H198" s="363">
        <v>16.84</v>
      </c>
    </row>
    <row r="199" spans="1:8" x14ac:dyDescent="0.2">
      <c r="A199" s="346" t="s">
        <v>469</v>
      </c>
      <c r="B199" s="346" t="s">
        <v>479</v>
      </c>
      <c r="C199" s="346" t="s">
        <v>1518</v>
      </c>
      <c r="D199" s="346" t="s">
        <v>1520</v>
      </c>
      <c r="E199" s="367">
        <v>1991</v>
      </c>
      <c r="F199" s="362">
        <v>3</v>
      </c>
      <c r="G199" s="347">
        <v>21</v>
      </c>
      <c r="H199" s="363">
        <v>6.8000000000000007</v>
      </c>
    </row>
    <row r="200" spans="1:8" x14ac:dyDescent="0.2">
      <c r="A200" s="346" t="s">
        <v>469</v>
      </c>
      <c r="B200" s="346" t="s">
        <v>479</v>
      </c>
      <c r="C200" s="346" t="s">
        <v>1518</v>
      </c>
      <c r="D200" s="346" t="s">
        <v>1520</v>
      </c>
      <c r="E200" s="367">
        <v>1993</v>
      </c>
      <c r="F200" s="362">
        <v>3</v>
      </c>
      <c r="G200" s="347">
        <v>11</v>
      </c>
      <c r="H200" s="363">
        <v>3.2</v>
      </c>
    </row>
    <row r="201" spans="1:8" x14ac:dyDescent="0.2">
      <c r="A201" s="346" t="s">
        <v>469</v>
      </c>
      <c r="B201" s="346" t="s">
        <v>479</v>
      </c>
      <c r="C201" s="346" t="s">
        <v>1518</v>
      </c>
      <c r="D201" s="346" t="s">
        <v>1520</v>
      </c>
      <c r="E201" s="367">
        <v>1994</v>
      </c>
      <c r="F201" s="362">
        <v>3</v>
      </c>
      <c r="G201" s="347">
        <v>8</v>
      </c>
      <c r="H201" s="363">
        <v>1.96</v>
      </c>
    </row>
    <row r="202" spans="1:8" x14ac:dyDescent="0.2">
      <c r="A202" s="346" t="s">
        <v>469</v>
      </c>
      <c r="B202" s="346" t="s">
        <v>479</v>
      </c>
      <c r="C202" s="346" t="s">
        <v>1518</v>
      </c>
      <c r="D202" s="346" t="s">
        <v>1520</v>
      </c>
      <c r="E202" s="367">
        <v>1995</v>
      </c>
      <c r="F202" s="362">
        <v>3</v>
      </c>
      <c r="G202" s="347">
        <v>30</v>
      </c>
      <c r="H202" s="363">
        <v>7.85</v>
      </c>
    </row>
    <row r="203" spans="1:8" x14ac:dyDescent="0.2">
      <c r="A203" s="346" t="s">
        <v>469</v>
      </c>
      <c r="B203" s="346" t="s">
        <v>479</v>
      </c>
      <c r="C203" s="346" t="s">
        <v>1518</v>
      </c>
      <c r="D203" s="346" t="s">
        <v>1519</v>
      </c>
      <c r="E203" s="367">
        <v>2016</v>
      </c>
      <c r="F203" s="362">
        <v>0</v>
      </c>
      <c r="G203" s="347">
        <v>0</v>
      </c>
      <c r="H203" s="363">
        <v>0.25</v>
      </c>
    </row>
    <row r="204" spans="1:8" x14ac:dyDescent="0.2">
      <c r="A204" s="346" t="s">
        <v>469</v>
      </c>
      <c r="B204" s="346" t="s">
        <v>479</v>
      </c>
      <c r="C204" s="346" t="s">
        <v>1518</v>
      </c>
      <c r="D204" s="346" t="s">
        <v>1519</v>
      </c>
      <c r="E204" s="367">
        <v>2014</v>
      </c>
      <c r="F204" s="362">
        <v>1</v>
      </c>
      <c r="G204" s="347">
        <v>37</v>
      </c>
      <c r="H204" s="363">
        <v>15.67</v>
      </c>
    </row>
    <row r="205" spans="1:8" x14ac:dyDescent="0.2">
      <c r="A205" s="346" t="s">
        <v>469</v>
      </c>
      <c r="B205" s="346" t="s">
        <v>479</v>
      </c>
      <c r="C205" s="346" t="s">
        <v>1518</v>
      </c>
      <c r="D205" s="346" t="s">
        <v>1519</v>
      </c>
      <c r="E205" s="367">
        <v>2008</v>
      </c>
      <c r="F205" s="362">
        <v>2</v>
      </c>
      <c r="G205" s="347">
        <v>17</v>
      </c>
      <c r="H205" s="363">
        <v>5.38</v>
      </c>
    </row>
    <row r="206" spans="1:8" x14ac:dyDescent="0.2">
      <c r="A206" s="346" t="s">
        <v>469</v>
      </c>
      <c r="B206" s="346" t="s">
        <v>479</v>
      </c>
      <c r="C206" s="346" t="s">
        <v>1518</v>
      </c>
      <c r="D206" s="346" t="s">
        <v>1519</v>
      </c>
      <c r="E206" s="367">
        <v>2009</v>
      </c>
      <c r="F206" s="362">
        <v>2</v>
      </c>
      <c r="G206" s="347">
        <v>3</v>
      </c>
      <c r="H206" s="363">
        <v>2.0099999999999998</v>
      </c>
    </row>
    <row r="207" spans="1:8" x14ac:dyDescent="0.2">
      <c r="A207" s="346" t="s">
        <v>469</v>
      </c>
      <c r="B207" s="346" t="s">
        <v>479</v>
      </c>
      <c r="C207" s="346" t="s">
        <v>1518</v>
      </c>
      <c r="D207" s="346" t="s">
        <v>1519</v>
      </c>
      <c r="E207" s="367">
        <v>1994</v>
      </c>
      <c r="F207" s="362">
        <v>3</v>
      </c>
      <c r="G207" s="347">
        <v>0</v>
      </c>
      <c r="H207" s="363">
        <v>0.16</v>
      </c>
    </row>
    <row r="208" spans="1:8" x14ac:dyDescent="0.2">
      <c r="A208" s="346" t="s">
        <v>469</v>
      </c>
      <c r="B208" s="346" t="s">
        <v>479</v>
      </c>
      <c r="C208" s="346" t="s">
        <v>1518</v>
      </c>
      <c r="D208" s="346" t="s">
        <v>1519</v>
      </c>
      <c r="E208" s="367">
        <v>2000</v>
      </c>
      <c r="F208" s="362">
        <v>3</v>
      </c>
      <c r="G208" s="347">
        <v>4</v>
      </c>
      <c r="H208" s="363">
        <v>2.92</v>
      </c>
    </row>
    <row r="209" spans="1:8" x14ac:dyDescent="0.2">
      <c r="A209" s="346" t="s">
        <v>469</v>
      </c>
      <c r="B209" s="346" t="s">
        <v>479</v>
      </c>
      <c r="C209" s="346" t="s">
        <v>1518</v>
      </c>
      <c r="D209" s="346" t="s">
        <v>1519</v>
      </c>
      <c r="E209" s="367">
        <v>2001</v>
      </c>
      <c r="F209" s="362">
        <v>3</v>
      </c>
      <c r="G209" s="347">
        <v>27</v>
      </c>
      <c r="H209" s="363">
        <v>5.65</v>
      </c>
    </row>
    <row r="210" spans="1:8" x14ac:dyDescent="0.2">
      <c r="A210" s="346" t="s">
        <v>469</v>
      </c>
      <c r="B210" s="346" t="s">
        <v>479</v>
      </c>
      <c r="C210" s="346" t="s">
        <v>1518</v>
      </c>
      <c r="D210" s="346" t="s">
        <v>1519</v>
      </c>
      <c r="E210" s="367">
        <v>2004</v>
      </c>
      <c r="F210" s="362">
        <v>3</v>
      </c>
      <c r="G210" s="347">
        <v>18</v>
      </c>
      <c r="H210" s="363">
        <v>4.24</v>
      </c>
    </row>
    <row r="211" spans="1:8" x14ac:dyDescent="0.2">
      <c r="A211" s="346" t="s">
        <v>469</v>
      </c>
      <c r="B211" s="346" t="s">
        <v>479</v>
      </c>
      <c r="C211" s="346" t="s">
        <v>1518</v>
      </c>
      <c r="D211" s="346" t="s">
        <v>1519</v>
      </c>
      <c r="E211" s="367">
        <v>2005</v>
      </c>
      <c r="F211" s="362">
        <v>3</v>
      </c>
      <c r="G211" s="347">
        <v>32</v>
      </c>
      <c r="H211" s="363">
        <v>9.14</v>
      </c>
    </row>
    <row r="212" spans="1:8" x14ac:dyDescent="0.2">
      <c r="A212" s="346" t="s">
        <v>470</v>
      </c>
      <c r="B212" s="346" t="s">
        <v>480</v>
      </c>
      <c r="C212" s="346" t="s">
        <v>1518</v>
      </c>
      <c r="D212" s="346" t="s">
        <v>1521</v>
      </c>
      <c r="E212" s="367" t="s">
        <v>1526</v>
      </c>
      <c r="F212" s="367" t="s">
        <v>1526</v>
      </c>
      <c r="G212" s="347">
        <v>2</v>
      </c>
      <c r="H212" s="363">
        <v>0.84</v>
      </c>
    </row>
    <row r="213" spans="1:8" x14ac:dyDescent="0.2">
      <c r="A213" s="346" t="s">
        <v>470</v>
      </c>
      <c r="B213" s="346" t="s">
        <v>480</v>
      </c>
      <c r="C213" s="346" t="s">
        <v>1518</v>
      </c>
      <c r="D213" s="346" t="s">
        <v>1521</v>
      </c>
      <c r="E213" s="367">
        <v>2016</v>
      </c>
      <c r="F213" s="362">
        <v>0</v>
      </c>
      <c r="G213" s="347">
        <v>59</v>
      </c>
      <c r="H213" s="363">
        <v>40.24</v>
      </c>
    </row>
    <row r="214" spans="1:8" x14ac:dyDescent="0.2">
      <c r="A214" s="346" t="s">
        <v>470</v>
      </c>
      <c r="B214" s="346" t="s">
        <v>480</v>
      </c>
      <c r="C214" s="346" t="s">
        <v>1518</v>
      </c>
      <c r="D214" s="346" t="s">
        <v>1521</v>
      </c>
      <c r="E214" s="367">
        <v>2017</v>
      </c>
      <c r="F214" s="362">
        <v>0</v>
      </c>
      <c r="G214" s="347">
        <v>45</v>
      </c>
      <c r="H214" s="363">
        <v>34.270000000000003</v>
      </c>
    </row>
    <row r="215" spans="1:8" x14ac:dyDescent="0.2">
      <c r="A215" s="346" t="s">
        <v>470</v>
      </c>
      <c r="B215" s="346" t="s">
        <v>480</v>
      </c>
      <c r="C215" s="346" t="s">
        <v>1518</v>
      </c>
      <c r="D215" s="346" t="s">
        <v>1521</v>
      </c>
      <c r="E215" s="367">
        <v>2013</v>
      </c>
      <c r="F215" s="362">
        <v>1</v>
      </c>
      <c r="G215" s="347">
        <v>38</v>
      </c>
      <c r="H215" s="363">
        <v>30.160000000000004</v>
      </c>
    </row>
    <row r="216" spans="1:8" x14ac:dyDescent="0.2">
      <c r="A216" s="346" t="s">
        <v>470</v>
      </c>
      <c r="B216" s="346" t="s">
        <v>480</v>
      </c>
      <c r="C216" s="346" t="s">
        <v>1518</v>
      </c>
      <c r="D216" s="346" t="s">
        <v>1521</v>
      </c>
      <c r="E216" s="367">
        <v>2014</v>
      </c>
      <c r="F216" s="362">
        <v>1</v>
      </c>
      <c r="G216" s="347">
        <v>17</v>
      </c>
      <c r="H216" s="363">
        <v>13.629999999999999</v>
      </c>
    </row>
    <row r="217" spans="1:8" x14ac:dyDescent="0.2">
      <c r="A217" s="346" t="s">
        <v>470</v>
      </c>
      <c r="B217" s="346" t="s">
        <v>480</v>
      </c>
      <c r="C217" s="346" t="s">
        <v>1518</v>
      </c>
      <c r="D217" s="346" t="s">
        <v>1521</v>
      </c>
      <c r="E217" s="367">
        <v>2015</v>
      </c>
      <c r="F217" s="362">
        <v>1</v>
      </c>
      <c r="G217" s="347">
        <v>44</v>
      </c>
      <c r="H217" s="363">
        <v>22.030000000000005</v>
      </c>
    </row>
    <row r="218" spans="1:8" x14ac:dyDescent="0.2">
      <c r="A218" s="346" t="s">
        <v>470</v>
      </c>
      <c r="B218" s="346" t="s">
        <v>480</v>
      </c>
      <c r="C218" s="346" t="s">
        <v>1518</v>
      </c>
      <c r="D218" s="346" t="s">
        <v>1521</v>
      </c>
      <c r="E218" s="367">
        <v>2008</v>
      </c>
      <c r="F218" s="362">
        <v>2</v>
      </c>
      <c r="G218" s="347">
        <v>61</v>
      </c>
      <c r="H218" s="363">
        <v>26.09</v>
      </c>
    </row>
    <row r="219" spans="1:8" x14ac:dyDescent="0.2">
      <c r="A219" s="346" t="s">
        <v>470</v>
      </c>
      <c r="B219" s="346" t="s">
        <v>480</v>
      </c>
      <c r="C219" s="346" t="s">
        <v>1518</v>
      </c>
      <c r="D219" s="346" t="s">
        <v>1521</v>
      </c>
      <c r="E219" s="367">
        <v>2009</v>
      </c>
      <c r="F219" s="362">
        <v>2</v>
      </c>
      <c r="G219" s="347">
        <v>73</v>
      </c>
      <c r="H219" s="363">
        <v>31.86</v>
      </c>
    </row>
    <row r="220" spans="1:8" x14ac:dyDescent="0.2">
      <c r="A220" s="346" t="s">
        <v>470</v>
      </c>
      <c r="B220" s="346" t="s">
        <v>480</v>
      </c>
      <c r="C220" s="346" t="s">
        <v>1518</v>
      </c>
      <c r="D220" s="346" t="s">
        <v>1521</v>
      </c>
      <c r="E220" s="367">
        <v>2010</v>
      </c>
      <c r="F220" s="362">
        <v>2</v>
      </c>
      <c r="G220" s="347">
        <v>30</v>
      </c>
      <c r="H220" s="363">
        <v>15.73</v>
      </c>
    </row>
    <row r="221" spans="1:8" x14ac:dyDescent="0.2">
      <c r="A221" s="346" t="s">
        <v>470</v>
      </c>
      <c r="B221" s="346" t="s">
        <v>480</v>
      </c>
      <c r="C221" s="346" t="s">
        <v>1518</v>
      </c>
      <c r="D221" s="346" t="s">
        <v>1521</v>
      </c>
      <c r="E221" s="367">
        <v>2011</v>
      </c>
      <c r="F221" s="362">
        <v>2</v>
      </c>
      <c r="G221" s="347">
        <v>48</v>
      </c>
      <c r="H221" s="363">
        <v>34.299999999999997</v>
      </c>
    </row>
    <row r="222" spans="1:8" x14ac:dyDescent="0.2">
      <c r="A222" s="346" t="s">
        <v>470</v>
      </c>
      <c r="B222" s="346" t="s">
        <v>480</v>
      </c>
      <c r="C222" s="346" t="s">
        <v>1518</v>
      </c>
      <c r="D222" s="346" t="s">
        <v>1521</v>
      </c>
      <c r="E222" s="367">
        <v>2012</v>
      </c>
      <c r="F222" s="362">
        <v>2</v>
      </c>
      <c r="G222" s="347">
        <v>110</v>
      </c>
      <c r="H222" s="363">
        <v>65.320000000000007</v>
      </c>
    </row>
    <row r="223" spans="1:8" x14ac:dyDescent="0.2">
      <c r="A223" s="346" t="s">
        <v>470</v>
      </c>
      <c r="B223" s="346" t="s">
        <v>480</v>
      </c>
      <c r="C223" s="346" t="s">
        <v>1518</v>
      </c>
      <c r="D223" s="346" t="s">
        <v>1521</v>
      </c>
      <c r="E223" s="367">
        <v>1990</v>
      </c>
      <c r="F223" s="362">
        <v>3</v>
      </c>
      <c r="G223" s="347">
        <v>1</v>
      </c>
      <c r="H223" s="363">
        <v>0.36</v>
      </c>
    </row>
    <row r="224" spans="1:8" x14ac:dyDescent="0.2">
      <c r="A224" s="346" t="s">
        <v>470</v>
      </c>
      <c r="B224" s="346" t="s">
        <v>480</v>
      </c>
      <c r="C224" s="346" t="s">
        <v>1518</v>
      </c>
      <c r="D224" s="346" t="s">
        <v>1521</v>
      </c>
      <c r="E224" s="367">
        <v>1995</v>
      </c>
      <c r="F224" s="362">
        <v>3</v>
      </c>
      <c r="G224" s="347">
        <v>1</v>
      </c>
      <c r="H224" s="363">
        <v>0.5</v>
      </c>
    </row>
    <row r="225" spans="1:8" x14ac:dyDescent="0.2">
      <c r="A225" s="346" t="s">
        <v>470</v>
      </c>
      <c r="B225" s="346" t="s">
        <v>480</v>
      </c>
      <c r="C225" s="346" t="s">
        <v>1518</v>
      </c>
      <c r="D225" s="346" t="s">
        <v>1521</v>
      </c>
      <c r="E225" s="367">
        <v>1997</v>
      </c>
      <c r="F225" s="362">
        <v>3</v>
      </c>
      <c r="G225" s="347">
        <v>0</v>
      </c>
      <c r="H225" s="363">
        <v>0.21</v>
      </c>
    </row>
    <row r="226" spans="1:8" x14ac:dyDescent="0.2">
      <c r="A226" s="346" t="s">
        <v>470</v>
      </c>
      <c r="B226" s="346" t="s">
        <v>480</v>
      </c>
      <c r="C226" s="346" t="s">
        <v>1518</v>
      </c>
      <c r="D226" s="346" t="s">
        <v>1521</v>
      </c>
      <c r="E226" s="367">
        <v>2000</v>
      </c>
      <c r="F226" s="362">
        <v>3</v>
      </c>
      <c r="G226" s="347">
        <v>21</v>
      </c>
      <c r="H226" s="363">
        <v>8.49</v>
      </c>
    </row>
    <row r="227" spans="1:8" x14ac:dyDescent="0.2">
      <c r="A227" s="346" t="s">
        <v>470</v>
      </c>
      <c r="B227" s="346" t="s">
        <v>480</v>
      </c>
      <c r="C227" s="346" t="s">
        <v>1518</v>
      </c>
      <c r="D227" s="346" t="s">
        <v>1521</v>
      </c>
      <c r="E227" s="367">
        <v>2001</v>
      </c>
      <c r="F227" s="362">
        <v>3</v>
      </c>
      <c r="G227" s="347">
        <v>31</v>
      </c>
      <c r="H227" s="363">
        <v>13.620000000000001</v>
      </c>
    </row>
    <row r="228" spans="1:8" x14ac:dyDescent="0.2">
      <c r="A228" s="346" t="s">
        <v>470</v>
      </c>
      <c r="B228" s="346" t="s">
        <v>480</v>
      </c>
      <c r="C228" s="346" t="s">
        <v>1518</v>
      </c>
      <c r="D228" s="346" t="s">
        <v>1521</v>
      </c>
      <c r="E228" s="367">
        <v>2003</v>
      </c>
      <c r="F228" s="362">
        <v>3</v>
      </c>
      <c r="G228" s="347">
        <v>8</v>
      </c>
      <c r="H228" s="363">
        <v>2.76</v>
      </c>
    </row>
    <row r="229" spans="1:8" x14ac:dyDescent="0.2">
      <c r="A229" s="346" t="s">
        <v>470</v>
      </c>
      <c r="B229" s="346" t="s">
        <v>480</v>
      </c>
      <c r="C229" s="346" t="s">
        <v>1518</v>
      </c>
      <c r="D229" s="346" t="s">
        <v>1521</v>
      </c>
      <c r="E229" s="367">
        <v>2004</v>
      </c>
      <c r="F229" s="362">
        <v>3</v>
      </c>
      <c r="G229" s="347">
        <v>1</v>
      </c>
      <c r="H229" s="363">
        <v>0.86</v>
      </c>
    </row>
    <row r="230" spans="1:8" x14ac:dyDescent="0.2">
      <c r="A230" s="346" t="s">
        <v>470</v>
      </c>
      <c r="B230" s="346" t="s">
        <v>480</v>
      </c>
      <c r="C230" s="346" t="s">
        <v>1518</v>
      </c>
      <c r="D230" s="346" t="s">
        <v>1521</v>
      </c>
      <c r="E230" s="367">
        <v>2005</v>
      </c>
      <c r="F230" s="362">
        <v>3</v>
      </c>
      <c r="G230" s="347">
        <v>1</v>
      </c>
      <c r="H230" s="363">
        <v>0.25</v>
      </c>
    </row>
    <row r="231" spans="1:8" x14ac:dyDescent="0.2">
      <c r="A231" s="346" t="s">
        <v>470</v>
      </c>
      <c r="B231" s="346" t="s">
        <v>480</v>
      </c>
      <c r="C231" s="346" t="s">
        <v>1518</v>
      </c>
      <c r="D231" s="346" t="s">
        <v>1521</v>
      </c>
      <c r="E231" s="367">
        <v>2006</v>
      </c>
      <c r="F231" s="362">
        <v>3</v>
      </c>
      <c r="G231" s="347">
        <v>11</v>
      </c>
      <c r="H231" s="363">
        <v>4.67</v>
      </c>
    </row>
    <row r="232" spans="1:8" x14ac:dyDescent="0.2">
      <c r="A232" s="346" t="s">
        <v>470</v>
      </c>
      <c r="B232" s="346" t="s">
        <v>480</v>
      </c>
      <c r="C232" s="346" t="s">
        <v>1518</v>
      </c>
      <c r="D232" s="346" t="s">
        <v>1521</v>
      </c>
      <c r="E232" s="367">
        <v>2007</v>
      </c>
      <c r="F232" s="362">
        <v>3</v>
      </c>
      <c r="G232" s="347">
        <v>37</v>
      </c>
      <c r="H232" s="363">
        <v>16.98</v>
      </c>
    </row>
    <row r="233" spans="1:8" x14ac:dyDescent="0.2">
      <c r="A233" s="346" t="s">
        <v>470</v>
      </c>
      <c r="B233" s="346" t="s">
        <v>480</v>
      </c>
      <c r="C233" s="346" t="s">
        <v>1518</v>
      </c>
      <c r="D233" s="346" t="s">
        <v>1520</v>
      </c>
      <c r="E233" s="367">
        <v>2016</v>
      </c>
      <c r="F233" s="362">
        <v>0</v>
      </c>
      <c r="G233" s="347">
        <v>116</v>
      </c>
      <c r="H233" s="363">
        <v>53.330000000000005</v>
      </c>
    </row>
    <row r="234" spans="1:8" x14ac:dyDescent="0.2">
      <c r="A234" s="346" t="s">
        <v>470</v>
      </c>
      <c r="B234" s="346" t="s">
        <v>480</v>
      </c>
      <c r="C234" s="346" t="s">
        <v>1518</v>
      </c>
      <c r="D234" s="346" t="s">
        <v>1520</v>
      </c>
      <c r="E234" s="367">
        <v>2017</v>
      </c>
      <c r="F234" s="362">
        <v>0</v>
      </c>
      <c r="G234" s="347">
        <v>108</v>
      </c>
      <c r="H234" s="363">
        <v>58.359999999999992</v>
      </c>
    </row>
    <row r="235" spans="1:8" x14ac:dyDescent="0.2">
      <c r="A235" s="346" t="s">
        <v>470</v>
      </c>
      <c r="B235" s="346" t="s">
        <v>480</v>
      </c>
      <c r="C235" s="346" t="s">
        <v>1518</v>
      </c>
      <c r="D235" s="346" t="s">
        <v>1520</v>
      </c>
      <c r="E235" s="367">
        <v>2014</v>
      </c>
      <c r="F235" s="362">
        <v>1</v>
      </c>
      <c r="G235" s="347">
        <v>63</v>
      </c>
      <c r="H235" s="363">
        <v>30.89</v>
      </c>
    </row>
    <row r="236" spans="1:8" x14ac:dyDescent="0.2">
      <c r="A236" s="346" t="s">
        <v>470</v>
      </c>
      <c r="B236" s="346" t="s">
        <v>480</v>
      </c>
      <c r="C236" s="346" t="s">
        <v>1518</v>
      </c>
      <c r="D236" s="346" t="s">
        <v>1520</v>
      </c>
      <c r="E236" s="367">
        <v>2015</v>
      </c>
      <c r="F236" s="362">
        <v>1</v>
      </c>
      <c r="G236" s="347">
        <v>82</v>
      </c>
      <c r="H236" s="363">
        <v>40.899999999999991</v>
      </c>
    </row>
    <row r="237" spans="1:8" x14ac:dyDescent="0.2">
      <c r="A237" s="346" t="s">
        <v>470</v>
      </c>
      <c r="B237" s="346" t="s">
        <v>480</v>
      </c>
      <c r="C237" s="346" t="s">
        <v>1518</v>
      </c>
      <c r="D237" s="346" t="s">
        <v>1520</v>
      </c>
      <c r="E237" s="367">
        <v>2010</v>
      </c>
      <c r="F237" s="362">
        <v>2</v>
      </c>
      <c r="G237" s="347">
        <v>14</v>
      </c>
      <c r="H237" s="363">
        <v>9.7200000000000006</v>
      </c>
    </row>
    <row r="238" spans="1:8" x14ac:dyDescent="0.2">
      <c r="A238" s="346" t="s">
        <v>470</v>
      </c>
      <c r="B238" s="346" t="s">
        <v>480</v>
      </c>
      <c r="C238" s="346" t="s">
        <v>1518</v>
      </c>
      <c r="D238" s="346" t="s">
        <v>1520</v>
      </c>
      <c r="E238" s="367">
        <v>2011</v>
      </c>
      <c r="F238" s="362">
        <v>2</v>
      </c>
      <c r="G238" s="347">
        <v>88</v>
      </c>
      <c r="H238" s="363">
        <v>42.269999999999996</v>
      </c>
    </row>
    <row r="239" spans="1:8" x14ac:dyDescent="0.2">
      <c r="A239" s="346" t="s">
        <v>470</v>
      </c>
      <c r="B239" s="346" t="s">
        <v>480</v>
      </c>
      <c r="C239" s="346" t="s">
        <v>1518</v>
      </c>
      <c r="D239" s="346" t="s">
        <v>1520</v>
      </c>
      <c r="E239" s="367">
        <v>2012</v>
      </c>
      <c r="F239" s="362">
        <v>2</v>
      </c>
      <c r="G239" s="347">
        <v>10</v>
      </c>
      <c r="H239" s="363">
        <v>5.05</v>
      </c>
    </row>
    <row r="240" spans="1:8" x14ac:dyDescent="0.2">
      <c r="A240" s="346" t="s">
        <v>470</v>
      </c>
      <c r="B240" s="346" t="s">
        <v>480</v>
      </c>
      <c r="C240" s="346" t="s">
        <v>1518</v>
      </c>
      <c r="D240" s="346" t="s">
        <v>1520</v>
      </c>
      <c r="E240" s="367">
        <v>2003</v>
      </c>
      <c r="F240" s="362">
        <v>3</v>
      </c>
      <c r="G240" s="347">
        <v>14</v>
      </c>
      <c r="H240" s="363">
        <v>6.8500000000000005</v>
      </c>
    </row>
    <row r="241" spans="1:8" x14ac:dyDescent="0.2">
      <c r="A241" s="346" t="s">
        <v>470</v>
      </c>
      <c r="B241" s="346" t="s">
        <v>480</v>
      </c>
      <c r="C241" s="346" t="s">
        <v>1518</v>
      </c>
      <c r="D241" s="346" t="s">
        <v>1519</v>
      </c>
      <c r="E241" s="367">
        <v>2016</v>
      </c>
      <c r="F241" s="362">
        <v>0</v>
      </c>
      <c r="G241" s="347">
        <v>13</v>
      </c>
      <c r="H241" s="363">
        <v>7.15</v>
      </c>
    </row>
    <row r="242" spans="1:8" x14ac:dyDescent="0.2">
      <c r="A242" s="346" t="s">
        <v>470</v>
      </c>
      <c r="B242" s="346" t="s">
        <v>480</v>
      </c>
      <c r="C242" s="346" t="s">
        <v>1518</v>
      </c>
      <c r="D242" s="346" t="s">
        <v>1519</v>
      </c>
      <c r="E242" s="367">
        <v>2013</v>
      </c>
      <c r="F242" s="362">
        <v>1</v>
      </c>
      <c r="G242" s="347">
        <v>1</v>
      </c>
      <c r="H242" s="363">
        <v>0.46</v>
      </c>
    </row>
    <row r="243" spans="1:8" x14ac:dyDescent="0.2">
      <c r="A243" s="346" t="s">
        <v>470</v>
      </c>
      <c r="B243" s="346" t="s">
        <v>480</v>
      </c>
      <c r="C243" s="346" t="s">
        <v>1518</v>
      </c>
      <c r="D243" s="346" t="s">
        <v>1519</v>
      </c>
      <c r="E243" s="367">
        <v>2014</v>
      </c>
      <c r="F243" s="362">
        <v>1</v>
      </c>
      <c r="G243" s="347">
        <v>2</v>
      </c>
      <c r="H243" s="363">
        <v>1.25</v>
      </c>
    </row>
    <row r="244" spans="1:8" x14ac:dyDescent="0.2">
      <c r="A244" s="346" t="s">
        <v>470</v>
      </c>
      <c r="B244" s="346" t="s">
        <v>480</v>
      </c>
      <c r="C244" s="346" t="s">
        <v>1518</v>
      </c>
      <c r="D244" s="346" t="s">
        <v>1519</v>
      </c>
      <c r="E244" s="367">
        <v>2015</v>
      </c>
      <c r="F244" s="362">
        <v>1</v>
      </c>
      <c r="G244" s="347">
        <v>0</v>
      </c>
      <c r="H244" s="363">
        <v>0.17</v>
      </c>
    </row>
    <row r="245" spans="1:8" x14ac:dyDescent="0.2">
      <c r="A245" s="346" t="s">
        <v>470</v>
      </c>
      <c r="B245" s="346" t="s">
        <v>480</v>
      </c>
      <c r="C245" s="346" t="s">
        <v>1518</v>
      </c>
      <c r="D245" s="346" t="s">
        <v>1519</v>
      </c>
      <c r="E245" s="367">
        <v>2008</v>
      </c>
      <c r="F245" s="362">
        <v>2</v>
      </c>
      <c r="G245" s="347">
        <v>4</v>
      </c>
      <c r="H245" s="363">
        <v>1.73</v>
      </c>
    </row>
    <row r="246" spans="1:8" x14ac:dyDescent="0.2">
      <c r="A246" s="346" t="s">
        <v>470</v>
      </c>
      <c r="B246" s="346" t="s">
        <v>480</v>
      </c>
      <c r="C246" s="346" t="s">
        <v>1518</v>
      </c>
      <c r="D246" s="346" t="s">
        <v>1519</v>
      </c>
      <c r="E246" s="367">
        <v>2010</v>
      </c>
      <c r="F246" s="362">
        <v>2</v>
      </c>
      <c r="G246" s="347">
        <v>0</v>
      </c>
      <c r="H246" s="363">
        <v>0.19</v>
      </c>
    </row>
    <row r="247" spans="1:8" x14ac:dyDescent="0.2">
      <c r="A247" s="346" t="s">
        <v>470</v>
      </c>
      <c r="B247" s="346" t="s">
        <v>481</v>
      </c>
      <c r="C247" s="346" t="s">
        <v>1518</v>
      </c>
      <c r="D247" s="346" t="s">
        <v>1521</v>
      </c>
      <c r="E247" s="367" t="s">
        <v>1526</v>
      </c>
      <c r="F247" s="367" t="s">
        <v>1526</v>
      </c>
      <c r="G247" s="347">
        <v>79</v>
      </c>
      <c r="H247" s="363">
        <v>34.08</v>
      </c>
    </row>
    <row r="248" spans="1:8" x14ac:dyDescent="0.2">
      <c r="A248" s="346" t="s">
        <v>470</v>
      </c>
      <c r="B248" s="346" t="s">
        <v>481</v>
      </c>
      <c r="C248" s="346" t="s">
        <v>1518</v>
      </c>
      <c r="D248" s="346" t="s">
        <v>1521</v>
      </c>
      <c r="E248" s="367">
        <v>2016</v>
      </c>
      <c r="F248" s="362">
        <v>0</v>
      </c>
      <c r="G248" s="347">
        <v>264</v>
      </c>
      <c r="H248" s="363">
        <v>119.32</v>
      </c>
    </row>
    <row r="249" spans="1:8" x14ac:dyDescent="0.2">
      <c r="A249" s="346" t="s">
        <v>470</v>
      </c>
      <c r="B249" s="346" t="s">
        <v>481</v>
      </c>
      <c r="C249" s="346" t="s">
        <v>1518</v>
      </c>
      <c r="D249" s="346" t="s">
        <v>1521</v>
      </c>
      <c r="E249" s="367">
        <v>2017</v>
      </c>
      <c r="F249" s="362">
        <v>0</v>
      </c>
      <c r="G249" s="347">
        <v>431</v>
      </c>
      <c r="H249" s="363">
        <v>214.31</v>
      </c>
    </row>
    <row r="250" spans="1:8" x14ac:dyDescent="0.2">
      <c r="A250" s="346" t="s">
        <v>470</v>
      </c>
      <c r="B250" s="346" t="s">
        <v>481</v>
      </c>
      <c r="C250" s="346" t="s">
        <v>1518</v>
      </c>
      <c r="D250" s="346" t="s">
        <v>1521</v>
      </c>
      <c r="E250" s="367">
        <v>2013</v>
      </c>
      <c r="F250" s="362">
        <v>1</v>
      </c>
      <c r="G250" s="347">
        <v>179</v>
      </c>
      <c r="H250" s="363">
        <v>74.97</v>
      </c>
    </row>
    <row r="251" spans="1:8" x14ac:dyDescent="0.2">
      <c r="A251" s="346" t="s">
        <v>470</v>
      </c>
      <c r="B251" s="346" t="s">
        <v>481</v>
      </c>
      <c r="C251" s="346" t="s">
        <v>1518</v>
      </c>
      <c r="D251" s="346" t="s">
        <v>1521</v>
      </c>
      <c r="E251" s="367">
        <v>2014</v>
      </c>
      <c r="F251" s="362">
        <v>1</v>
      </c>
      <c r="G251" s="347">
        <v>243</v>
      </c>
      <c r="H251" s="363">
        <v>87.779999999999944</v>
      </c>
    </row>
    <row r="252" spans="1:8" x14ac:dyDescent="0.2">
      <c r="A252" s="346" t="s">
        <v>470</v>
      </c>
      <c r="B252" s="346" t="s">
        <v>481</v>
      </c>
      <c r="C252" s="346" t="s">
        <v>1518</v>
      </c>
      <c r="D252" s="346" t="s">
        <v>1521</v>
      </c>
      <c r="E252" s="367">
        <v>2015</v>
      </c>
      <c r="F252" s="362">
        <v>1</v>
      </c>
      <c r="G252" s="347">
        <v>437</v>
      </c>
      <c r="H252" s="363">
        <v>217.67000000000004</v>
      </c>
    </row>
    <row r="253" spans="1:8" x14ac:dyDescent="0.2">
      <c r="A253" s="346" t="s">
        <v>470</v>
      </c>
      <c r="B253" s="346" t="s">
        <v>481</v>
      </c>
      <c r="C253" s="346" t="s">
        <v>1518</v>
      </c>
      <c r="D253" s="346" t="s">
        <v>1521</v>
      </c>
      <c r="E253" s="367">
        <v>2008</v>
      </c>
      <c r="F253" s="362">
        <v>2</v>
      </c>
      <c r="G253" s="347">
        <v>166</v>
      </c>
      <c r="H253" s="363">
        <v>75.69</v>
      </c>
    </row>
    <row r="254" spans="1:8" x14ac:dyDescent="0.2">
      <c r="A254" s="346" t="s">
        <v>470</v>
      </c>
      <c r="B254" s="346" t="s">
        <v>481</v>
      </c>
      <c r="C254" s="346" t="s">
        <v>1518</v>
      </c>
      <c r="D254" s="346" t="s">
        <v>1521</v>
      </c>
      <c r="E254" s="367">
        <v>2009</v>
      </c>
      <c r="F254" s="362">
        <v>2</v>
      </c>
      <c r="G254" s="347">
        <v>167</v>
      </c>
      <c r="H254" s="363">
        <v>80.629999999999967</v>
      </c>
    </row>
    <row r="255" spans="1:8" x14ac:dyDescent="0.2">
      <c r="A255" s="346" t="s">
        <v>470</v>
      </c>
      <c r="B255" s="346" t="s">
        <v>481</v>
      </c>
      <c r="C255" s="346" t="s">
        <v>1518</v>
      </c>
      <c r="D255" s="346" t="s">
        <v>1521</v>
      </c>
      <c r="E255" s="367">
        <v>2010</v>
      </c>
      <c r="F255" s="362">
        <v>2</v>
      </c>
      <c r="G255" s="347">
        <v>337</v>
      </c>
      <c r="H255" s="363">
        <v>133.24</v>
      </c>
    </row>
    <row r="256" spans="1:8" x14ac:dyDescent="0.2">
      <c r="A256" s="346" t="s">
        <v>470</v>
      </c>
      <c r="B256" s="346" t="s">
        <v>481</v>
      </c>
      <c r="C256" s="346" t="s">
        <v>1518</v>
      </c>
      <c r="D256" s="346" t="s">
        <v>1521</v>
      </c>
      <c r="E256" s="367">
        <v>2011</v>
      </c>
      <c r="F256" s="362">
        <v>2</v>
      </c>
      <c r="G256" s="347">
        <v>175</v>
      </c>
      <c r="H256" s="363">
        <v>76.29000000000002</v>
      </c>
    </row>
    <row r="257" spans="1:8" x14ac:dyDescent="0.2">
      <c r="A257" s="346" t="s">
        <v>470</v>
      </c>
      <c r="B257" s="346" t="s">
        <v>481</v>
      </c>
      <c r="C257" s="346" t="s">
        <v>1518</v>
      </c>
      <c r="D257" s="346" t="s">
        <v>1521</v>
      </c>
      <c r="E257" s="367">
        <v>2012</v>
      </c>
      <c r="F257" s="362">
        <v>2</v>
      </c>
      <c r="G257" s="347">
        <v>317</v>
      </c>
      <c r="H257" s="363">
        <v>141.16999999999999</v>
      </c>
    </row>
    <row r="258" spans="1:8" x14ac:dyDescent="0.2">
      <c r="A258" s="346" t="s">
        <v>470</v>
      </c>
      <c r="B258" s="346" t="s">
        <v>481</v>
      </c>
      <c r="C258" s="346" t="s">
        <v>1518</v>
      </c>
      <c r="D258" s="346" t="s">
        <v>1521</v>
      </c>
      <c r="E258" s="367">
        <v>1995</v>
      </c>
      <c r="F258" s="362">
        <v>3</v>
      </c>
      <c r="G258" s="347">
        <v>2</v>
      </c>
      <c r="H258" s="363">
        <v>0.84</v>
      </c>
    </row>
    <row r="259" spans="1:8" x14ac:dyDescent="0.2">
      <c r="A259" s="346" t="s">
        <v>470</v>
      </c>
      <c r="B259" s="346" t="s">
        <v>481</v>
      </c>
      <c r="C259" s="346" t="s">
        <v>1518</v>
      </c>
      <c r="D259" s="346" t="s">
        <v>1521</v>
      </c>
      <c r="E259" s="367">
        <v>1996</v>
      </c>
      <c r="F259" s="362">
        <v>3</v>
      </c>
      <c r="G259" s="347">
        <v>8</v>
      </c>
      <c r="H259" s="363">
        <v>5.42</v>
      </c>
    </row>
    <row r="260" spans="1:8" x14ac:dyDescent="0.2">
      <c r="A260" s="346" t="s">
        <v>470</v>
      </c>
      <c r="B260" s="346" t="s">
        <v>481</v>
      </c>
      <c r="C260" s="346" t="s">
        <v>1518</v>
      </c>
      <c r="D260" s="346" t="s">
        <v>1521</v>
      </c>
      <c r="E260" s="367">
        <v>1997</v>
      </c>
      <c r="F260" s="362">
        <v>3</v>
      </c>
      <c r="G260" s="347">
        <v>6</v>
      </c>
      <c r="H260" s="363">
        <v>2.34</v>
      </c>
    </row>
    <row r="261" spans="1:8" x14ac:dyDescent="0.2">
      <c r="A261" s="346" t="s">
        <v>470</v>
      </c>
      <c r="B261" s="346" t="s">
        <v>481</v>
      </c>
      <c r="C261" s="346" t="s">
        <v>1518</v>
      </c>
      <c r="D261" s="346" t="s">
        <v>1521</v>
      </c>
      <c r="E261" s="367">
        <v>1998</v>
      </c>
      <c r="F261" s="362">
        <v>3</v>
      </c>
      <c r="G261" s="347">
        <v>8</v>
      </c>
      <c r="H261" s="363">
        <v>1.75</v>
      </c>
    </row>
    <row r="262" spans="1:8" x14ac:dyDescent="0.2">
      <c r="A262" s="346" t="s">
        <v>470</v>
      </c>
      <c r="B262" s="346" t="s">
        <v>481</v>
      </c>
      <c r="C262" s="346" t="s">
        <v>1518</v>
      </c>
      <c r="D262" s="346" t="s">
        <v>1521</v>
      </c>
      <c r="E262" s="367">
        <v>2000</v>
      </c>
      <c r="F262" s="362">
        <v>3</v>
      </c>
      <c r="G262" s="347">
        <v>37</v>
      </c>
      <c r="H262" s="363">
        <v>13.689999999999998</v>
      </c>
    </row>
    <row r="263" spans="1:8" x14ac:dyDescent="0.2">
      <c r="A263" s="346" t="s">
        <v>470</v>
      </c>
      <c r="B263" s="346" t="s">
        <v>481</v>
      </c>
      <c r="C263" s="346" t="s">
        <v>1518</v>
      </c>
      <c r="D263" s="346" t="s">
        <v>1521</v>
      </c>
      <c r="E263" s="367">
        <v>2001</v>
      </c>
      <c r="F263" s="362">
        <v>3</v>
      </c>
      <c r="G263" s="347">
        <v>10</v>
      </c>
      <c r="H263" s="363">
        <v>3.75</v>
      </c>
    </row>
    <row r="264" spans="1:8" x14ac:dyDescent="0.2">
      <c r="A264" s="346" t="s">
        <v>470</v>
      </c>
      <c r="B264" s="346" t="s">
        <v>481</v>
      </c>
      <c r="C264" s="346" t="s">
        <v>1518</v>
      </c>
      <c r="D264" s="346" t="s">
        <v>1521</v>
      </c>
      <c r="E264" s="367">
        <v>2002</v>
      </c>
      <c r="F264" s="362">
        <v>3</v>
      </c>
      <c r="G264" s="347">
        <v>92</v>
      </c>
      <c r="H264" s="363">
        <v>33.199999999999996</v>
      </c>
    </row>
    <row r="265" spans="1:8" x14ac:dyDescent="0.2">
      <c r="A265" s="346" t="s">
        <v>470</v>
      </c>
      <c r="B265" s="346" t="s">
        <v>481</v>
      </c>
      <c r="C265" s="346" t="s">
        <v>1518</v>
      </c>
      <c r="D265" s="346" t="s">
        <v>1521</v>
      </c>
      <c r="E265" s="367">
        <v>2003</v>
      </c>
      <c r="F265" s="362">
        <v>3</v>
      </c>
      <c r="G265" s="347">
        <v>33</v>
      </c>
      <c r="H265" s="363">
        <v>11.910000000000002</v>
      </c>
    </row>
    <row r="266" spans="1:8" x14ac:dyDescent="0.2">
      <c r="A266" s="346" t="s">
        <v>470</v>
      </c>
      <c r="B266" s="346" t="s">
        <v>481</v>
      </c>
      <c r="C266" s="346" t="s">
        <v>1518</v>
      </c>
      <c r="D266" s="346" t="s">
        <v>1521</v>
      </c>
      <c r="E266" s="367">
        <v>2004</v>
      </c>
      <c r="F266" s="362">
        <v>3</v>
      </c>
      <c r="G266" s="347">
        <v>100</v>
      </c>
      <c r="H266" s="363">
        <v>36.76</v>
      </c>
    </row>
    <row r="267" spans="1:8" x14ac:dyDescent="0.2">
      <c r="A267" s="346" t="s">
        <v>470</v>
      </c>
      <c r="B267" s="346" t="s">
        <v>481</v>
      </c>
      <c r="C267" s="346" t="s">
        <v>1518</v>
      </c>
      <c r="D267" s="346" t="s">
        <v>1521</v>
      </c>
      <c r="E267" s="367">
        <v>2005</v>
      </c>
      <c r="F267" s="362">
        <v>3</v>
      </c>
      <c r="G267" s="347">
        <v>196</v>
      </c>
      <c r="H267" s="363">
        <v>81.52</v>
      </c>
    </row>
    <row r="268" spans="1:8" x14ac:dyDescent="0.2">
      <c r="A268" s="346" t="s">
        <v>470</v>
      </c>
      <c r="B268" s="346" t="s">
        <v>481</v>
      </c>
      <c r="C268" s="346" t="s">
        <v>1518</v>
      </c>
      <c r="D268" s="346" t="s">
        <v>1521</v>
      </c>
      <c r="E268" s="367">
        <v>2006</v>
      </c>
      <c r="F268" s="362">
        <v>3</v>
      </c>
      <c r="G268" s="347">
        <v>101</v>
      </c>
      <c r="H268" s="363">
        <v>44.760000000000005</v>
      </c>
    </row>
    <row r="269" spans="1:8" x14ac:dyDescent="0.2">
      <c r="A269" s="346" t="s">
        <v>470</v>
      </c>
      <c r="B269" s="346" t="s">
        <v>481</v>
      </c>
      <c r="C269" s="346" t="s">
        <v>1518</v>
      </c>
      <c r="D269" s="346" t="s">
        <v>1521</v>
      </c>
      <c r="E269" s="367">
        <v>2007</v>
      </c>
      <c r="F269" s="362">
        <v>3</v>
      </c>
      <c r="G269" s="347">
        <v>241</v>
      </c>
      <c r="H269" s="363">
        <v>98.86</v>
      </c>
    </row>
    <row r="270" spans="1:8" x14ac:dyDescent="0.2">
      <c r="A270" s="346" t="s">
        <v>470</v>
      </c>
      <c r="B270" s="346" t="s">
        <v>481</v>
      </c>
      <c r="C270" s="346" t="s">
        <v>1518</v>
      </c>
      <c r="D270" s="346" t="s">
        <v>1520</v>
      </c>
      <c r="E270" s="367" t="s">
        <v>1526</v>
      </c>
      <c r="F270" s="367" t="s">
        <v>1526</v>
      </c>
      <c r="G270" s="347">
        <v>4</v>
      </c>
      <c r="H270" s="363">
        <v>2.2400000000000002</v>
      </c>
    </row>
    <row r="271" spans="1:8" x14ac:dyDescent="0.2">
      <c r="A271" s="346" t="s">
        <v>470</v>
      </c>
      <c r="B271" s="346" t="s">
        <v>481</v>
      </c>
      <c r="C271" s="346" t="s">
        <v>1518</v>
      </c>
      <c r="D271" s="346" t="s">
        <v>1520</v>
      </c>
      <c r="E271" s="367">
        <v>2016</v>
      </c>
      <c r="F271" s="362">
        <v>0</v>
      </c>
      <c r="G271" s="347">
        <v>81</v>
      </c>
      <c r="H271" s="363">
        <v>64.11</v>
      </c>
    </row>
    <row r="272" spans="1:8" x14ac:dyDescent="0.2">
      <c r="A272" s="346" t="s">
        <v>470</v>
      </c>
      <c r="B272" s="346" t="s">
        <v>481</v>
      </c>
      <c r="C272" s="346" t="s">
        <v>1518</v>
      </c>
      <c r="D272" s="346" t="s">
        <v>1520</v>
      </c>
      <c r="E272" s="367">
        <v>2017</v>
      </c>
      <c r="F272" s="362">
        <v>0</v>
      </c>
      <c r="G272" s="347">
        <v>46</v>
      </c>
      <c r="H272" s="363">
        <v>22.03</v>
      </c>
    </row>
    <row r="273" spans="1:8" x14ac:dyDescent="0.2">
      <c r="A273" s="346" t="s">
        <v>470</v>
      </c>
      <c r="B273" s="346" t="s">
        <v>481</v>
      </c>
      <c r="C273" s="346" t="s">
        <v>1518</v>
      </c>
      <c r="D273" s="346" t="s">
        <v>1520</v>
      </c>
      <c r="E273" s="367">
        <v>2013</v>
      </c>
      <c r="F273" s="362">
        <v>1</v>
      </c>
      <c r="G273" s="347">
        <v>162</v>
      </c>
      <c r="H273" s="363">
        <v>83.63</v>
      </c>
    </row>
    <row r="274" spans="1:8" x14ac:dyDescent="0.2">
      <c r="A274" s="346" t="s">
        <v>470</v>
      </c>
      <c r="B274" s="346" t="s">
        <v>481</v>
      </c>
      <c r="C274" s="346" t="s">
        <v>1518</v>
      </c>
      <c r="D274" s="346" t="s">
        <v>1520</v>
      </c>
      <c r="E274" s="367">
        <v>2014</v>
      </c>
      <c r="F274" s="362">
        <v>1</v>
      </c>
      <c r="G274" s="347">
        <v>4</v>
      </c>
      <c r="H274" s="363">
        <v>1.78</v>
      </c>
    </row>
    <row r="275" spans="1:8" x14ac:dyDescent="0.2">
      <c r="A275" s="346" t="s">
        <v>470</v>
      </c>
      <c r="B275" s="346" t="s">
        <v>481</v>
      </c>
      <c r="C275" s="346" t="s">
        <v>1518</v>
      </c>
      <c r="D275" s="346" t="s">
        <v>1520</v>
      </c>
      <c r="E275" s="367">
        <v>2015</v>
      </c>
      <c r="F275" s="362">
        <v>1</v>
      </c>
      <c r="G275" s="347">
        <v>14</v>
      </c>
      <c r="H275" s="363">
        <v>7.37</v>
      </c>
    </row>
    <row r="276" spans="1:8" x14ac:dyDescent="0.2">
      <c r="A276" s="346" t="s">
        <v>470</v>
      </c>
      <c r="B276" s="346" t="s">
        <v>481</v>
      </c>
      <c r="C276" s="346" t="s">
        <v>1518</v>
      </c>
      <c r="D276" s="346" t="s">
        <v>1520</v>
      </c>
      <c r="E276" s="367">
        <v>2008</v>
      </c>
      <c r="F276" s="362">
        <v>2</v>
      </c>
      <c r="G276" s="347">
        <v>10</v>
      </c>
      <c r="H276" s="363">
        <v>3.73</v>
      </c>
    </row>
    <row r="277" spans="1:8" x14ac:dyDescent="0.2">
      <c r="A277" s="346" t="s">
        <v>470</v>
      </c>
      <c r="B277" s="346" t="s">
        <v>481</v>
      </c>
      <c r="C277" s="346" t="s">
        <v>1518</v>
      </c>
      <c r="D277" s="346" t="s">
        <v>1520</v>
      </c>
      <c r="E277" s="367">
        <v>2009</v>
      </c>
      <c r="F277" s="362">
        <v>2</v>
      </c>
      <c r="G277" s="347">
        <v>39</v>
      </c>
      <c r="H277" s="363">
        <v>19.46</v>
      </c>
    </row>
    <row r="278" spans="1:8" x14ac:dyDescent="0.2">
      <c r="A278" s="346" t="s">
        <v>470</v>
      </c>
      <c r="B278" s="346" t="s">
        <v>481</v>
      </c>
      <c r="C278" s="346" t="s">
        <v>1518</v>
      </c>
      <c r="D278" s="346" t="s">
        <v>1520</v>
      </c>
      <c r="E278" s="367">
        <v>2010</v>
      </c>
      <c r="F278" s="362">
        <v>2</v>
      </c>
      <c r="G278" s="347">
        <v>66</v>
      </c>
      <c r="H278" s="363">
        <v>36.269999999999996</v>
      </c>
    </row>
    <row r="279" spans="1:8" x14ac:dyDescent="0.2">
      <c r="A279" s="346" t="s">
        <v>470</v>
      </c>
      <c r="B279" s="346" t="s">
        <v>481</v>
      </c>
      <c r="C279" s="346" t="s">
        <v>1518</v>
      </c>
      <c r="D279" s="346" t="s">
        <v>1520</v>
      </c>
      <c r="E279" s="367">
        <v>2011</v>
      </c>
      <c r="F279" s="362">
        <v>2</v>
      </c>
      <c r="G279" s="347">
        <v>59</v>
      </c>
      <c r="H279" s="363">
        <v>31.169999999999998</v>
      </c>
    </row>
    <row r="280" spans="1:8" x14ac:dyDescent="0.2">
      <c r="A280" s="346" t="s">
        <v>470</v>
      </c>
      <c r="B280" s="346" t="s">
        <v>481</v>
      </c>
      <c r="C280" s="346" t="s">
        <v>1518</v>
      </c>
      <c r="D280" s="346" t="s">
        <v>1520</v>
      </c>
      <c r="E280" s="367">
        <v>2012</v>
      </c>
      <c r="F280" s="362">
        <v>2</v>
      </c>
      <c r="G280" s="347">
        <v>162</v>
      </c>
      <c r="H280" s="363">
        <v>88.29</v>
      </c>
    </row>
    <row r="281" spans="1:8" x14ac:dyDescent="0.2">
      <c r="A281" s="346" t="s">
        <v>470</v>
      </c>
      <c r="B281" s="346" t="s">
        <v>481</v>
      </c>
      <c r="C281" s="346" t="s">
        <v>1518</v>
      </c>
      <c r="D281" s="346" t="s">
        <v>1520</v>
      </c>
      <c r="E281" s="367">
        <v>2000</v>
      </c>
      <c r="F281" s="362">
        <v>3</v>
      </c>
      <c r="G281" s="347">
        <v>4</v>
      </c>
      <c r="H281" s="363">
        <v>2.29</v>
      </c>
    </row>
    <row r="282" spans="1:8" x14ac:dyDescent="0.2">
      <c r="A282" s="346" t="s">
        <v>470</v>
      </c>
      <c r="B282" s="346" t="s">
        <v>481</v>
      </c>
      <c r="C282" s="346" t="s">
        <v>1518</v>
      </c>
      <c r="D282" s="346" t="s">
        <v>1520</v>
      </c>
      <c r="E282" s="367">
        <v>2003</v>
      </c>
      <c r="F282" s="362">
        <v>3</v>
      </c>
      <c r="G282" s="347">
        <v>5</v>
      </c>
      <c r="H282" s="363">
        <v>1.98</v>
      </c>
    </row>
    <row r="283" spans="1:8" x14ac:dyDescent="0.2">
      <c r="A283" s="346" t="s">
        <v>470</v>
      </c>
      <c r="B283" s="346" t="s">
        <v>481</v>
      </c>
      <c r="C283" s="346" t="s">
        <v>1518</v>
      </c>
      <c r="D283" s="346" t="s">
        <v>1520</v>
      </c>
      <c r="E283" s="367">
        <v>2006</v>
      </c>
      <c r="F283" s="362">
        <v>3</v>
      </c>
      <c r="G283" s="347">
        <v>1</v>
      </c>
      <c r="H283" s="363">
        <v>0.69</v>
      </c>
    </row>
    <row r="284" spans="1:8" x14ac:dyDescent="0.2">
      <c r="A284" s="346" t="s">
        <v>470</v>
      </c>
      <c r="B284" s="346" t="s">
        <v>481</v>
      </c>
      <c r="C284" s="346" t="s">
        <v>1518</v>
      </c>
      <c r="D284" s="346" t="s">
        <v>1519</v>
      </c>
      <c r="E284" s="367">
        <v>2016</v>
      </c>
      <c r="F284" s="362">
        <v>0</v>
      </c>
      <c r="G284" s="347">
        <v>0</v>
      </c>
      <c r="H284" s="363">
        <v>0.06</v>
      </c>
    </row>
    <row r="285" spans="1:8" x14ac:dyDescent="0.2">
      <c r="A285" s="346" t="s">
        <v>470</v>
      </c>
      <c r="B285" s="346" t="s">
        <v>481</v>
      </c>
      <c r="C285" s="346" t="s">
        <v>1518</v>
      </c>
      <c r="D285" s="346" t="s">
        <v>1519</v>
      </c>
      <c r="E285" s="367">
        <v>2017</v>
      </c>
      <c r="F285" s="362">
        <v>0</v>
      </c>
      <c r="G285" s="347">
        <v>5</v>
      </c>
      <c r="H285" s="363">
        <v>2.83</v>
      </c>
    </row>
    <row r="286" spans="1:8" x14ac:dyDescent="0.2">
      <c r="A286" s="346" t="s">
        <v>470</v>
      </c>
      <c r="B286" s="346" t="s">
        <v>481</v>
      </c>
      <c r="C286" s="346" t="s">
        <v>1518</v>
      </c>
      <c r="D286" s="346" t="s">
        <v>1519</v>
      </c>
      <c r="E286" s="367">
        <v>2013</v>
      </c>
      <c r="F286" s="362">
        <v>1</v>
      </c>
      <c r="G286" s="347">
        <v>1</v>
      </c>
      <c r="H286" s="363">
        <v>0.52</v>
      </c>
    </row>
    <row r="287" spans="1:8" x14ac:dyDescent="0.2">
      <c r="A287" s="346" t="s">
        <v>470</v>
      </c>
      <c r="B287" s="346" t="s">
        <v>481</v>
      </c>
      <c r="C287" s="346" t="s">
        <v>1518</v>
      </c>
      <c r="D287" s="346" t="s">
        <v>1519</v>
      </c>
      <c r="E287" s="367">
        <v>2014</v>
      </c>
      <c r="F287" s="362">
        <v>1</v>
      </c>
      <c r="G287" s="347">
        <v>2</v>
      </c>
      <c r="H287" s="363">
        <v>1.73</v>
      </c>
    </row>
    <row r="288" spans="1:8" x14ac:dyDescent="0.2">
      <c r="A288" s="346" t="s">
        <v>470</v>
      </c>
      <c r="B288" s="346" t="s">
        <v>481</v>
      </c>
      <c r="C288" s="346" t="s">
        <v>1518</v>
      </c>
      <c r="D288" s="346" t="s">
        <v>1519</v>
      </c>
      <c r="E288" s="367">
        <v>2015</v>
      </c>
      <c r="F288" s="362">
        <v>1</v>
      </c>
      <c r="G288" s="347">
        <v>1</v>
      </c>
      <c r="H288" s="363">
        <v>0.64</v>
      </c>
    </row>
    <row r="289" spans="1:8" x14ac:dyDescent="0.2">
      <c r="A289" s="346" t="s">
        <v>470</v>
      </c>
      <c r="B289" s="346" t="s">
        <v>481</v>
      </c>
      <c r="C289" s="346" t="s">
        <v>1518</v>
      </c>
      <c r="D289" s="346" t="s">
        <v>1519</v>
      </c>
      <c r="E289" s="367">
        <v>2009</v>
      </c>
      <c r="F289" s="362">
        <v>2</v>
      </c>
      <c r="G289" s="347">
        <v>0</v>
      </c>
      <c r="H289" s="363">
        <v>0.09</v>
      </c>
    </row>
    <row r="290" spans="1:8" x14ac:dyDescent="0.2">
      <c r="A290" s="346" t="s">
        <v>470</v>
      </c>
      <c r="B290" s="346" t="s">
        <v>481</v>
      </c>
      <c r="C290" s="346" t="s">
        <v>1518</v>
      </c>
      <c r="D290" s="346" t="s">
        <v>1519</v>
      </c>
      <c r="E290" s="367">
        <v>2010</v>
      </c>
      <c r="F290" s="362">
        <v>2</v>
      </c>
      <c r="G290" s="347">
        <v>1</v>
      </c>
      <c r="H290" s="363">
        <v>0.33</v>
      </c>
    </row>
    <row r="291" spans="1:8" x14ac:dyDescent="0.2">
      <c r="A291" s="346" t="s">
        <v>470</v>
      </c>
      <c r="B291" s="346" t="s">
        <v>481</v>
      </c>
      <c r="C291" s="346" t="s">
        <v>1518</v>
      </c>
      <c r="D291" s="346" t="s">
        <v>1519</v>
      </c>
      <c r="E291" s="367">
        <v>2011</v>
      </c>
      <c r="F291" s="362">
        <v>2</v>
      </c>
      <c r="G291" s="347">
        <v>3</v>
      </c>
      <c r="H291" s="363">
        <v>1.1499999999999999</v>
      </c>
    </row>
    <row r="292" spans="1:8" x14ac:dyDescent="0.2">
      <c r="A292" s="346" t="s">
        <v>470</v>
      </c>
      <c r="B292" s="346" t="s">
        <v>481</v>
      </c>
      <c r="C292" s="346" t="s">
        <v>1518</v>
      </c>
      <c r="D292" s="346" t="s">
        <v>1519</v>
      </c>
      <c r="E292" s="367">
        <v>2012</v>
      </c>
      <c r="F292" s="362">
        <v>2</v>
      </c>
      <c r="G292" s="347">
        <v>1</v>
      </c>
      <c r="H292" s="363">
        <v>0.3</v>
      </c>
    </row>
    <row r="293" spans="1:8" x14ac:dyDescent="0.2">
      <c r="A293" s="346" t="s">
        <v>470</v>
      </c>
      <c r="B293" s="346" t="s">
        <v>481</v>
      </c>
      <c r="C293" s="346" t="s">
        <v>1518</v>
      </c>
      <c r="D293" s="346" t="s">
        <v>1519</v>
      </c>
      <c r="E293" s="367">
        <v>2002</v>
      </c>
      <c r="F293" s="362">
        <v>3</v>
      </c>
      <c r="G293" s="347">
        <v>1</v>
      </c>
      <c r="H293" s="363">
        <v>0.51</v>
      </c>
    </row>
    <row r="294" spans="1:8" x14ac:dyDescent="0.2">
      <c r="A294" s="346" t="s">
        <v>470</v>
      </c>
      <c r="B294" s="346" t="s">
        <v>481</v>
      </c>
      <c r="C294" s="346" t="s">
        <v>1518</v>
      </c>
      <c r="D294" s="346" t="s">
        <v>1519</v>
      </c>
      <c r="E294" s="367">
        <v>2003</v>
      </c>
      <c r="F294" s="362">
        <v>3</v>
      </c>
      <c r="G294" s="347">
        <v>4</v>
      </c>
      <c r="H294" s="363">
        <v>1.94</v>
      </c>
    </row>
    <row r="295" spans="1:8" x14ac:dyDescent="0.2">
      <c r="A295" s="346" t="s">
        <v>470</v>
      </c>
      <c r="B295" s="346" t="s">
        <v>481</v>
      </c>
      <c r="C295" s="346" t="s">
        <v>1518</v>
      </c>
      <c r="D295" s="346" t="s">
        <v>1519</v>
      </c>
      <c r="E295" s="367">
        <v>2005</v>
      </c>
      <c r="F295" s="362">
        <v>3</v>
      </c>
      <c r="G295" s="347">
        <v>1</v>
      </c>
      <c r="H295" s="363">
        <v>0.32</v>
      </c>
    </row>
    <row r="296" spans="1:8" x14ac:dyDescent="0.2">
      <c r="A296" s="346" t="s">
        <v>470</v>
      </c>
      <c r="B296" s="346" t="s">
        <v>481</v>
      </c>
      <c r="C296" s="346" t="s">
        <v>1518</v>
      </c>
      <c r="D296" s="346" t="s">
        <v>1519</v>
      </c>
      <c r="E296" s="367">
        <v>2006</v>
      </c>
      <c r="F296" s="362">
        <v>3</v>
      </c>
      <c r="G296" s="347">
        <v>1</v>
      </c>
      <c r="H296" s="363">
        <v>0.41000000000000003</v>
      </c>
    </row>
    <row r="297" spans="1:8" x14ac:dyDescent="0.2">
      <c r="A297" s="346" t="s">
        <v>470</v>
      </c>
      <c r="B297" s="346" t="s">
        <v>481</v>
      </c>
      <c r="C297" s="346" t="s">
        <v>1518</v>
      </c>
      <c r="D297" s="346" t="s">
        <v>1519</v>
      </c>
      <c r="E297" s="367">
        <v>2007</v>
      </c>
      <c r="F297" s="362">
        <v>3</v>
      </c>
      <c r="G297" s="347">
        <v>1</v>
      </c>
      <c r="H297" s="363">
        <v>0.38</v>
      </c>
    </row>
    <row r="298" spans="1:8" x14ac:dyDescent="0.2">
      <c r="A298" s="346" t="s">
        <v>471</v>
      </c>
      <c r="B298" s="346" t="s">
        <v>482</v>
      </c>
      <c r="C298" s="346" t="s">
        <v>1518</v>
      </c>
      <c r="D298" s="346" t="s">
        <v>1521</v>
      </c>
      <c r="E298" s="367" t="s">
        <v>1526</v>
      </c>
      <c r="F298" s="367" t="s">
        <v>1526</v>
      </c>
      <c r="G298" s="347">
        <v>4</v>
      </c>
      <c r="H298" s="363">
        <v>1.99</v>
      </c>
    </row>
    <row r="299" spans="1:8" x14ac:dyDescent="0.2">
      <c r="A299" s="346" t="s">
        <v>471</v>
      </c>
      <c r="B299" s="346" t="s">
        <v>482</v>
      </c>
      <c r="C299" s="346" t="s">
        <v>1518</v>
      </c>
      <c r="D299" s="346" t="s">
        <v>1521</v>
      </c>
      <c r="E299" s="367">
        <v>2016</v>
      </c>
      <c r="F299" s="362">
        <v>0</v>
      </c>
      <c r="G299" s="347">
        <v>2</v>
      </c>
      <c r="H299" s="363">
        <v>2.0499999999999998</v>
      </c>
    </row>
    <row r="300" spans="1:8" x14ac:dyDescent="0.2">
      <c r="A300" s="346" t="s">
        <v>471</v>
      </c>
      <c r="B300" s="346" t="s">
        <v>482</v>
      </c>
      <c r="C300" s="346" t="s">
        <v>1518</v>
      </c>
      <c r="D300" s="346" t="s">
        <v>1521</v>
      </c>
      <c r="E300" s="367">
        <v>2017</v>
      </c>
      <c r="F300" s="362">
        <v>0</v>
      </c>
      <c r="G300" s="347">
        <v>3</v>
      </c>
      <c r="H300" s="363">
        <v>1.35</v>
      </c>
    </row>
    <row r="301" spans="1:8" x14ac:dyDescent="0.2">
      <c r="A301" s="346" t="s">
        <v>471</v>
      </c>
      <c r="B301" s="346" t="s">
        <v>482</v>
      </c>
      <c r="C301" s="346" t="s">
        <v>1518</v>
      </c>
      <c r="D301" s="346" t="s">
        <v>1521</v>
      </c>
      <c r="E301" s="367">
        <v>2013</v>
      </c>
      <c r="F301" s="362">
        <v>1</v>
      </c>
      <c r="G301" s="347">
        <v>4</v>
      </c>
      <c r="H301" s="363">
        <v>2.67</v>
      </c>
    </row>
    <row r="302" spans="1:8" x14ac:dyDescent="0.2">
      <c r="A302" s="346" t="s">
        <v>471</v>
      </c>
      <c r="B302" s="346" t="s">
        <v>482</v>
      </c>
      <c r="C302" s="346" t="s">
        <v>1518</v>
      </c>
      <c r="D302" s="346" t="s">
        <v>1521</v>
      </c>
      <c r="E302" s="367">
        <v>2014</v>
      </c>
      <c r="F302" s="362">
        <v>1</v>
      </c>
      <c r="G302" s="347">
        <v>1</v>
      </c>
      <c r="H302" s="363">
        <v>0.5</v>
      </c>
    </row>
    <row r="303" spans="1:8" x14ac:dyDescent="0.2">
      <c r="A303" s="346" t="s">
        <v>471</v>
      </c>
      <c r="B303" s="346" t="s">
        <v>482</v>
      </c>
      <c r="C303" s="346" t="s">
        <v>1518</v>
      </c>
      <c r="D303" s="346" t="s">
        <v>1521</v>
      </c>
      <c r="E303" s="367">
        <v>2015</v>
      </c>
      <c r="F303" s="362">
        <v>1</v>
      </c>
      <c r="G303" s="347">
        <v>6</v>
      </c>
      <c r="H303" s="363">
        <v>4.88</v>
      </c>
    </row>
    <row r="304" spans="1:8" x14ac:dyDescent="0.2">
      <c r="A304" s="346" t="s">
        <v>471</v>
      </c>
      <c r="B304" s="346" t="s">
        <v>482</v>
      </c>
      <c r="C304" s="346" t="s">
        <v>1518</v>
      </c>
      <c r="D304" s="346" t="s">
        <v>1521</v>
      </c>
      <c r="E304" s="367">
        <v>2008</v>
      </c>
      <c r="F304" s="362">
        <v>2</v>
      </c>
      <c r="G304" s="347">
        <v>3</v>
      </c>
      <c r="H304" s="363">
        <v>1.03</v>
      </c>
    </row>
    <row r="305" spans="1:8" x14ac:dyDescent="0.2">
      <c r="A305" s="346" t="s">
        <v>471</v>
      </c>
      <c r="B305" s="346" t="s">
        <v>482</v>
      </c>
      <c r="C305" s="346" t="s">
        <v>1518</v>
      </c>
      <c r="D305" s="346" t="s">
        <v>1521</v>
      </c>
      <c r="E305" s="367">
        <v>2010</v>
      </c>
      <c r="F305" s="362">
        <v>2</v>
      </c>
      <c r="G305" s="347">
        <v>7</v>
      </c>
      <c r="H305" s="363">
        <v>2.39</v>
      </c>
    </row>
    <row r="306" spans="1:8" x14ac:dyDescent="0.2">
      <c r="A306" s="346" t="s">
        <v>471</v>
      </c>
      <c r="B306" s="346" t="s">
        <v>482</v>
      </c>
      <c r="C306" s="346" t="s">
        <v>1518</v>
      </c>
      <c r="D306" s="346" t="s">
        <v>1521</v>
      </c>
      <c r="E306" s="367">
        <v>2012</v>
      </c>
      <c r="F306" s="362">
        <v>2</v>
      </c>
      <c r="G306" s="347">
        <v>3</v>
      </c>
      <c r="H306" s="363">
        <v>0.8600000000000001</v>
      </c>
    </row>
    <row r="307" spans="1:8" x14ac:dyDescent="0.2">
      <c r="A307" s="346" t="s">
        <v>471</v>
      </c>
      <c r="B307" s="346" t="s">
        <v>482</v>
      </c>
      <c r="C307" s="346" t="s">
        <v>1518</v>
      </c>
      <c r="D307" s="346" t="s">
        <v>1521</v>
      </c>
      <c r="E307" s="367">
        <v>2003</v>
      </c>
      <c r="F307" s="362">
        <v>3</v>
      </c>
      <c r="G307" s="347">
        <v>0</v>
      </c>
      <c r="H307" s="363">
        <v>0.02</v>
      </c>
    </row>
    <row r="308" spans="1:8" x14ac:dyDescent="0.2">
      <c r="A308" s="346" t="s">
        <v>471</v>
      </c>
      <c r="B308" s="346" t="s">
        <v>482</v>
      </c>
      <c r="C308" s="346" t="s">
        <v>1518</v>
      </c>
      <c r="D308" s="346" t="s">
        <v>1521</v>
      </c>
      <c r="E308" s="367">
        <v>2007</v>
      </c>
      <c r="F308" s="362">
        <v>3</v>
      </c>
      <c r="G308" s="347">
        <v>2</v>
      </c>
      <c r="H308" s="363">
        <v>0.76</v>
      </c>
    </row>
    <row r="309" spans="1:8" x14ac:dyDescent="0.2">
      <c r="A309" s="346" t="s">
        <v>471</v>
      </c>
      <c r="B309" s="346" t="s">
        <v>482</v>
      </c>
      <c r="C309" s="346" t="s">
        <v>1518</v>
      </c>
      <c r="D309" s="346" t="s">
        <v>1520</v>
      </c>
      <c r="E309" s="367">
        <v>2016</v>
      </c>
      <c r="F309" s="362">
        <v>0</v>
      </c>
      <c r="G309" s="347">
        <v>113</v>
      </c>
      <c r="H309" s="363">
        <v>43.180000000000007</v>
      </c>
    </row>
    <row r="310" spans="1:8" x14ac:dyDescent="0.2">
      <c r="A310" s="346" t="s">
        <v>471</v>
      </c>
      <c r="B310" s="346" t="s">
        <v>482</v>
      </c>
      <c r="C310" s="346" t="s">
        <v>1518</v>
      </c>
      <c r="D310" s="346" t="s">
        <v>1520</v>
      </c>
      <c r="E310" s="367">
        <v>2017</v>
      </c>
      <c r="F310" s="362">
        <v>0</v>
      </c>
      <c r="G310" s="347">
        <v>84</v>
      </c>
      <c r="H310" s="363">
        <v>26.4</v>
      </c>
    </row>
    <row r="311" spans="1:8" x14ac:dyDescent="0.2">
      <c r="A311" s="346" t="s">
        <v>471</v>
      </c>
      <c r="B311" s="346" t="s">
        <v>482</v>
      </c>
      <c r="C311" s="346" t="s">
        <v>1518</v>
      </c>
      <c r="D311" s="346" t="s">
        <v>1520</v>
      </c>
      <c r="E311" s="367">
        <v>2013</v>
      </c>
      <c r="F311" s="362">
        <v>1</v>
      </c>
      <c r="G311" s="347">
        <v>88</v>
      </c>
      <c r="H311" s="363">
        <v>40.630000000000003</v>
      </c>
    </row>
    <row r="312" spans="1:8" x14ac:dyDescent="0.2">
      <c r="A312" s="346" t="s">
        <v>471</v>
      </c>
      <c r="B312" s="346" t="s">
        <v>482</v>
      </c>
      <c r="C312" s="346" t="s">
        <v>1518</v>
      </c>
      <c r="D312" s="346" t="s">
        <v>1520</v>
      </c>
      <c r="E312" s="367">
        <v>2015</v>
      </c>
      <c r="F312" s="362">
        <v>1</v>
      </c>
      <c r="G312" s="347">
        <v>107</v>
      </c>
      <c r="H312" s="363">
        <v>58.3</v>
      </c>
    </row>
    <row r="313" spans="1:8" x14ac:dyDescent="0.2">
      <c r="A313" s="346" t="s">
        <v>471</v>
      </c>
      <c r="B313" s="346" t="s">
        <v>482</v>
      </c>
      <c r="C313" s="346" t="s">
        <v>1518</v>
      </c>
      <c r="D313" s="346" t="s">
        <v>1520</v>
      </c>
      <c r="E313" s="367">
        <v>2009</v>
      </c>
      <c r="F313" s="362">
        <v>2</v>
      </c>
      <c r="G313" s="347">
        <v>41</v>
      </c>
      <c r="H313" s="363">
        <v>16.77</v>
      </c>
    </row>
    <row r="314" spans="1:8" x14ac:dyDescent="0.2">
      <c r="A314" s="346" t="s">
        <v>471</v>
      </c>
      <c r="B314" s="346" t="s">
        <v>482</v>
      </c>
      <c r="C314" s="346" t="s">
        <v>1518</v>
      </c>
      <c r="D314" s="346" t="s">
        <v>1520</v>
      </c>
      <c r="E314" s="367">
        <v>2010</v>
      </c>
      <c r="F314" s="362">
        <v>2</v>
      </c>
      <c r="G314" s="347">
        <v>80</v>
      </c>
      <c r="H314" s="363">
        <v>37.93</v>
      </c>
    </row>
    <row r="315" spans="1:8" x14ac:dyDescent="0.2">
      <c r="A315" s="346" t="s">
        <v>471</v>
      </c>
      <c r="B315" s="346" t="s">
        <v>482</v>
      </c>
      <c r="C315" s="346" t="s">
        <v>1518</v>
      </c>
      <c r="D315" s="346" t="s">
        <v>1520</v>
      </c>
      <c r="E315" s="367">
        <v>2011</v>
      </c>
      <c r="F315" s="362">
        <v>2</v>
      </c>
      <c r="G315" s="347">
        <v>221</v>
      </c>
      <c r="H315" s="363">
        <v>111.4</v>
      </c>
    </row>
    <row r="316" spans="1:8" x14ac:dyDescent="0.2">
      <c r="A316" s="346" t="s">
        <v>471</v>
      </c>
      <c r="B316" s="346" t="s">
        <v>482</v>
      </c>
      <c r="C316" s="346" t="s">
        <v>1518</v>
      </c>
      <c r="D316" s="346" t="s">
        <v>1520</v>
      </c>
      <c r="E316" s="367">
        <v>2012</v>
      </c>
      <c r="F316" s="362">
        <v>2</v>
      </c>
      <c r="G316" s="347">
        <v>576</v>
      </c>
      <c r="H316" s="363">
        <v>279.18</v>
      </c>
    </row>
    <row r="317" spans="1:8" x14ac:dyDescent="0.2">
      <c r="A317" s="346" t="s">
        <v>471</v>
      </c>
      <c r="B317" s="346" t="s">
        <v>482</v>
      </c>
      <c r="C317" s="346" t="s">
        <v>1518</v>
      </c>
      <c r="D317" s="346" t="s">
        <v>1520</v>
      </c>
      <c r="E317" s="367">
        <v>2001</v>
      </c>
      <c r="F317" s="362">
        <v>3</v>
      </c>
      <c r="G317" s="347">
        <v>11</v>
      </c>
      <c r="H317" s="363">
        <v>2.66</v>
      </c>
    </row>
    <row r="318" spans="1:8" x14ac:dyDescent="0.2">
      <c r="A318" s="346" t="s">
        <v>471</v>
      </c>
      <c r="B318" s="346" t="s">
        <v>482</v>
      </c>
      <c r="C318" s="346" t="s">
        <v>1518</v>
      </c>
      <c r="D318" s="346" t="s">
        <v>1520</v>
      </c>
      <c r="E318" s="367">
        <v>2005</v>
      </c>
      <c r="F318" s="362">
        <v>3</v>
      </c>
      <c r="G318" s="347">
        <v>10</v>
      </c>
      <c r="H318" s="363">
        <v>6.07</v>
      </c>
    </row>
    <row r="319" spans="1:8" x14ac:dyDescent="0.2">
      <c r="A319" s="346" t="s">
        <v>471</v>
      </c>
      <c r="B319" s="346" t="s">
        <v>482</v>
      </c>
      <c r="C319" s="346" t="s">
        <v>1518</v>
      </c>
      <c r="D319" s="346" t="s">
        <v>1520</v>
      </c>
      <c r="E319" s="367">
        <v>2007</v>
      </c>
      <c r="F319" s="362">
        <v>3</v>
      </c>
      <c r="G319" s="347">
        <v>12</v>
      </c>
      <c r="H319" s="363">
        <v>3.9800000000000004</v>
      </c>
    </row>
    <row r="320" spans="1:8" x14ac:dyDescent="0.2">
      <c r="A320" s="346" t="s">
        <v>471</v>
      </c>
      <c r="B320" s="346" t="s">
        <v>483</v>
      </c>
      <c r="C320" s="346" t="s">
        <v>1518</v>
      </c>
      <c r="D320" s="346" t="s">
        <v>1521</v>
      </c>
      <c r="E320" s="367" t="s">
        <v>1526</v>
      </c>
      <c r="F320" s="367" t="s">
        <v>1526</v>
      </c>
      <c r="G320" s="347">
        <v>5</v>
      </c>
      <c r="H320" s="363">
        <v>4.9700000000000006</v>
      </c>
    </row>
    <row r="321" spans="1:8" x14ac:dyDescent="0.2">
      <c r="A321" s="346" t="s">
        <v>471</v>
      </c>
      <c r="B321" s="346" t="s">
        <v>483</v>
      </c>
      <c r="C321" s="346" t="s">
        <v>1518</v>
      </c>
      <c r="D321" s="346" t="s">
        <v>1521</v>
      </c>
      <c r="E321" s="367">
        <v>2013</v>
      </c>
      <c r="F321" s="362">
        <v>1</v>
      </c>
      <c r="G321" s="347">
        <v>10</v>
      </c>
      <c r="H321" s="363">
        <v>6.82</v>
      </c>
    </row>
    <row r="322" spans="1:8" x14ac:dyDescent="0.2">
      <c r="A322" s="346" t="s">
        <v>471</v>
      </c>
      <c r="B322" s="346" t="s">
        <v>483</v>
      </c>
      <c r="C322" s="346" t="s">
        <v>1518</v>
      </c>
      <c r="D322" s="346" t="s">
        <v>1521</v>
      </c>
      <c r="E322" s="367">
        <v>2015</v>
      </c>
      <c r="F322" s="362">
        <v>1</v>
      </c>
      <c r="G322" s="347">
        <v>8</v>
      </c>
      <c r="H322" s="363">
        <v>5.32</v>
      </c>
    </row>
    <row r="323" spans="1:8" x14ac:dyDescent="0.2">
      <c r="A323" s="346" t="s">
        <v>471</v>
      </c>
      <c r="B323" s="346" t="s">
        <v>483</v>
      </c>
      <c r="C323" s="346" t="s">
        <v>1518</v>
      </c>
      <c r="D323" s="346" t="s">
        <v>1521</v>
      </c>
      <c r="E323" s="367">
        <v>2011</v>
      </c>
      <c r="F323" s="362">
        <v>2</v>
      </c>
      <c r="G323" s="347">
        <v>5</v>
      </c>
      <c r="H323" s="363">
        <v>2.4</v>
      </c>
    </row>
    <row r="324" spans="1:8" x14ac:dyDescent="0.2">
      <c r="A324" s="346" t="s">
        <v>471</v>
      </c>
      <c r="B324" s="346" t="s">
        <v>483</v>
      </c>
      <c r="C324" s="346" t="s">
        <v>1518</v>
      </c>
      <c r="D324" s="346" t="s">
        <v>1521</v>
      </c>
      <c r="E324" s="367">
        <v>2012</v>
      </c>
      <c r="F324" s="362">
        <v>2</v>
      </c>
      <c r="G324" s="347">
        <v>5</v>
      </c>
      <c r="H324" s="363">
        <v>1.96</v>
      </c>
    </row>
    <row r="325" spans="1:8" x14ac:dyDescent="0.2">
      <c r="A325" s="346" t="s">
        <v>471</v>
      </c>
      <c r="B325" s="346" t="s">
        <v>483</v>
      </c>
      <c r="C325" s="346" t="s">
        <v>1518</v>
      </c>
      <c r="D325" s="346" t="s">
        <v>1520</v>
      </c>
      <c r="E325" s="367" t="s">
        <v>1526</v>
      </c>
      <c r="F325" s="367" t="s">
        <v>1526</v>
      </c>
      <c r="G325" s="347">
        <v>3</v>
      </c>
      <c r="H325" s="363">
        <v>2.2999999999999998</v>
      </c>
    </row>
    <row r="326" spans="1:8" x14ac:dyDescent="0.2">
      <c r="A326" s="346" t="s">
        <v>471</v>
      </c>
      <c r="B326" s="346" t="s">
        <v>483</v>
      </c>
      <c r="C326" s="346" t="s">
        <v>1518</v>
      </c>
      <c r="D326" s="346" t="s">
        <v>1520</v>
      </c>
      <c r="E326" s="367">
        <v>2013</v>
      </c>
      <c r="F326" s="362">
        <v>1</v>
      </c>
      <c r="G326" s="347">
        <v>17</v>
      </c>
      <c r="H326" s="363">
        <v>6.4099999999999993</v>
      </c>
    </row>
    <row r="327" spans="1:8" x14ac:dyDescent="0.2">
      <c r="A327" s="346" t="s">
        <v>471</v>
      </c>
      <c r="B327" s="346" t="s">
        <v>483</v>
      </c>
      <c r="C327" s="346" t="s">
        <v>1518</v>
      </c>
      <c r="D327" s="346" t="s">
        <v>1520</v>
      </c>
      <c r="E327" s="367">
        <v>2014</v>
      </c>
      <c r="F327" s="362">
        <v>1</v>
      </c>
      <c r="G327" s="347">
        <v>7</v>
      </c>
      <c r="H327" s="363">
        <v>2.71</v>
      </c>
    </row>
    <row r="328" spans="1:8" x14ac:dyDescent="0.2">
      <c r="A328" s="346" t="s">
        <v>471</v>
      </c>
      <c r="B328" s="346" t="s">
        <v>483</v>
      </c>
      <c r="C328" s="346" t="s">
        <v>1518</v>
      </c>
      <c r="D328" s="346" t="s">
        <v>1520</v>
      </c>
      <c r="E328" s="367">
        <v>2008</v>
      </c>
      <c r="F328" s="362">
        <v>2</v>
      </c>
      <c r="G328" s="347">
        <v>61</v>
      </c>
      <c r="H328" s="363">
        <v>21.98</v>
      </c>
    </row>
    <row r="329" spans="1:8" x14ac:dyDescent="0.2">
      <c r="A329" s="346" t="s">
        <v>471</v>
      </c>
      <c r="B329" s="346" t="s">
        <v>483</v>
      </c>
      <c r="C329" s="346" t="s">
        <v>1518</v>
      </c>
      <c r="D329" s="346" t="s">
        <v>1520</v>
      </c>
      <c r="E329" s="367">
        <v>2011</v>
      </c>
      <c r="F329" s="362">
        <v>2</v>
      </c>
      <c r="G329" s="347">
        <v>14</v>
      </c>
      <c r="H329" s="363">
        <v>4.97</v>
      </c>
    </row>
    <row r="330" spans="1:8" x14ac:dyDescent="0.2">
      <c r="A330" s="346" t="s">
        <v>471</v>
      </c>
      <c r="B330" s="346" t="s">
        <v>483</v>
      </c>
      <c r="C330" s="346" t="s">
        <v>1518</v>
      </c>
      <c r="D330" s="346" t="s">
        <v>1520</v>
      </c>
      <c r="E330" s="367">
        <v>2012</v>
      </c>
      <c r="F330" s="362">
        <v>2</v>
      </c>
      <c r="G330" s="347">
        <v>10</v>
      </c>
      <c r="H330" s="363">
        <v>3.4000000000000004</v>
      </c>
    </row>
    <row r="331" spans="1:8" ht="12" thickBot="1" x14ac:dyDescent="0.25">
      <c r="A331" s="346" t="s">
        <v>471</v>
      </c>
      <c r="B331" s="346" t="s">
        <v>483</v>
      </c>
      <c r="C331" s="346" t="s">
        <v>1518</v>
      </c>
      <c r="D331" s="346" t="s">
        <v>1519</v>
      </c>
      <c r="E331" s="367">
        <v>2015</v>
      </c>
      <c r="F331" s="362">
        <v>1</v>
      </c>
      <c r="G331" s="347">
        <v>1</v>
      </c>
      <c r="H331" s="363">
        <v>1.1400000000000001</v>
      </c>
    </row>
    <row r="332" spans="1:8" ht="12" thickBot="1" x14ac:dyDescent="0.25">
      <c r="A332" s="355" t="s">
        <v>27</v>
      </c>
      <c r="B332" s="350"/>
      <c r="C332" s="350"/>
      <c r="D332" s="350"/>
      <c r="E332" s="368"/>
      <c r="F332" s="364"/>
      <c r="G332" s="351">
        <f>SUM(G2:G331)</f>
        <v>39078</v>
      </c>
      <c r="H332" s="365">
        <f>SUM(H2:H331)</f>
        <v>16679.749999999996</v>
      </c>
    </row>
  </sheetData>
  <sortState xmlns:xlrd2="http://schemas.microsoft.com/office/spreadsheetml/2017/richdata2" ref="A1:H331">
    <sortCondition ref="C2:C331"/>
    <sortCondition ref="A2:A331"/>
    <sortCondition ref="B2:B331"/>
    <sortCondition ref="D2:D331"/>
    <sortCondition ref="F2:F331"/>
  </sortState>
  <pageMargins left="0.511811024" right="0.511811024" top="0.78740157499999996" bottom="0.78740157499999996" header="0.31496062000000002" footer="0.31496062000000002"/>
  <pageSetup paperSize="0" orientation="portrait" horizontalDpi="0" verticalDpi="0" copie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31D75-AA8E-498B-9773-D500ED0D2059}">
  <sheetPr>
    <tabColor theme="9" tint="-0.499984740745262"/>
  </sheetPr>
  <dimension ref="A1:G26"/>
  <sheetViews>
    <sheetView showGridLines="0" zoomScaleNormal="100" workbookViewId="0">
      <selection sqref="A1:F1"/>
    </sheetView>
  </sheetViews>
  <sheetFormatPr defaultRowHeight="15" x14ac:dyDescent="0.25"/>
  <cols>
    <col min="1" max="1" width="23.140625" customWidth="1"/>
    <col min="2" max="2" width="10.28515625" customWidth="1"/>
    <col min="3" max="3" width="10.7109375" customWidth="1"/>
    <col min="4" max="4" width="11" customWidth="1"/>
    <col min="5" max="5" width="10.7109375" customWidth="1"/>
    <col min="6" max="6" width="10.42578125" customWidth="1"/>
  </cols>
  <sheetData>
    <row r="1" spans="1:6" ht="25.5" customHeight="1" thickBot="1" x14ac:dyDescent="0.3">
      <c r="A1" s="467" t="s">
        <v>187</v>
      </c>
      <c r="B1" s="467"/>
      <c r="C1" s="467"/>
      <c r="D1" s="467"/>
      <c r="E1" s="467"/>
      <c r="F1" s="467"/>
    </row>
    <row r="2" spans="1:6" ht="16.5" thickBot="1" x14ac:dyDescent="0.3">
      <c r="A2" s="63" t="s">
        <v>611</v>
      </c>
      <c r="B2" s="465" t="s">
        <v>612</v>
      </c>
      <c r="C2" s="468"/>
      <c r="D2" s="468"/>
      <c r="E2" s="466"/>
      <c r="F2" s="463" t="s">
        <v>29</v>
      </c>
    </row>
    <row r="3" spans="1:6" ht="26.25" thickBot="1" x14ac:dyDescent="0.3">
      <c r="A3" s="64" t="s">
        <v>167</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119</v>
      </c>
      <c r="B5" s="16"/>
      <c r="C5" s="16"/>
      <c r="D5" s="16"/>
      <c r="E5" s="16"/>
      <c r="F5" s="16"/>
    </row>
    <row r="6" spans="1:6" x14ac:dyDescent="0.25">
      <c r="A6" s="44" t="s">
        <v>153</v>
      </c>
      <c r="B6" s="16">
        <v>187.05</v>
      </c>
      <c r="C6" s="16" t="s">
        <v>613</v>
      </c>
      <c r="D6" s="16" t="s">
        <v>613</v>
      </c>
      <c r="E6" s="16" t="s">
        <v>613</v>
      </c>
      <c r="F6" s="16">
        <v>187.05</v>
      </c>
    </row>
    <row r="7" spans="1:6" x14ac:dyDescent="0.25">
      <c r="A7" s="44" t="s">
        <v>154</v>
      </c>
      <c r="B7" s="16">
        <v>50.64</v>
      </c>
      <c r="C7" s="16">
        <v>478.94</v>
      </c>
      <c r="D7" s="16" t="s">
        <v>613</v>
      </c>
      <c r="E7" s="16" t="s">
        <v>613</v>
      </c>
      <c r="F7" s="16">
        <v>529.58000000000004</v>
      </c>
    </row>
    <row r="8" spans="1:6" x14ac:dyDescent="0.25">
      <c r="A8" s="44" t="s">
        <v>155</v>
      </c>
      <c r="B8" s="16">
        <v>5.34</v>
      </c>
      <c r="C8" s="16">
        <v>3.9</v>
      </c>
      <c r="D8" s="16">
        <v>442.06</v>
      </c>
      <c r="E8" s="16" t="s">
        <v>613</v>
      </c>
      <c r="F8" s="16">
        <v>451.3</v>
      </c>
    </row>
    <row r="9" spans="1:6" x14ac:dyDescent="0.25">
      <c r="A9" s="44" t="s">
        <v>156</v>
      </c>
      <c r="B9" s="16">
        <v>19.09</v>
      </c>
      <c r="C9" s="16">
        <v>52.23</v>
      </c>
      <c r="D9" s="16">
        <v>106.83</v>
      </c>
      <c r="E9" s="16">
        <v>879.13</v>
      </c>
      <c r="F9" s="20">
        <v>1057.28</v>
      </c>
    </row>
    <row r="10" spans="1:6" x14ac:dyDescent="0.25">
      <c r="A10" s="97" t="s">
        <v>157</v>
      </c>
      <c r="B10" s="4">
        <v>262.12</v>
      </c>
      <c r="C10" s="4">
        <v>535.07000000000005</v>
      </c>
      <c r="D10" s="4">
        <v>548.89</v>
      </c>
      <c r="E10" s="4">
        <v>879.13</v>
      </c>
      <c r="F10" s="21">
        <v>2225.21</v>
      </c>
    </row>
    <row r="11" spans="1:6" x14ac:dyDescent="0.25">
      <c r="A11" s="97" t="s">
        <v>120</v>
      </c>
      <c r="B11" s="16"/>
      <c r="C11" s="16"/>
      <c r="D11" s="16"/>
      <c r="E11" s="16"/>
      <c r="F11" s="16"/>
    </row>
    <row r="12" spans="1:6" x14ac:dyDescent="0.25">
      <c r="A12" s="44" t="s">
        <v>153</v>
      </c>
      <c r="B12" s="16">
        <v>98.23</v>
      </c>
      <c r="C12" s="16" t="s">
        <v>613</v>
      </c>
      <c r="D12" s="16" t="s">
        <v>613</v>
      </c>
      <c r="E12" s="16" t="s">
        <v>613</v>
      </c>
      <c r="F12" s="16">
        <v>98.23</v>
      </c>
    </row>
    <row r="13" spans="1:6" x14ac:dyDescent="0.25">
      <c r="A13" s="44" t="s">
        <v>154</v>
      </c>
      <c r="B13" s="16">
        <v>26.07</v>
      </c>
      <c r="C13" s="16">
        <v>237.04</v>
      </c>
      <c r="D13" s="16" t="s">
        <v>613</v>
      </c>
      <c r="E13" s="16" t="s">
        <v>613</v>
      </c>
      <c r="F13" s="16">
        <v>263.11</v>
      </c>
    </row>
    <row r="14" spans="1:6" x14ac:dyDescent="0.25">
      <c r="A14" s="44" t="s">
        <v>155</v>
      </c>
      <c r="B14" s="16">
        <v>8.3699999999999992</v>
      </c>
      <c r="C14" s="16">
        <v>4.78</v>
      </c>
      <c r="D14" s="16">
        <v>375.99</v>
      </c>
      <c r="E14" s="16" t="s">
        <v>613</v>
      </c>
      <c r="F14" s="16">
        <v>389.14</v>
      </c>
    </row>
    <row r="15" spans="1:6" x14ac:dyDescent="0.25">
      <c r="A15" s="44" t="s">
        <v>156</v>
      </c>
      <c r="B15" s="16">
        <v>4.59</v>
      </c>
      <c r="C15" s="16">
        <v>8.4499999999999993</v>
      </c>
      <c r="D15" s="16">
        <v>20.34</v>
      </c>
      <c r="E15" s="16">
        <v>713.5</v>
      </c>
      <c r="F15" s="16">
        <v>746.88</v>
      </c>
    </row>
    <row r="16" spans="1:6" x14ac:dyDescent="0.25">
      <c r="A16" s="97" t="s">
        <v>157</v>
      </c>
      <c r="B16" s="4">
        <v>137.26</v>
      </c>
      <c r="C16" s="4">
        <v>250.27</v>
      </c>
      <c r="D16" s="4">
        <v>396.33</v>
      </c>
      <c r="E16" s="4">
        <v>713.5</v>
      </c>
      <c r="F16" s="21">
        <v>1497.36</v>
      </c>
    </row>
    <row r="17" spans="1:7" x14ac:dyDescent="0.25">
      <c r="A17" s="97" t="s">
        <v>56</v>
      </c>
      <c r="B17" s="16"/>
      <c r="C17" s="16"/>
      <c r="D17" s="16"/>
      <c r="E17" s="16"/>
      <c r="F17" s="16"/>
    </row>
    <row r="18" spans="1:7" x14ac:dyDescent="0.25">
      <c r="A18" s="44" t="s">
        <v>170</v>
      </c>
      <c r="B18" s="16">
        <v>285.27999999999997</v>
      </c>
      <c r="C18" s="16" t="s">
        <v>613</v>
      </c>
      <c r="D18" s="16" t="s">
        <v>613</v>
      </c>
      <c r="E18" s="16" t="s">
        <v>613</v>
      </c>
      <c r="F18" s="16">
        <v>285.27999999999997</v>
      </c>
    </row>
    <row r="19" spans="1:7" x14ac:dyDescent="0.25">
      <c r="A19" s="44" t="s">
        <v>171</v>
      </c>
      <c r="B19" s="16">
        <v>76.709999999999994</v>
      </c>
      <c r="C19" s="16">
        <v>715.98</v>
      </c>
      <c r="D19" s="16" t="s">
        <v>613</v>
      </c>
      <c r="E19" s="16" t="s">
        <v>613</v>
      </c>
      <c r="F19" s="16">
        <v>792.69</v>
      </c>
    </row>
    <row r="20" spans="1:7" x14ac:dyDescent="0.25">
      <c r="A20" s="44" t="s">
        <v>172</v>
      </c>
      <c r="B20" s="16">
        <v>13.71</v>
      </c>
      <c r="C20" s="16">
        <v>8.68</v>
      </c>
      <c r="D20" s="16">
        <v>818.05</v>
      </c>
      <c r="E20" s="16" t="s">
        <v>613</v>
      </c>
      <c r="F20" s="16">
        <v>840.44</v>
      </c>
    </row>
    <row r="21" spans="1:7" x14ac:dyDescent="0.25">
      <c r="A21" s="44" t="s">
        <v>161</v>
      </c>
      <c r="B21" s="16">
        <v>23.68</v>
      </c>
      <c r="C21" s="16">
        <v>60.68</v>
      </c>
      <c r="D21" s="16">
        <v>127.17</v>
      </c>
      <c r="E21" s="20">
        <v>1592.63</v>
      </c>
      <c r="F21" s="20">
        <v>1804.16</v>
      </c>
    </row>
    <row r="22" spans="1:7" ht="15.75" thickBot="1" x14ac:dyDescent="0.3">
      <c r="A22" s="100" t="s">
        <v>98</v>
      </c>
      <c r="B22" s="12">
        <v>399.38</v>
      </c>
      <c r="C22" s="12">
        <v>785.34</v>
      </c>
      <c r="D22" s="12">
        <v>945.22</v>
      </c>
      <c r="E22" s="48">
        <v>1592.63</v>
      </c>
      <c r="F22" s="48">
        <v>3722.57</v>
      </c>
    </row>
    <row r="23" spans="1:7" ht="21.75" customHeight="1" x14ac:dyDescent="0.25">
      <c r="A23" s="493" t="s">
        <v>614</v>
      </c>
      <c r="B23" s="493"/>
      <c r="C23" s="493"/>
      <c r="D23" s="493"/>
      <c r="E23" s="493"/>
      <c r="F23" s="493"/>
      <c r="G23" s="135"/>
    </row>
    <row r="24" spans="1:7" x14ac:dyDescent="0.25">
      <c r="A24" s="132" t="s">
        <v>615</v>
      </c>
    </row>
    <row r="25" spans="1:7" ht="19.5" customHeight="1" x14ac:dyDescent="0.25">
      <c r="A25" s="495" t="s">
        <v>616</v>
      </c>
      <c r="B25" s="495"/>
      <c r="C25" s="495"/>
      <c r="D25" s="495"/>
      <c r="E25" s="495"/>
      <c r="F25" s="495"/>
      <c r="G25" s="495"/>
    </row>
    <row r="26" spans="1:7" ht="24" customHeight="1" x14ac:dyDescent="0.25">
      <c r="A26" s="494" t="s">
        <v>617</v>
      </c>
      <c r="B26" s="494"/>
      <c r="C26" s="494"/>
      <c r="D26" s="494"/>
      <c r="E26" s="494"/>
      <c r="F26" s="494"/>
      <c r="G26" s="136"/>
    </row>
  </sheetData>
  <mergeCells count="6">
    <mergeCell ref="B2:E2"/>
    <mergeCell ref="F2:F3"/>
    <mergeCell ref="A1:F1"/>
    <mergeCell ref="A23:F23"/>
    <mergeCell ref="A25:G25"/>
    <mergeCell ref="A26:F26"/>
  </mergeCells>
  <pageMargins left="0.511811024" right="0.511811024" top="0.78740157499999996" bottom="0.78740157499999996" header="0.31496062000000002" footer="0.31496062000000002"/>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4B523-D429-4963-B799-DF11440884B6}">
  <sheetPr>
    <tabColor theme="9" tint="-0.499984740745262"/>
  </sheetPr>
  <dimension ref="A1:G26"/>
  <sheetViews>
    <sheetView showGridLines="0" zoomScaleNormal="100" workbookViewId="0">
      <selection sqref="A1:F1"/>
    </sheetView>
  </sheetViews>
  <sheetFormatPr defaultRowHeight="15" x14ac:dyDescent="0.25"/>
  <cols>
    <col min="1" max="1" width="27.140625" customWidth="1"/>
    <col min="2" max="3" width="10.7109375" customWidth="1"/>
    <col min="4" max="4" width="11.42578125" customWidth="1"/>
    <col min="5" max="5" width="10.85546875" customWidth="1"/>
    <col min="6" max="6" width="10.140625" customWidth="1"/>
  </cols>
  <sheetData>
    <row r="1" spans="1:6" ht="25.5" customHeight="1" thickBot="1" x14ac:dyDescent="0.3">
      <c r="A1" s="467" t="s">
        <v>188</v>
      </c>
      <c r="B1" s="467"/>
      <c r="C1" s="467"/>
      <c r="D1" s="467"/>
      <c r="E1" s="467"/>
      <c r="F1" s="467"/>
    </row>
    <row r="2" spans="1:6" ht="16.5" thickBot="1" x14ac:dyDescent="0.3">
      <c r="A2" s="63" t="s">
        <v>611</v>
      </c>
      <c r="B2" s="465" t="s">
        <v>612</v>
      </c>
      <c r="C2" s="468"/>
      <c r="D2" s="468"/>
      <c r="E2" s="466"/>
      <c r="F2" s="463" t="s">
        <v>29</v>
      </c>
    </row>
    <row r="3" spans="1:6" ht="26.25" thickBot="1" x14ac:dyDescent="0.3">
      <c r="A3" s="64" t="s">
        <v>169</v>
      </c>
      <c r="B3" s="62" t="s">
        <v>127</v>
      </c>
      <c r="C3" s="62" t="s">
        <v>128</v>
      </c>
      <c r="D3" s="62" t="s">
        <v>129</v>
      </c>
      <c r="E3" s="62" t="s">
        <v>130</v>
      </c>
      <c r="F3" s="464"/>
    </row>
    <row r="4" spans="1:6" ht="25.5" x14ac:dyDescent="0.25">
      <c r="A4" s="97"/>
      <c r="B4" s="68" t="s">
        <v>69</v>
      </c>
      <c r="C4" s="68" t="s">
        <v>69</v>
      </c>
      <c r="D4" s="68" t="s">
        <v>69</v>
      </c>
      <c r="E4" s="68" t="s">
        <v>69</v>
      </c>
      <c r="F4" s="68" t="s">
        <v>69</v>
      </c>
    </row>
    <row r="5" spans="1:6" x14ac:dyDescent="0.25">
      <c r="A5" s="97" t="s">
        <v>121</v>
      </c>
      <c r="B5" s="16"/>
      <c r="C5" s="16"/>
      <c r="D5" s="16"/>
      <c r="E5" s="16"/>
      <c r="F5" s="16"/>
    </row>
    <row r="6" spans="1:6" x14ac:dyDescent="0.25">
      <c r="A6" s="44" t="s">
        <v>153</v>
      </c>
      <c r="B6" s="16">
        <v>45.95</v>
      </c>
      <c r="C6" s="16" t="s">
        <v>613</v>
      </c>
      <c r="D6" s="16" t="s">
        <v>613</v>
      </c>
      <c r="E6" s="16" t="s">
        <v>613</v>
      </c>
      <c r="F6" s="16">
        <v>45.95</v>
      </c>
    </row>
    <row r="7" spans="1:6" x14ac:dyDescent="0.25">
      <c r="A7" s="44" t="s">
        <v>154</v>
      </c>
      <c r="B7" s="16">
        <v>69.02</v>
      </c>
      <c r="C7" s="16">
        <v>292.62</v>
      </c>
      <c r="D7" s="16" t="s">
        <v>613</v>
      </c>
      <c r="E7" s="16" t="s">
        <v>613</v>
      </c>
      <c r="F7" s="16">
        <v>361.64</v>
      </c>
    </row>
    <row r="8" spans="1:6" x14ac:dyDescent="0.25">
      <c r="A8" s="44" t="s">
        <v>155</v>
      </c>
      <c r="B8" s="16">
        <v>14.02</v>
      </c>
      <c r="C8" s="16">
        <v>12.16</v>
      </c>
      <c r="D8" s="20">
        <v>1245.9100000000001</v>
      </c>
      <c r="E8" s="16" t="s">
        <v>613</v>
      </c>
      <c r="F8" s="20">
        <v>1272.0899999999999</v>
      </c>
    </row>
    <row r="9" spans="1:6" x14ac:dyDescent="0.25">
      <c r="A9" s="44" t="s">
        <v>156</v>
      </c>
      <c r="B9" s="16">
        <v>38.590000000000003</v>
      </c>
      <c r="C9" s="16">
        <v>119.75</v>
      </c>
      <c r="D9" s="16">
        <v>88.67</v>
      </c>
      <c r="E9" s="20">
        <v>2417.5100000000002</v>
      </c>
      <c r="F9" s="20">
        <v>2664.52</v>
      </c>
    </row>
    <row r="10" spans="1:6" x14ac:dyDescent="0.25">
      <c r="A10" s="97" t="s">
        <v>157</v>
      </c>
      <c r="B10" s="4">
        <v>167.58</v>
      </c>
      <c r="C10" s="4">
        <v>424.53</v>
      </c>
      <c r="D10" s="21">
        <v>1334.58</v>
      </c>
      <c r="E10" s="21">
        <v>2417.5100000000002</v>
      </c>
      <c r="F10" s="21">
        <v>4344.2</v>
      </c>
    </row>
    <row r="11" spans="1:6" x14ac:dyDescent="0.25">
      <c r="A11" s="97" t="s">
        <v>122</v>
      </c>
      <c r="B11" s="16"/>
      <c r="C11" s="16"/>
      <c r="D11" s="16"/>
      <c r="E11" s="16"/>
      <c r="F11" s="16"/>
    </row>
    <row r="12" spans="1:6" x14ac:dyDescent="0.25">
      <c r="A12" s="44" t="s">
        <v>153</v>
      </c>
      <c r="B12" s="16">
        <v>212.85</v>
      </c>
      <c r="C12" s="16" t="s">
        <v>613</v>
      </c>
      <c r="D12" s="16" t="s">
        <v>613</v>
      </c>
      <c r="E12" s="16" t="s">
        <v>613</v>
      </c>
      <c r="F12" s="16">
        <v>212.85</v>
      </c>
    </row>
    <row r="13" spans="1:6" x14ac:dyDescent="0.25">
      <c r="A13" s="44" t="s">
        <v>154</v>
      </c>
      <c r="B13" s="16">
        <v>10.62</v>
      </c>
      <c r="C13" s="16">
        <v>158.28</v>
      </c>
      <c r="D13" s="16" t="s">
        <v>613</v>
      </c>
      <c r="E13" s="16" t="s">
        <v>613</v>
      </c>
      <c r="F13" s="16">
        <v>168.9</v>
      </c>
    </row>
    <row r="14" spans="1:6" x14ac:dyDescent="0.25">
      <c r="A14" s="44" t="s">
        <v>155</v>
      </c>
      <c r="B14" s="16">
        <v>4.41</v>
      </c>
      <c r="C14" s="16">
        <v>4.5599999999999996</v>
      </c>
      <c r="D14" s="16">
        <v>573.45000000000005</v>
      </c>
      <c r="E14" s="16" t="s">
        <v>613</v>
      </c>
      <c r="F14" s="16">
        <v>582.41999999999996</v>
      </c>
    </row>
    <row r="15" spans="1:6" x14ac:dyDescent="0.25">
      <c r="A15" s="44" t="s">
        <v>156</v>
      </c>
      <c r="B15" s="16" t="s">
        <v>613</v>
      </c>
      <c r="C15" s="16">
        <v>0.46</v>
      </c>
      <c r="D15" s="16">
        <v>2.4300000000000002</v>
      </c>
      <c r="E15" s="20">
        <v>1135.82</v>
      </c>
      <c r="F15" s="20">
        <v>1138.71</v>
      </c>
    </row>
    <row r="16" spans="1:6" x14ac:dyDescent="0.25">
      <c r="A16" s="97" t="s">
        <v>157</v>
      </c>
      <c r="B16" s="4">
        <v>227.88</v>
      </c>
      <c r="C16" s="4">
        <v>163.30000000000001</v>
      </c>
      <c r="D16" s="4">
        <v>575.88</v>
      </c>
      <c r="E16" s="21">
        <v>1135.82</v>
      </c>
      <c r="F16" s="21">
        <v>2102.88</v>
      </c>
    </row>
    <row r="17" spans="1:7" x14ac:dyDescent="0.25">
      <c r="A17" s="97" t="s">
        <v>57</v>
      </c>
      <c r="B17" s="16"/>
      <c r="C17" s="16"/>
      <c r="D17" s="16"/>
      <c r="E17" s="16"/>
      <c r="F17" s="16"/>
    </row>
    <row r="18" spans="1:7" x14ac:dyDescent="0.25">
      <c r="A18" s="44" t="s">
        <v>170</v>
      </c>
      <c r="B18" s="16">
        <v>258.8</v>
      </c>
      <c r="C18" s="16" t="s">
        <v>613</v>
      </c>
      <c r="D18" s="16" t="s">
        <v>613</v>
      </c>
      <c r="E18" s="16" t="s">
        <v>613</v>
      </c>
      <c r="F18" s="16">
        <v>258.8</v>
      </c>
    </row>
    <row r="19" spans="1:7" x14ac:dyDescent="0.25">
      <c r="A19" s="44" t="s">
        <v>171</v>
      </c>
      <c r="B19" s="16">
        <v>79.64</v>
      </c>
      <c r="C19" s="16">
        <v>450.9</v>
      </c>
      <c r="D19" s="16" t="s">
        <v>613</v>
      </c>
      <c r="E19" s="16" t="s">
        <v>613</v>
      </c>
      <c r="F19" s="16">
        <v>530.54</v>
      </c>
    </row>
    <row r="20" spans="1:7" x14ac:dyDescent="0.25">
      <c r="A20" s="44" t="s">
        <v>172</v>
      </c>
      <c r="B20" s="16">
        <v>18.43</v>
      </c>
      <c r="C20" s="16">
        <v>16.72</v>
      </c>
      <c r="D20" s="20">
        <v>1819.36</v>
      </c>
      <c r="E20" s="16" t="s">
        <v>613</v>
      </c>
      <c r="F20" s="20">
        <v>1854.51</v>
      </c>
    </row>
    <row r="21" spans="1:7" x14ac:dyDescent="0.25">
      <c r="A21" s="44" t="s">
        <v>161</v>
      </c>
      <c r="B21" s="16">
        <v>38.590000000000003</v>
      </c>
      <c r="C21" s="16">
        <v>120.21</v>
      </c>
      <c r="D21" s="16">
        <v>91.1</v>
      </c>
      <c r="E21" s="20">
        <v>3553.33</v>
      </c>
      <c r="F21" s="20">
        <v>3803.23</v>
      </c>
    </row>
    <row r="22" spans="1:7" ht="15.75" thickBot="1" x14ac:dyDescent="0.3">
      <c r="A22" s="100" t="s">
        <v>98</v>
      </c>
      <c r="B22" s="12">
        <v>395.46</v>
      </c>
      <c r="C22" s="12">
        <v>587.83000000000004</v>
      </c>
      <c r="D22" s="48">
        <v>1910.46</v>
      </c>
      <c r="E22" s="48">
        <v>3553.33</v>
      </c>
      <c r="F22" s="48">
        <v>6447.08</v>
      </c>
    </row>
    <row r="23" spans="1:7" ht="21.75" customHeight="1" x14ac:dyDescent="0.25">
      <c r="A23" s="493" t="s">
        <v>614</v>
      </c>
      <c r="B23" s="493"/>
      <c r="C23" s="493"/>
      <c r="D23" s="493"/>
      <c r="E23" s="493"/>
      <c r="F23" s="493"/>
      <c r="G23" s="135"/>
    </row>
    <row r="24" spans="1:7" x14ac:dyDescent="0.25">
      <c r="A24" s="132" t="s">
        <v>615</v>
      </c>
    </row>
    <row r="25" spans="1:7" x14ac:dyDescent="0.25">
      <c r="A25" s="495" t="s">
        <v>616</v>
      </c>
      <c r="B25" s="495"/>
      <c r="C25" s="495"/>
      <c r="D25" s="495"/>
      <c r="E25" s="495"/>
      <c r="F25" s="495"/>
      <c r="G25" s="495"/>
    </row>
    <row r="26" spans="1:7" ht="24" customHeight="1" x14ac:dyDescent="0.25">
      <c r="A26" s="494" t="s">
        <v>617</v>
      </c>
      <c r="B26" s="494"/>
      <c r="C26" s="494"/>
      <c r="D26" s="494"/>
      <c r="E26" s="494"/>
      <c r="F26" s="494"/>
      <c r="G26" s="136"/>
    </row>
  </sheetData>
  <mergeCells count="6">
    <mergeCell ref="B2:E2"/>
    <mergeCell ref="F2:F3"/>
    <mergeCell ref="A1:F1"/>
    <mergeCell ref="A23:F23"/>
    <mergeCell ref="A25:G25"/>
    <mergeCell ref="A26:F26"/>
  </mergeCells>
  <pageMargins left="0.511811024" right="0.511811024" top="0.78740157499999996" bottom="0.78740157499999996" header="0.31496062000000002" footer="0.31496062000000002"/>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2B641-0BC5-46F4-A50D-2FC4F6AA2CDF}">
  <sheetPr>
    <tabColor theme="9" tint="-0.499984740745262"/>
  </sheetPr>
  <dimension ref="A1:G40"/>
  <sheetViews>
    <sheetView showGridLines="0" zoomScaleNormal="100" workbookViewId="0">
      <selection sqref="A1:G1"/>
    </sheetView>
  </sheetViews>
  <sheetFormatPr defaultColWidth="13.85546875" defaultRowHeight="15" x14ac:dyDescent="0.25"/>
  <cols>
    <col min="1" max="1" width="28.5703125" customWidth="1"/>
  </cols>
  <sheetData>
    <row r="1" spans="1:7" ht="15.75" thickBot="1" x14ac:dyDescent="0.3">
      <c r="A1" s="460" t="s">
        <v>189</v>
      </c>
      <c r="B1" s="460"/>
      <c r="C1" s="460"/>
      <c r="D1" s="460"/>
      <c r="E1" s="460"/>
      <c r="F1" s="460"/>
      <c r="G1" s="460"/>
    </row>
    <row r="2" spans="1:7" ht="15.75" thickBot="1" x14ac:dyDescent="0.3">
      <c r="A2" s="463" t="s">
        <v>190</v>
      </c>
      <c r="B2" s="465" t="s">
        <v>42</v>
      </c>
      <c r="C2" s="468"/>
      <c r="D2" s="466"/>
      <c r="E2" s="469" t="s">
        <v>633</v>
      </c>
      <c r="F2" s="499"/>
      <c r="G2" s="470"/>
    </row>
    <row r="3" spans="1:7" ht="25.5" x14ac:dyDescent="0.25">
      <c r="A3" s="473"/>
      <c r="B3" s="463" t="s">
        <v>634</v>
      </c>
      <c r="C3" s="66" t="s">
        <v>191</v>
      </c>
      <c r="D3" s="463" t="s">
        <v>29</v>
      </c>
      <c r="E3" s="474"/>
      <c r="F3" s="475"/>
      <c r="G3" s="476"/>
    </row>
    <row r="4" spans="1:7" ht="16.5" thickBot="1" x14ac:dyDescent="0.3">
      <c r="A4" s="473"/>
      <c r="B4" s="464"/>
      <c r="C4" s="67" t="s">
        <v>635</v>
      </c>
      <c r="D4" s="464"/>
      <c r="E4" s="471"/>
      <c r="F4" s="477"/>
      <c r="G4" s="472"/>
    </row>
    <row r="5" spans="1:7" ht="15.75" thickBot="1" x14ac:dyDescent="0.3">
      <c r="A5" s="464"/>
      <c r="B5" s="79" t="s">
        <v>192</v>
      </c>
      <c r="C5" s="71" t="s">
        <v>193</v>
      </c>
      <c r="D5" s="79" t="s">
        <v>194</v>
      </c>
      <c r="E5" s="72" t="s">
        <v>636</v>
      </c>
      <c r="F5" s="72" t="s">
        <v>637</v>
      </c>
      <c r="G5" s="71" t="s">
        <v>638</v>
      </c>
    </row>
    <row r="6" spans="1:7" x14ac:dyDescent="0.25">
      <c r="A6" s="137"/>
      <c r="B6" s="69" t="s">
        <v>31</v>
      </c>
      <c r="C6" s="63" t="s">
        <v>31</v>
      </c>
      <c r="D6" s="69" t="s">
        <v>31</v>
      </c>
      <c r="E6" s="66" t="s">
        <v>32</v>
      </c>
      <c r="F6" s="66" t="s">
        <v>32</v>
      </c>
      <c r="G6" s="63" t="s">
        <v>32</v>
      </c>
    </row>
    <row r="7" spans="1:7" x14ac:dyDescent="0.25">
      <c r="A7" s="84" t="s">
        <v>53</v>
      </c>
      <c r="B7" s="87"/>
      <c r="C7" s="74"/>
      <c r="D7" s="138"/>
      <c r="E7" s="39"/>
      <c r="F7" s="39"/>
      <c r="G7" s="84"/>
    </row>
    <row r="8" spans="1:7" x14ac:dyDescent="0.25">
      <c r="A8" s="104" t="s">
        <v>195</v>
      </c>
      <c r="B8" s="7">
        <v>1063</v>
      </c>
      <c r="C8" s="7">
        <v>25418</v>
      </c>
      <c r="D8" s="99">
        <v>26481</v>
      </c>
      <c r="E8" s="59">
        <v>-57.83</v>
      </c>
      <c r="F8" s="59">
        <v>9.42</v>
      </c>
      <c r="G8" s="3">
        <v>2.84</v>
      </c>
    </row>
    <row r="9" spans="1:7" x14ac:dyDescent="0.25">
      <c r="A9" s="104" t="s">
        <v>196</v>
      </c>
      <c r="B9" s="7">
        <v>2273</v>
      </c>
      <c r="C9" s="7">
        <v>49008</v>
      </c>
      <c r="D9" s="99">
        <v>51281</v>
      </c>
      <c r="E9" s="59">
        <v>-47.47</v>
      </c>
      <c r="F9" s="59">
        <v>-5.15</v>
      </c>
      <c r="G9" s="3">
        <v>-8.42</v>
      </c>
    </row>
    <row r="10" spans="1:7" x14ac:dyDescent="0.25">
      <c r="A10" s="104" t="s">
        <v>197</v>
      </c>
      <c r="B10" s="16">
        <v>445</v>
      </c>
      <c r="C10" s="7">
        <v>10849</v>
      </c>
      <c r="D10" s="99">
        <v>11294</v>
      </c>
      <c r="E10" s="59">
        <v>283.62</v>
      </c>
      <c r="F10" s="59">
        <v>0.55000000000000004</v>
      </c>
      <c r="G10" s="3">
        <v>3.56</v>
      </c>
    </row>
    <row r="11" spans="1:7" x14ac:dyDescent="0.25">
      <c r="A11" s="84" t="s">
        <v>198</v>
      </c>
      <c r="B11" s="11">
        <v>3781</v>
      </c>
      <c r="C11" s="11">
        <v>85275</v>
      </c>
      <c r="D11" s="58">
        <v>89056</v>
      </c>
      <c r="E11" s="76">
        <v>-45.71</v>
      </c>
      <c r="F11" s="76">
        <v>-0.48</v>
      </c>
      <c r="G11" s="77">
        <v>-3.88</v>
      </c>
    </row>
    <row r="12" spans="1:7" x14ac:dyDescent="0.25">
      <c r="A12" s="104"/>
      <c r="B12" s="16"/>
      <c r="C12" s="16"/>
      <c r="D12" s="98"/>
      <c r="E12" s="59"/>
      <c r="F12" s="59"/>
      <c r="G12" s="3"/>
    </row>
    <row r="13" spans="1:7" x14ac:dyDescent="0.25">
      <c r="A13" s="84" t="s">
        <v>54</v>
      </c>
      <c r="B13" s="16"/>
      <c r="C13" s="16"/>
      <c r="D13" s="98"/>
      <c r="E13" s="59"/>
      <c r="F13" s="59"/>
      <c r="G13" s="3"/>
    </row>
    <row r="14" spans="1:7" x14ac:dyDescent="0.25">
      <c r="A14" s="104" t="s">
        <v>199</v>
      </c>
      <c r="B14" s="7">
        <v>1112</v>
      </c>
      <c r="C14" s="7">
        <v>18703</v>
      </c>
      <c r="D14" s="99">
        <v>19815</v>
      </c>
      <c r="E14" s="59">
        <v>-27.79</v>
      </c>
      <c r="F14" s="59">
        <v>-18.940000000000001</v>
      </c>
      <c r="G14" s="3">
        <v>-19.489999999999998</v>
      </c>
    </row>
    <row r="15" spans="1:7" x14ac:dyDescent="0.25">
      <c r="A15" s="104" t="s">
        <v>200</v>
      </c>
      <c r="B15" s="7">
        <v>1704</v>
      </c>
      <c r="C15" s="7">
        <v>21436</v>
      </c>
      <c r="D15" s="99">
        <v>23140</v>
      </c>
      <c r="E15" s="59">
        <v>21.71</v>
      </c>
      <c r="F15" s="59">
        <v>-4.6500000000000004</v>
      </c>
      <c r="G15" s="3">
        <v>-3.11</v>
      </c>
    </row>
    <row r="16" spans="1:7" x14ac:dyDescent="0.25">
      <c r="A16" s="84" t="s">
        <v>201</v>
      </c>
      <c r="B16" s="11">
        <v>2816</v>
      </c>
      <c r="C16" s="11">
        <v>40139</v>
      </c>
      <c r="D16" s="58">
        <v>42955</v>
      </c>
      <c r="E16" s="76">
        <v>-4.22</v>
      </c>
      <c r="F16" s="76">
        <v>-11.89</v>
      </c>
      <c r="G16" s="77">
        <v>-11.42</v>
      </c>
    </row>
    <row r="17" spans="1:7" x14ac:dyDescent="0.25">
      <c r="A17" s="104"/>
      <c r="B17" s="16"/>
      <c r="C17" s="16"/>
      <c r="D17" s="98"/>
      <c r="E17" s="59"/>
      <c r="F17" s="59"/>
      <c r="G17" s="3"/>
    </row>
    <row r="18" spans="1:7" x14ac:dyDescent="0.25">
      <c r="A18" s="84" t="s">
        <v>55</v>
      </c>
      <c r="B18" s="98"/>
      <c r="C18" s="3"/>
      <c r="D18" s="98"/>
      <c r="E18" s="59"/>
      <c r="F18" s="59"/>
      <c r="G18" s="3"/>
    </row>
    <row r="19" spans="1:7" x14ac:dyDescent="0.25">
      <c r="A19" s="104" t="s">
        <v>202</v>
      </c>
      <c r="B19" s="99">
        <v>2956</v>
      </c>
      <c r="C19" s="6">
        <v>38000</v>
      </c>
      <c r="D19" s="99">
        <v>40956</v>
      </c>
      <c r="E19" s="59">
        <v>-37.159999999999997</v>
      </c>
      <c r="F19" s="59">
        <v>-11.12</v>
      </c>
      <c r="G19" s="3">
        <v>-13.7</v>
      </c>
    </row>
    <row r="20" spans="1:7" x14ac:dyDescent="0.25">
      <c r="A20" s="104" t="s">
        <v>203</v>
      </c>
      <c r="B20" s="99">
        <v>4573</v>
      </c>
      <c r="C20" s="6">
        <v>49994</v>
      </c>
      <c r="D20" s="99">
        <v>54567</v>
      </c>
      <c r="E20" s="59">
        <v>3.25</v>
      </c>
      <c r="F20" s="59">
        <v>-4.55</v>
      </c>
      <c r="G20" s="3">
        <v>-3.94</v>
      </c>
    </row>
    <row r="21" spans="1:7" x14ac:dyDescent="0.25">
      <c r="A21" s="104" t="s">
        <v>204</v>
      </c>
      <c r="B21" s="98">
        <v>707</v>
      </c>
      <c r="C21" s="6">
        <v>18146</v>
      </c>
      <c r="D21" s="99">
        <v>18853</v>
      </c>
      <c r="E21" s="59">
        <v>-51.97</v>
      </c>
      <c r="F21" s="59">
        <v>-14.04</v>
      </c>
      <c r="G21" s="3">
        <v>-16.510000000000002</v>
      </c>
    </row>
    <row r="22" spans="1:7" x14ac:dyDescent="0.25">
      <c r="A22" s="84" t="s">
        <v>205</v>
      </c>
      <c r="B22" s="58">
        <v>8236</v>
      </c>
      <c r="C22" s="10">
        <v>106140</v>
      </c>
      <c r="D22" s="58">
        <v>114376</v>
      </c>
      <c r="E22" s="76">
        <v>-22.34</v>
      </c>
      <c r="F22" s="76">
        <v>-8.69</v>
      </c>
      <c r="G22" s="77">
        <v>-9.83</v>
      </c>
    </row>
    <row r="23" spans="1:7" x14ac:dyDescent="0.25">
      <c r="A23" s="104"/>
      <c r="B23" s="16"/>
      <c r="C23" s="16"/>
      <c r="D23" s="98"/>
      <c r="E23" s="59"/>
      <c r="F23" s="59"/>
      <c r="G23" s="3"/>
    </row>
    <row r="24" spans="1:7" x14ac:dyDescent="0.25">
      <c r="A24" s="84" t="s">
        <v>56</v>
      </c>
      <c r="B24" s="16"/>
      <c r="C24" s="16"/>
      <c r="D24" s="98"/>
      <c r="E24" s="59"/>
      <c r="F24" s="59"/>
      <c r="G24" s="3"/>
    </row>
    <row r="25" spans="1:7" x14ac:dyDescent="0.25">
      <c r="A25" s="104" t="s">
        <v>206</v>
      </c>
      <c r="B25" s="7">
        <v>2589</v>
      </c>
      <c r="C25" s="7">
        <v>37951</v>
      </c>
      <c r="D25" s="99">
        <v>40540</v>
      </c>
      <c r="E25" s="59">
        <v>6.54</v>
      </c>
      <c r="F25" s="59">
        <v>-4.2</v>
      </c>
      <c r="G25" s="3">
        <v>-3.58</v>
      </c>
    </row>
    <row r="26" spans="1:7" x14ac:dyDescent="0.25">
      <c r="A26" s="104" t="s">
        <v>207</v>
      </c>
      <c r="B26" s="7">
        <v>2211</v>
      </c>
      <c r="C26" s="7">
        <v>38507</v>
      </c>
      <c r="D26" s="99">
        <v>40718</v>
      </c>
      <c r="E26" s="59">
        <v>24.84</v>
      </c>
      <c r="F26" s="59">
        <v>-14.67</v>
      </c>
      <c r="G26" s="3">
        <v>-13.17</v>
      </c>
    </row>
    <row r="27" spans="1:7" x14ac:dyDescent="0.25">
      <c r="A27" s="84" t="s">
        <v>205</v>
      </c>
      <c r="B27" s="11">
        <v>4800</v>
      </c>
      <c r="C27" s="11">
        <v>76458</v>
      </c>
      <c r="D27" s="58">
        <v>81258</v>
      </c>
      <c r="E27" s="76">
        <v>14.26</v>
      </c>
      <c r="F27" s="76">
        <v>-9.77</v>
      </c>
      <c r="G27" s="77">
        <v>-8.64</v>
      </c>
    </row>
    <row r="28" spans="1:7" x14ac:dyDescent="0.25">
      <c r="A28" s="104"/>
      <c r="B28" s="16"/>
      <c r="C28" s="16"/>
      <c r="D28" s="98"/>
      <c r="E28" s="59"/>
      <c r="F28" s="59"/>
      <c r="G28" s="3"/>
    </row>
    <row r="29" spans="1:7" x14ac:dyDescent="0.25">
      <c r="A29" s="84" t="s">
        <v>57</v>
      </c>
      <c r="B29" s="16"/>
      <c r="C29" s="16"/>
      <c r="D29" s="98"/>
      <c r="E29" s="59"/>
      <c r="F29" s="59"/>
      <c r="G29" s="3"/>
    </row>
    <row r="30" spans="1:7" x14ac:dyDescent="0.25">
      <c r="A30" s="104" t="s">
        <v>208</v>
      </c>
      <c r="B30" s="16">
        <v>992</v>
      </c>
      <c r="C30" s="7">
        <v>53395</v>
      </c>
      <c r="D30" s="99">
        <v>54387</v>
      </c>
      <c r="E30" s="59">
        <v>-43.86</v>
      </c>
      <c r="F30" s="59">
        <v>-1.44</v>
      </c>
      <c r="G30" s="3">
        <v>-2.78</v>
      </c>
    </row>
    <row r="31" spans="1:7" x14ac:dyDescent="0.25">
      <c r="A31" s="104" t="s">
        <v>209</v>
      </c>
      <c r="B31" s="7">
        <v>2422</v>
      </c>
      <c r="C31" s="7">
        <v>17016</v>
      </c>
      <c r="D31" s="99">
        <v>19438</v>
      </c>
      <c r="E31" s="59">
        <v>270.89999999999998</v>
      </c>
      <c r="F31" s="59">
        <v>-0.45</v>
      </c>
      <c r="G31" s="3">
        <v>9.5299999999999994</v>
      </c>
    </row>
    <row r="32" spans="1:7" x14ac:dyDescent="0.25">
      <c r="A32" s="84" t="s">
        <v>198</v>
      </c>
      <c r="B32" s="11">
        <v>3414</v>
      </c>
      <c r="C32" s="11">
        <v>70411</v>
      </c>
      <c r="D32" s="58">
        <v>73825</v>
      </c>
      <c r="E32" s="76">
        <v>41.07</v>
      </c>
      <c r="F32" s="76">
        <v>-1.2</v>
      </c>
      <c r="G32" s="77">
        <v>0.19</v>
      </c>
    </row>
    <row r="33" spans="1:7" x14ac:dyDescent="0.25">
      <c r="A33" s="84"/>
      <c r="B33" s="16"/>
      <c r="C33" s="16"/>
      <c r="D33" s="98"/>
      <c r="E33" s="59"/>
      <c r="F33" s="59"/>
      <c r="G33" s="3"/>
    </row>
    <row r="34" spans="1:7" x14ac:dyDescent="0.25">
      <c r="A34" s="84" t="s">
        <v>87</v>
      </c>
      <c r="B34" s="11">
        <v>23047</v>
      </c>
      <c r="C34" s="11">
        <v>378423</v>
      </c>
      <c r="D34" s="58">
        <v>401470</v>
      </c>
      <c r="E34" s="76">
        <v>-15.05</v>
      </c>
      <c r="F34" s="76">
        <v>-6.21</v>
      </c>
      <c r="G34" s="77">
        <v>-6.77</v>
      </c>
    </row>
    <row r="35" spans="1:7" x14ac:dyDescent="0.25">
      <c r="A35" s="84"/>
      <c r="B35" s="4"/>
      <c r="C35" s="4"/>
      <c r="D35" s="53"/>
      <c r="E35" s="76"/>
      <c r="F35" s="76"/>
      <c r="G35" s="77"/>
    </row>
    <row r="36" spans="1:7" ht="15.75" thickBot="1" x14ac:dyDescent="0.3">
      <c r="A36" s="106" t="s">
        <v>210</v>
      </c>
      <c r="B36" s="12">
        <v>5.74</v>
      </c>
      <c r="C36" s="12">
        <v>94.26</v>
      </c>
      <c r="D36" s="13">
        <v>100</v>
      </c>
      <c r="E36" s="15" t="s">
        <v>41</v>
      </c>
      <c r="F36" s="15" t="s">
        <v>41</v>
      </c>
      <c r="G36" s="14" t="s">
        <v>41</v>
      </c>
    </row>
    <row r="37" spans="1:7" x14ac:dyDescent="0.25">
      <c r="A37" s="60" t="s">
        <v>531</v>
      </c>
    </row>
    <row r="38" spans="1:7" x14ac:dyDescent="0.25">
      <c r="A38" s="60" t="s">
        <v>615</v>
      </c>
      <c r="B38" s="60"/>
      <c r="C38" s="60"/>
      <c r="D38" s="60"/>
      <c r="E38" s="60"/>
      <c r="F38" s="60"/>
      <c r="G38" s="60"/>
    </row>
    <row r="39" spans="1:7" x14ac:dyDescent="0.25">
      <c r="A39" s="495" t="s">
        <v>639</v>
      </c>
      <c r="B39" s="495"/>
      <c r="C39" s="495"/>
      <c r="D39" s="495"/>
      <c r="E39" s="495"/>
      <c r="F39" s="495"/>
      <c r="G39" s="495"/>
    </row>
    <row r="40" spans="1:7" x14ac:dyDescent="0.25">
      <c r="A40" s="495" t="s">
        <v>640</v>
      </c>
      <c r="B40" s="495"/>
      <c r="C40" s="495"/>
      <c r="D40" s="495"/>
      <c r="E40" s="495"/>
      <c r="F40" s="495"/>
      <c r="G40" s="495"/>
    </row>
  </sheetData>
  <mergeCells count="8">
    <mergeCell ref="A1:G1"/>
    <mergeCell ref="A39:G39"/>
    <mergeCell ref="A40:G40"/>
    <mergeCell ref="A2:A5"/>
    <mergeCell ref="B2:D2"/>
    <mergeCell ref="E2:G4"/>
    <mergeCell ref="B3:B4"/>
    <mergeCell ref="D3:D4"/>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931DD-99AF-4FFB-93F4-21295F79989B}">
  <sheetPr>
    <tabColor theme="9" tint="-0.499984740745262"/>
  </sheetPr>
  <dimension ref="A1:R44"/>
  <sheetViews>
    <sheetView showGridLines="0" zoomScaleNormal="100" workbookViewId="0">
      <selection sqref="A1:K1"/>
    </sheetView>
  </sheetViews>
  <sheetFormatPr defaultRowHeight="15" x14ac:dyDescent="0.25"/>
  <cols>
    <col min="1" max="1" width="25.42578125" customWidth="1"/>
    <col min="2" max="2" width="10.5703125" customWidth="1"/>
    <col min="3" max="3" width="10.140625" customWidth="1"/>
    <col min="4" max="4" width="9.85546875" customWidth="1"/>
    <col min="5" max="5" width="10.42578125" customWidth="1"/>
    <col min="6" max="6" width="9.7109375" customWidth="1"/>
    <col min="16" max="18" width="9.140625" style="54"/>
  </cols>
  <sheetData>
    <row r="1" spans="1:11" ht="15.75" thickBot="1" x14ac:dyDescent="0.3">
      <c r="A1" s="460" t="s">
        <v>211</v>
      </c>
      <c r="B1" s="460"/>
      <c r="C1" s="460"/>
      <c r="D1" s="460"/>
      <c r="E1" s="460"/>
      <c r="F1" s="460"/>
      <c r="G1" s="460"/>
      <c r="H1" s="460"/>
      <c r="I1" s="460"/>
      <c r="J1" s="460"/>
      <c r="K1" s="460"/>
    </row>
    <row r="2" spans="1:11" ht="15.75" thickBot="1" x14ac:dyDescent="0.3">
      <c r="A2" s="463" t="s">
        <v>190</v>
      </c>
      <c r="B2" s="465" t="s">
        <v>42</v>
      </c>
      <c r="C2" s="468"/>
      <c r="D2" s="468"/>
      <c r="E2" s="468"/>
      <c r="F2" s="466"/>
      <c r="G2" s="469" t="s">
        <v>633</v>
      </c>
      <c r="H2" s="499"/>
      <c r="I2" s="499"/>
      <c r="J2" s="499"/>
      <c r="K2" s="470"/>
    </row>
    <row r="3" spans="1:11" ht="15.75" thickBot="1" x14ac:dyDescent="0.3">
      <c r="A3" s="473"/>
      <c r="B3" s="465" t="s">
        <v>641</v>
      </c>
      <c r="C3" s="468"/>
      <c r="D3" s="466"/>
      <c r="E3" s="463" t="s">
        <v>642</v>
      </c>
      <c r="F3" s="463" t="s">
        <v>29</v>
      </c>
      <c r="G3" s="474"/>
      <c r="H3" s="475"/>
      <c r="I3" s="475"/>
      <c r="J3" s="475"/>
      <c r="K3" s="476"/>
    </row>
    <row r="4" spans="1:11" ht="41.25" x14ac:dyDescent="0.25">
      <c r="A4" s="473"/>
      <c r="B4" s="68" t="s">
        <v>212</v>
      </c>
      <c r="C4" s="61" t="s">
        <v>644</v>
      </c>
      <c r="D4" s="463" t="s">
        <v>29</v>
      </c>
      <c r="E4" s="473"/>
      <c r="F4" s="473"/>
      <c r="G4" s="474"/>
      <c r="H4" s="475"/>
      <c r="I4" s="475"/>
      <c r="J4" s="475"/>
      <c r="K4" s="476"/>
    </row>
    <row r="5" spans="1:11" ht="32.25" customHeight="1" thickBot="1" x14ac:dyDescent="0.3">
      <c r="A5" s="473"/>
      <c r="B5" s="62" t="s">
        <v>643</v>
      </c>
      <c r="C5" s="62" t="s">
        <v>213</v>
      </c>
      <c r="D5" s="464"/>
      <c r="E5" s="464"/>
      <c r="F5" s="464"/>
      <c r="G5" s="471"/>
      <c r="H5" s="477"/>
      <c r="I5" s="477"/>
      <c r="J5" s="477"/>
      <c r="K5" s="472"/>
    </row>
    <row r="6" spans="1:11" ht="21" customHeight="1" thickBot="1" x14ac:dyDescent="0.3">
      <c r="A6" s="464"/>
      <c r="B6" s="68" t="s">
        <v>192</v>
      </c>
      <c r="C6" s="68" t="s">
        <v>193</v>
      </c>
      <c r="D6" s="68" t="s">
        <v>194</v>
      </c>
      <c r="E6" s="68" t="s">
        <v>214</v>
      </c>
      <c r="F6" s="68" t="s">
        <v>215</v>
      </c>
      <c r="G6" s="68" t="s">
        <v>645</v>
      </c>
      <c r="H6" s="68" t="s">
        <v>646</v>
      </c>
      <c r="I6" s="68" t="s">
        <v>647</v>
      </c>
      <c r="J6" s="68" t="s">
        <v>648</v>
      </c>
      <c r="K6" s="68" t="s">
        <v>649</v>
      </c>
    </row>
    <row r="7" spans="1:11" x14ac:dyDescent="0.25">
      <c r="A7" s="496"/>
      <c r="B7" s="61" t="s">
        <v>216</v>
      </c>
      <c r="C7" s="463" t="s">
        <v>217</v>
      </c>
      <c r="D7" s="61" t="s">
        <v>90</v>
      </c>
      <c r="E7" s="61" t="s">
        <v>90</v>
      </c>
      <c r="F7" s="61" t="s">
        <v>90</v>
      </c>
      <c r="G7" s="463" t="s">
        <v>32</v>
      </c>
      <c r="H7" s="463" t="s">
        <v>32</v>
      </c>
      <c r="I7" s="463" t="s">
        <v>32</v>
      </c>
      <c r="J7" s="463" t="s">
        <v>32</v>
      </c>
      <c r="K7" s="463" t="s">
        <v>32</v>
      </c>
    </row>
    <row r="8" spans="1:11" x14ac:dyDescent="0.25">
      <c r="A8" s="497"/>
      <c r="B8" s="68" t="s">
        <v>91</v>
      </c>
      <c r="C8" s="473"/>
      <c r="D8" s="68" t="s">
        <v>91</v>
      </c>
      <c r="E8" s="68" t="s">
        <v>91</v>
      </c>
      <c r="F8" s="68" t="s">
        <v>91</v>
      </c>
      <c r="G8" s="473"/>
      <c r="H8" s="473"/>
      <c r="I8" s="473"/>
      <c r="J8" s="473"/>
      <c r="K8" s="473"/>
    </row>
    <row r="9" spans="1:11" x14ac:dyDescent="0.25">
      <c r="A9" s="84" t="s">
        <v>53</v>
      </c>
      <c r="B9" s="68"/>
      <c r="C9" s="68"/>
      <c r="D9" s="68"/>
      <c r="E9" s="68"/>
      <c r="F9" s="68"/>
      <c r="G9" s="68"/>
      <c r="H9" s="68"/>
      <c r="I9" s="68"/>
      <c r="J9" s="68"/>
      <c r="K9" s="68"/>
    </row>
    <row r="10" spans="1:11" x14ac:dyDescent="0.25">
      <c r="A10" s="104" t="s">
        <v>218</v>
      </c>
      <c r="B10" s="16">
        <v>578.98</v>
      </c>
      <c r="C10" s="16">
        <v>52.63</v>
      </c>
      <c r="D10" s="16">
        <v>631.61</v>
      </c>
      <c r="E10" s="20">
        <v>11952.61</v>
      </c>
      <c r="F10" s="20">
        <v>12584.22</v>
      </c>
      <c r="G10" s="16">
        <v>-61.46</v>
      </c>
      <c r="H10" s="16">
        <v>-71.34</v>
      </c>
      <c r="I10" s="16">
        <v>-62.54</v>
      </c>
      <c r="J10" s="16">
        <v>13.13</v>
      </c>
      <c r="K10" s="16">
        <v>2.71</v>
      </c>
    </row>
    <row r="11" spans="1:11" x14ac:dyDescent="0.25">
      <c r="A11" s="104" t="s">
        <v>219</v>
      </c>
      <c r="B11" s="20">
        <v>1302.74</v>
      </c>
      <c r="C11" s="16">
        <v>503.4</v>
      </c>
      <c r="D11" s="20">
        <v>1806.14</v>
      </c>
      <c r="E11" s="20">
        <v>22241.35</v>
      </c>
      <c r="F11" s="20">
        <v>24047.49</v>
      </c>
      <c r="G11" s="16">
        <v>-54.01</v>
      </c>
      <c r="H11" s="16">
        <v>-45.62</v>
      </c>
      <c r="I11" s="16">
        <v>-51.94</v>
      </c>
      <c r="J11" s="16">
        <v>-0.28000000000000003</v>
      </c>
      <c r="K11" s="16">
        <v>-7.73</v>
      </c>
    </row>
    <row r="12" spans="1:11" x14ac:dyDescent="0.25">
      <c r="A12" s="104" t="s">
        <v>220</v>
      </c>
      <c r="B12" s="16">
        <v>306.17</v>
      </c>
      <c r="C12" s="16">
        <v>178.52</v>
      </c>
      <c r="D12" s="16">
        <v>484.69</v>
      </c>
      <c r="E12" s="20">
        <v>5129.7</v>
      </c>
      <c r="F12" s="20">
        <v>5614.39</v>
      </c>
      <c r="G12" s="16">
        <v>390.34</v>
      </c>
      <c r="H12" s="16">
        <v>-30.78</v>
      </c>
      <c r="I12" s="16">
        <v>51.3</v>
      </c>
      <c r="J12" s="16">
        <v>0.7</v>
      </c>
      <c r="K12" s="16">
        <v>3.69</v>
      </c>
    </row>
    <row r="13" spans="1:11" x14ac:dyDescent="0.25">
      <c r="A13" s="84" t="s">
        <v>221</v>
      </c>
      <c r="B13" s="21">
        <v>2187.89</v>
      </c>
      <c r="C13" s="4">
        <v>734.55</v>
      </c>
      <c r="D13" s="21">
        <v>2922.44</v>
      </c>
      <c r="E13" s="21">
        <v>39323.660000000003</v>
      </c>
      <c r="F13" s="21">
        <v>42246.1</v>
      </c>
      <c r="G13" s="4">
        <v>-50.25</v>
      </c>
      <c r="H13" s="4">
        <v>-46.28</v>
      </c>
      <c r="I13" s="4">
        <v>-49.3</v>
      </c>
      <c r="J13" s="4">
        <v>3.58</v>
      </c>
      <c r="K13" s="4">
        <v>-3.39</v>
      </c>
    </row>
    <row r="14" spans="1:11" x14ac:dyDescent="0.25">
      <c r="A14" s="104"/>
      <c r="B14" s="16"/>
      <c r="C14" s="16"/>
      <c r="D14" s="16"/>
      <c r="E14" s="16"/>
      <c r="F14" s="16"/>
      <c r="G14" s="16"/>
      <c r="H14" s="16"/>
      <c r="I14" s="16"/>
      <c r="J14" s="16"/>
      <c r="K14" s="16"/>
    </row>
    <row r="15" spans="1:11" x14ac:dyDescent="0.25">
      <c r="A15" s="84" t="s">
        <v>54</v>
      </c>
      <c r="B15" s="16"/>
      <c r="C15" s="16"/>
      <c r="D15" s="16"/>
      <c r="E15" s="16"/>
      <c r="F15" s="16"/>
      <c r="G15" s="16"/>
      <c r="H15" s="16"/>
      <c r="I15" s="16"/>
      <c r="J15" s="16"/>
      <c r="K15" s="16"/>
    </row>
    <row r="16" spans="1:11" x14ac:dyDescent="0.25">
      <c r="A16" s="104" t="s">
        <v>222</v>
      </c>
      <c r="B16" s="16">
        <v>478.83</v>
      </c>
      <c r="C16" s="16">
        <v>58.51</v>
      </c>
      <c r="D16" s="16">
        <v>537.34</v>
      </c>
      <c r="E16" s="20">
        <v>8290.7900000000009</v>
      </c>
      <c r="F16" s="20">
        <v>8828.1299999999992</v>
      </c>
      <c r="G16" s="16">
        <v>-37.409999999999997</v>
      </c>
      <c r="H16" s="16">
        <v>-64.03</v>
      </c>
      <c r="I16" s="16">
        <v>-42.08</v>
      </c>
      <c r="J16" s="16">
        <v>-11.02</v>
      </c>
      <c r="K16" s="16">
        <v>-13.83</v>
      </c>
    </row>
    <row r="17" spans="1:11" x14ac:dyDescent="0.25">
      <c r="A17" s="104" t="s">
        <v>223</v>
      </c>
      <c r="B17" s="20">
        <v>1056.24</v>
      </c>
      <c r="C17" s="16">
        <v>116</v>
      </c>
      <c r="D17" s="20">
        <v>1172.24</v>
      </c>
      <c r="E17" s="20">
        <v>10058.879999999999</v>
      </c>
      <c r="F17" s="20">
        <v>11231.12</v>
      </c>
      <c r="G17" s="16">
        <v>28.3</v>
      </c>
      <c r="H17" s="16">
        <v>-45.12</v>
      </c>
      <c r="I17" s="16">
        <v>13.3</v>
      </c>
      <c r="J17" s="16">
        <v>3.31</v>
      </c>
      <c r="K17" s="16">
        <v>4.2699999999999996</v>
      </c>
    </row>
    <row r="18" spans="1:11" x14ac:dyDescent="0.25">
      <c r="A18" s="84" t="s">
        <v>224</v>
      </c>
      <c r="B18" s="21">
        <v>1535.07</v>
      </c>
      <c r="C18" s="4">
        <v>174.51</v>
      </c>
      <c r="D18" s="21">
        <v>1709.58</v>
      </c>
      <c r="E18" s="21">
        <v>18349.669999999998</v>
      </c>
      <c r="F18" s="21">
        <v>20059.25</v>
      </c>
      <c r="G18" s="4">
        <v>-3.35</v>
      </c>
      <c r="H18" s="4">
        <v>-53.35</v>
      </c>
      <c r="I18" s="4">
        <v>-12.88</v>
      </c>
      <c r="J18" s="4">
        <v>-3.7</v>
      </c>
      <c r="K18" s="4">
        <v>-4.55</v>
      </c>
    </row>
    <row r="19" spans="1:11" x14ac:dyDescent="0.25">
      <c r="A19" s="104"/>
      <c r="B19" s="16"/>
      <c r="C19" s="16"/>
      <c r="D19" s="16"/>
      <c r="E19" s="16"/>
      <c r="F19" s="16"/>
      <c r="G19" s="16"/>
      <c r="H19" s="16"/>
      <c r="I19" s="16"/>
      <c r="J19" s="16"/>
      <c r="K19" s="16"/>
    </row>
    <row r="20" spans="1:11" x14ac:dyDescent="0.25">
      <c r="A20" s="84" t="s">
        <v>55</v>
      </c>
      <c r="B20" s="16"/>
      <c r="C20" s="16"/>
      <c r="D20" s="16"/>
      <c r="E20" s="16"/>
      <c r="F20" s="16"/>
      <c r="G20" s="16"/>
      <c r="H20" s="16"/>
      <c r="I20" s="16"/>
      <c r="J20" s="16"/>
      <c r="K20" s="16"/>
    </row>
    <row r="21" spans="1:11" x14ac:dyDescent="0.25">
      <c r="A21" s="104" t="s">
        <v>225</v>
      </c>
      <c r="B21" s="20">
        <v>2373.14</v>
      </c>
      <c r="C21" s="16">
        <v>345.56</v>
      </c>
      <c r="D21" s="20">
        <v>2718.7</v>
      </c>
      <c r="E21" s="20">
        <v>17279.13</v>
      </c>
      <c r="F21" s="20">
        <v>19997.830000000002</v>
      </c>
      <c r="G21" s="16">
        <v>-22.14</v>
      </c>
      <c r="H21" s="16">
        <v>-56.63</v>
      </c>
      <c r="I21" s="16">
        <v>-29.29</v>
      </c>
      <c r="J21" s="16">
        <v>2.23</v>
      </c>
      <c r="K21" s="16">
        <v>-3.61</v>
      </c>
    </row>
    <row r="22" spans="1:11" x14ac:dyDescent="0.25">
      <c r="A22" s="104" t="s">
        <v>226</v>
      </c>
      <c r="B22" s="20">
        <v>2982.89</v>
      </c>
      <c r="C22" s="16">
        <v>769.74</v>
      </c>
      <c r="D22" s="20">
        <v>3752.63</v>
      </c>
      <c r="E22" s="20">
        <v>23161.16</v>
      </c>
      <c r="F22" s="20">
        <v>26913.79</v>
      </c>
      <c r="G22" s="16">
        <v>10.18</v>
      </c>
      <c r="H22" s="16">
        <v>-17.54</v>
      </c>
      <c r="I22" s="16">
        <v>3.07</v>
      </c>
      <c r="J22" s="16">
        <v>0.98</v>
      </c>
      <c r="K22" s="16">
        <v>1.27</v>
      </c>
    </row>
    <row r="23" spans="1:11" x14ac:dyDescent="0.25">
      <c r="A23" s="104" t="s">
        <v>227</v>
      </c>
      <c r="B23" s="16">
        <v>452.09</v>
      </c>
      <c r="C23" s="16">
        <v>171.66</v>
      </c>
      <c r="D23" s="16">
        <v>623.75</v>
      </c>
      <c r="E23" s="20">
        <v>8152.58</v>
      </c>
      <c r="F23" s="20">
        <v>8776.33</v>
      </c>
      <c r="G23" s="16">
        <v>-51.96</v>
      </c>
      <c r="H23" s="16">
        <v>-57.49</v>
      </c>
      <c r="I23" s="16">
        <v>-53.62</v>
      </c>
      <c r="J23" s="16">
        <v>7.07</v>
      </c>
      <c r="K23" s="16">
        <v>-2.04</v>
      </c>
    </row>
    <row r="24" spans="1:11" x14ac:dyDescent="0.25">
      <c r="A24" s="84" t="s">
        <v>224</v>
      </c>
      <c r="B24" s="21">
        <v>5808.12</v>
      </c>
      <c r="C24" s="21">
        <v>1286.96</v>
      </c>
      <c r="D24" s="21">
        <v>7095.08</v>
      </c>
      <c r="E24" s="21">
        <v>48592.87</v>
      </c>
      <c r="F24" s="21">
        <v>55687.95</v>
      </c>
      <c r="G24" s="4">
        <v>-13.26</v>
      </c>
      <c r="H24" s="4">
        <v>-39.69</v>
      </c>
      <c r="I24" s="4">
        <v>-19.649999999999999</v>
      </c>
      <c r="J24" s="4">
        <v>2.4</v>
      </c>
      <c r="K24" s="4">
        <v>-1.06</v>
      </c>
    </row>
    <row r="25" spans="1:11" x14ac:dyDescent="0.25">
      <c r="A25" s="104"/>
      <c r="B25" s="16"/>
      <c r="C25" s="16"/>
      <c r="D25" s="16"/>
      <c r="E25" s="16"/>
      <c r="F25" s="16"/>
      <c r="G25" s="16"/>
      <c r="H25" s="16"/>
      <c r="I25" s="16"/>
      <c r="J25" s="16"/>
      <c r="K25" s="16"/>
    </row>
    <row r="26" spans="1:11" x14ac:dyDescent="0.25">
      <c r="A26" s="84" t="s">
        <v>56</v>
      </c>
      <c r="B26" s="16"/>
      <c r="C26" s="16"/>
      <c r="D26" s="16"/>
      <c r="E26" s="16"/>
      <c r="F26" s="16"/>
      <c r="G26" s="16"/>
      <c r="H26" s="16"/>
      <c r="I26" s="16"/>
      <c r="J26" s="16"/>
      <c r="K26" s="16"/>
    </row>
    <row r="27" spans="1:11" x14ac:dyDescent="0.25">
      <c r="A27" s="104" t="s">
        <v>228</v>
      </c>
      <c r="B27" s="20">
        <v>1694.1</v>
      </c>
      <c r="C27" s="16">
        <v>485.21</v>
      </c>
      <c r="D27" s="20">
        <v>2179.31</v>
      </c>
      <c r="E27" s="20">
        <v>17262.8</v>
      </c>
      <c r="F27" s="20">
        <v>19442.11</v>
      </c>
      <c r="G27" s="16">
        <v>5.23</v>
      </c>
      <c r="H27" s="16">
        <v>-40.700000000000003</v>
      </c>
      <c r="I27" s="16">
        <v>-10.25</v>
      </c>
      <c r="J27" s="16">
        <v>5.14</v>
      </c>
      <c r="K27" s="16">
        <v>3.16</v>
      </c>
    </row>
    <row r="28" spans="1:11" x14ac:dyDescent="0.25">
      <c r="A28" s="104" t="s">
        <v>229</v>
      </c>
      <c r="B28" s="20">
        <v>1294.19</v>
      </c>
      <c r="C28" s="16">
        <v>623.41999999999996</v>
      </c>
      <c r="D28" s="20">
        <v>1917.61</v>
      </c>
      <c r="E28" s="20">
        <v>17072.38</v>
      </c>
      <c r="F28" s="20">
        <v>18989.990000000002</v>
      </c>
      <c r="G28" s="16">
        <v>11.05</v>
      </c>
      <c r="H28" s="16">
        <v>-33.07</v>
      </c>
      <c r="I28" s="16">
        <v>-8.5500000000000007</v>
      </c>
      <c r="J28" s="16">
        <v>-9.89</v>
      </c>
      <c r="K28" s="16">
        <v>-9.76</v>
      </c>
    </row>
    <row r="29" spans="1:11" x14ac:dyDescent="0.25">
      <c r="A29" s="84" t="s">
        <v>224</v>
      </c>
      <c r="B29" s="21">
        <v>2988.29</v>
      </c>
      <c r="C29" s="21">
        <v>1108.6300000000001</v>
      </c>
      <c r="D29" s="21">
        <v>4096.92</v>
      </c>
      <c r="E29" s="21">
        <v>34335.18</v>
      </c>
      <c r="F29" s="21">
        <v>38432.1</v>
      </c>
      <c r="G29" s="4">
        <v>7.67</v>
      </c>
      <c r="H29" s="4">
        <v>-36.64</v>
      </c>
      <c r="I29" s="4">
        <v>-9.4600000000000009</v>
      </c>
      <c r="J29" s="4">
        <v>-2.91</v>
      </c>
      <c r="K29" s="4">
        <v>-3.66</v>
      </c>
    </row>
    <row r="30" spans="1:11" x14ac:dyDescent="0.25">
      <c r="A30" s="104"/>
      <c r="B30" s="16"/>
      <c r="C30" s="16"/>
      <c r="D30" s="16"/>
      <c r="E30" s="16"/>
      <c r="F30" s="16"/>
      <c r="G30" s="16"/>
      <c r="H30" s="16"/>
      <c r="I30" s="16"/>
      <c r="J30" s="16"/>
      <c r="K30" s="16"/>
    </row>
    <row r="31" spans="1:11" x14ac:dyDescent="0.25">
      <c r="A31" s="84" t="s">
        <v>57</v>
      </c>
      <c r="B31" s="16"/>
      <c r="C31" s="16"/>
      <c r="D31" s="16"/>
      <c r="E31" s="16"/>
      <c r="F31" s="16"/>
      <c r="G31" s="16"/>
      <c r="H31" s="16"/>
      <c r="I31" s="16"/>
      <c r="J31" s="16"/>
      <c r="K31" s="16"/>
    </row>
    <row r="32" spans="1:11" x14ac:dyDescent="0.25">
      <c r="A32" s="104" t="s">
        <v>230</v>
      </c>
      <c r="B32" s="16">
        <v>664.06</v>
      </c>
      <c r="C32" s="16">
        <v>611.82000000000005</v>
      </c>
      <c r="D32" s="20">
        <v>1275.8800000000001</v>
      </c>
      <c r="E32" s="20">
        <v>25945.07</v>
      </c>
      <c r="F32" s="20">
        <v>27220.95</v>
      </c>
      <c r="G32" s="16">
        <v>-47.42</v>
      </c>
      <c r="H32" s="16">
        <v>-32.46</v>
      </c>
      <c r="I32" s="16">
        <v>-41.17</v>
      </c>
      <c r="J32" s="16">
        <v>0.74</v>
      </c>
      <c r="K32" s="16">
        <v>-2.52</v>
      </c>
    </row>
    <row r="33" spans="1:11" x14ac:dyDescent="0.25">
      <c r="A33" s="104" t="s">
        <v>231</v>
      </c>
      <c r="B33" s="20">
        <v>1944.17</v>
      </c>
      <c r="C33" s="16">
        <v>91.75</v>
      </c>
      <c r="D33" s="20">
        <v>2035.92</v>
      </c>
      <c r="E33" s="20">
        <v>8722.99</v>
      </c>
      <c r="F33" s="20">
        <v>10758.91</v>
      </c>
      <c r="G33" s="16">
        <v>365.21</v>
      </c>
      <c r="H33" s="16">
        <v>42.62</v>
      </c>
      <c r="I33" s="16">
        <v>322.18</v>
      </c>
      <c r="J33" s="16">
        <v>2.2200000000000002</v>
      </c>
      <c r="K33" s="16">
        <v>19.329999999999998</v>
      </c>
    </row>
    <row r="34" spans="1:11" x14ac:dyDescent="0.25">
      <c r="A34" s="84" t="s">
        <v>157</v>
      </c>
      <c r="B34" s="21">
        <v>2608.23</v>
      </c>
      <c r="C34" s="4">
        <v>703.57</v>
      </c>
      <c r="D34" s="21">
        <v>3311.8</v>
      </c>
      <c r="E34" s="21">
        <v>34668.06</v>
      </c>
      <c r="F34" s="21">
        <v>37979.86</v>
      </c>
      <c r="G34" s="4">
        <v>55.18</v>
      </c>
      <c r="H34" s="4">
        <v>-27.48</v>
      </c>
      <c r="I34" s="4">
        <v>24.93</v>
      </c>
      <c r="J34" s="4">
        <v>1.1100000000000001</v>
      </c>
      <c r="K34" s="4">
        <v>2.82</v>
      </c>
    </row>
    <row r="35" spans="1:11" x14ac:dyDescent="0.25">
      <c r="A35" s="84"/>
      <c r="B35" s="16"/>
      <c r="C35" s="16"/>
      <c r="D35" s="16"/>
      <c r="E35" s="16"/>
      <c r="F35" s="16"/>
      <c r="G35" s="16"/>
      <c r="H35" s="16"/>
      <c r="I35" s="16"/>
      <c r="J35" s="16"/>
      <c r="K35" s="16"/>
    </row>
    <row r="36" spans="1:11" x14ac:dyDescent="0.25">
      <c r="A36" s="84" t="s">
        <v>232</v>
      </c>
      <c r="B36" s="21">
        <v>15127.6</v>
      </c>
      <c r="C36" s="21">
        <v>4008.22</v>
      </c>
      <c r="D36" s="21">
        <v>19135.82</v>
      </c>
      <c r="E36" s="21">
        <v>175269.44</v>
      </c>
      <c r="F36" s="21">
        <v>194405.26</v>
      </c>
      <c r="G36" s="4">
        <v>-11.73</v>
      </c>
      <c r="H36" s="4">
        <v>-39.229999999999997</v>
      </c>
      <c r="I36" s="4">
        <v>-19.37</v>
      </c>
      <c r="J36" s="4">
        <v>0.66</v>
      </c>
      <c r="K36" s="4">
        <v>-1.75</v>
      </c>
    </row>
    <row r="37" spans="1:11" x14ac:dyDescent="0.25">
      <c r="A37" s="84"/>
      <c r="B37" s="4"/>
      <c r="C37" s="4"/>
      <c r="D37" s="4"/>
      <c r="E37" s="4"/>
      <c r="F37" s="4"/>
      <c r="G37" s="4"/>
      <c r="H37" s="4"/>
      <c r="I37" s="4"/>
      <c r="J37" s="4"/>
      <c r="K37" s="4"/>
    </row>
    <row r="38" spans="1:11" ht="15.75" thickBot="1" x14ac:dyDescent="0.3">
      <c r="A38" s="106" t="s">
        <v>233</v>
      </c>
      <c r="B38" s="12">
        <v>79.05</v>
      </c>
      <c r="C38" s="12">
        <v>20.95</v>
      </c>
      <c r="D38" s="12">
        <v>9.84</v>
      </c>
      <c r="E38" s="12">
        <v>90.16</v>
      </c>
      <c r="F38" s="12">
        <v>100</v>
      </c>
      <c r="G38" s="12" t="s">
        <v>41</v>
      </c>
      <c r="H38" s="12" t="s">
        <v>41</v>
      </c>
      <c r="I38" s="12" t="s">
        <v>41</v>
      </c>
      <c r="J38" s="12" t="s">
        <v>41</v>
      </c>
      <c r="K38" s="12" t="s">
        <v>41</v>
      </c>
    </row>
    <row r="39" spans="1:11" x14ac:dyDescent="0.25">
      <c r="A39" s="60" t="s">
        <v>531</v>
      </c>
    </row>
    <row r="40" spans="1:11" x14ac:dyDescent="0.25">
      <c r="A40" s="60" t="s">
        <v>615</v>
      </c>
    </row>
    <row r="41" spans="1:11" ht="15.75" customHeight="1" x14ac:dyDescent="0.25">
      <c r="A41" s="60" t="s">
        <v>650</v>
      </c>
    </row>
    <row r="42" spans="1:11" x14ac:dyDescent="0.25">
      <c r="A42" s="495" t="s">
        <v>651</v>
      </c>
      <c r="B42" s="495"/>
      <c r="C42" s="495"/>
      <c r="D42" s="495"/>
      <c r="E42" s="495"/>
      <c r="F42" s="495"/>
      <c r="G42" s="495"/>
      <c r="H42" s="495"/>
      <c r="I42" s="495"/>
      <c r="J42" s="495"/>
      <c r="K42" s="495"/>
    </row>
    <row r="43" spans="1:11" ht="14.25" customHeight="1" x14ac:dyDescent="0.25">
      <c r="A43" s="495" t="s">
        <v>652</v>
      </c>
      <c r="B43" s="495"/>
      <c r="C43" s="495"/>
      <c r="D43" s="495"/>
      <c r="E43" s="495"/>
      <c r="F43" s="495"/>
      <c r="G43" s="495"/>
      <c r="H43" s="495"/>
      <c r="I43" s="495"/>
      <c r="J43" s="495"/>
      <c r="K43" s="495"/>
    </row>
    <row r="44" spans="1:11" x14ac:dyDescent="0.25">
      <c r="A44" s="495" t="s">
        <v>653</v>
      </c>
      <c r="B44" s="495"/>
      <c r="C44" s="495"/>
      <c r="D44" s="495"/>
      <c r="E44" s="495"/>
      <c r="F44" s="495"/>
      <c r="G44" s="495"/>
      <c r="H44" s="495"/>
      <c r="I44" s="495"/>
      <c r="J44" s="495"/>
      <c r="K44" s="495"/>
    </row>
  </sheetData>
  <mergeCells count="18">
    <mergeCell ref="K7:K8"/>
    <mergeCell ref="A1:K1"/>
    <mergeCell ref="A42:K42"/>
    <mergeCell ref="A43:K43"/>
    <mergeCell ref="A44:K44"/>
    <mergeCell ref="A2:A6"/>
    <mergeCell ref="B2:F2"/>
    <mergeCell ref="G2:K5"/>
    <mergeCell ref="B3:D3"/>
    <mergeCell ref="E3:E5"/>
    <mergeCell ref="I7:I8"/>
    <mergeCell ref="J7:J8"/>
    <mergeCell ref="F3:F5"/>
    <mergeCell ref="D4:D5"/>
    <mergeCell ref="A7:A8"/>
    <mergeCell ref="C7:C8"/>
    <mergeCell ref="G7:G8"/>
    <mergeCell ref="H7:H8"/>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80024-CDB8-46A2-AC13-75C19752FCF9}">
  <sheetPr>
    <tabColor theme="9" tint="-0.499984740745262"/>
  </sheetPr>
  <dimension ref="A1:F36"/>
  <sheetViews>
    <sheetView showGridLines="0" zoomScaleNormal="100" workbookViewId="0">
      <selection sqref="A1:F1"/>
    </sheetView>
  </sheetViews>
  <sheetFormatPr defaultRowHeight="15" x14ac:dyDescent="0.25"/>
  <cols>
    <col min="1" max="1" width="18.28515625" customWidth="1"/>
    <col min="2" max="2" width="10" customWidth="1"/>
    <col min="3" max="3" width="10.7109375" customWidth="1"/>
    <col min="4" max="4" width="10.5703125" customWidth="1"/>
    <col min="5" max="5" width="11.5703125" customWidth="1"/>
    <col min="6" max="6" width="10.28515625" customWidth="1"/>
  </cols>
  <sheetData>
    <row r="1" spans="1:6" ht="25.5" customHeight="1" thickBot="1" x14ac:dyDescent="0.3">
      <c r="A1" s="467" t="s">
        <v>234</v>
      </c>
      <c r="B1" s="467"/>
      <c r="C1" s="467"/>
      <c r="D1" s="467"/>
      <c r="E1" s="467"/>
      <c r="F1" s="467"/>
    </row>
    <row r="2" spans="1:6" ht="15.75" thickBot="1" x14ac:dyDescent="0.3">
      <c r="A2" s="486" t="s">
        <v>190</v>
      </c>
      <c r="B2" s="465" t="s">
        <v>137</v>
      </c>
      <c r="C2" s="468"/>
      <c r="D2" s="468"/>
      <c r="E2" s="466"/>
      <c r="F2" s="463" t="s">
        <v>29</v>
      </c>
    </row>
    <row r="3" spans="1:6" ht="26.25" thickBot="1" x14ac:dyDescent="0.3">
      <c r="A3" s="487"/>
      <c r="B3" s="223" t="s">
        <v>654</v>
      </c>
      <c r="C3" s="221" t="s">
        <v>128</v>
      </c>
      <c r="D3" s="221" t="s">
        <v>129</v>
      </c>
      <c r="E3" s="221" t="s">
        <v>130</v>
      </c>
      <c r="F3" s="464"/>
    </row>
    <row r="4" spans="1:6" x14ac:dyDescent="0.25">
      <c r="A4" s="231"/>
      <c r="B4" s="230" t="s">
        <v>31</v>
      </c>
      <c r="C4" s="220" t="s">
        <v>31</v>
      </c>
      <c r="D4" s="230" t="s">
        <v>31</v>
      </c>
      <c r="E4" s="220" t="s">
        <v>31</v>
      </c>
      <c r="F4" s="221" t="s">
        <v>31</v>
      </c>
    </row>
    <row r="5" spans="1:6" x14ac:dyDescent="0.25">
      <c r="A5" s="228" t="s">
        <v>53</v>
      </c>
      <c r="B5" s="53"/>
      <c r="C5" s="227"/>
      <c r="D5" s="53"/>
      <c r="E5" s="227"/>
      <c r="F5" s="4"/>
    </row>
    <row r="6" spans="1:6" x14ac:dyDescent="0.25">
      <c r="A6" s="265" t="s">
        <v>235</v>
      </c>
      <c r="B6" s="99">
        <v>1063</v>
      </c>
      <c r="C6" s="322">
        <v>2948</v>
      </c>
      <c r="D6" s="99">
        <v>9899</v>
      </c>
      <c r="E6" s="322">
        <v>12571</v>
      </c>
      <c r="F6" s="7">
        <v>26481</v>
      </c>
    </row>
    <row r="7" spans="1:6" x14ac:dyDescent="0.25">
      <c r="A7" s="265" t="s">
        <v>236</v>
      </c>
      <c r="B7" s="99">
        <v>2273</v>
      </c>
      <c r="C7" s="322">
        <v>6038</v>
      </c>
      <c r="D7" s="99">
        <v>17218</v>
      </c>
      <c r="E7" s="322">
        <v>25752</v>
      </c>
      <c r="F7" s="7">
        <v>51281</v>
      </c>
    </row>
    <row r="8" spans="1:6" x14ac:dyDescent="0.25">
      <c r="A8" s="265" t="s">
        <v>237</v>
      </c>
      <c r="B8" s="98">
        <v>445</v>
      </c>
      <c r="C8" s="323">
        <v>233</v>
      </c>
      <c r="D8" s="99">
        <v>2178</v>
      </c>
      <c r="E8" s="322">
        <v>8438</v>
      </c>
      <c r="F8" s="7">
        <v>11294</v>
      </c>
    </row>
    <row r="9" spans="1:6" x14ac:dyDescent="0.25">
      <c r="A9" s="228" t="s">
        <v>238</v>
      </c>
      <c r="B9" s="58">
        <v>3781</v>
      </c>
      <c r="C9" s="254">
        <v>9219</v>
      </c>
      <c r="D9" s="58">
        <v>29295</v>
      </c>
      <c r="E9" s="254">
        <v>46761</v>
      </c>
      <c r="F9" s="11">
        <v>89056</v>
      </c>
    </row>
    <row r="10" spans="1:6" x14ac:dyDescent="0.25">
      <c r="A10" s="265"/>
      <c r="B10" s="98"/>
      <c r="C10" s="323"/>
      <c r="D10" s="98"/>
      <c r="E10" s="323"/>
      <c r="F10" s="224"/>
    </row>
    <row r="11" spans="1:6" x14ac:dyDescent="0.25">
      <c r="A11" s="228" t="s">
        <v>54</v>
      </c>
      <c r="B11" s="98"/>
      <c r="C11" s="323"/>
      <c r="D11" s="98"/>
      <c r="E11" s="323"/>
      <c r="F11" s="224"/>
    </row>
    <row r="12" spans="1:6" x14ac:dyDescent="0.25">
      <c r="A12" s="265" t="s">
        <v>239</v>
      </c>
      <c r="B12" s="99">
        <v>1112</v>
      </c>
      <c r="C12" s="322">
        <v>1718</v>
      </c>
      <c r="D12" s="99">
        <v>10857</v>
      </c>
      <c r="E12" s="322">
        <v>6128</v>
      </c>
      <c r="F12" s="7">
        <v>19815</v>
      </c>
    </row>
    <row r="13" spans="1:6" x14ac:dyDescent="0.25">
      <c r="A13" s="265" t="s">
        <v>240</v>
      </c>
      <c r="B13" s="99">
        <v>1704</v>
      </c>
      <c r="C13" s="322">
        <v>2719</v>
      </c>
      <c r="D13" s="99">
        <v>10499</v>
      </c>
      <c r="E13" s="322">
        <v>8218</v>
      </c>
      <c r="F13" s="7">
        <v>23140</v>
      </c>
    </row>
    <row r="14" spans="1:6" x14ac:dyDescent="0.25">
      <c r="A14" s="228" t="s">
        <v>238</v>
      </c>
      <c r="B14" s="58">
        <v>2816</v>
      </c>
      <c r="C14" s="254">
        <v>4437</v>
      </c>
      <c r="D14" s="58">
        <v>21356</v>
      </c>
      <c r="E14" s="254">
        <v>14346</v>
      </c>
      <c r="F14" s="11">
        <v>42955</v>
      </c>
    </row>
    <row r="15" spans="1:6" x14ac:dyDescent="0.25">
      <c r="A15" s="265"/>
      <c r="B15" s="98"/>
      <c r="C15" s="323"/>
      <c r="D15" s="98"/>
      <c r="E15" s="323"/>
      <c r="F15" s="224"/>
    </row>
    <row r="16" spans="1:6" x14ac:dyDescent="0.25">
      <c r="A16" s="228" t="s">
        <v>55</v>
      </c>
      <c r="B16" s="98"/>
      <c r="C16" s="323"/>
      <c r="D16" s="98"/>
      <c r="E16" s="323"/>
      <c r="F16" s="224"/>
    </row>
    <row r="17" spans="1:6" x14ac:dyDescent="0.25">
      <c r="A17" s="265" t="s">
        <v>241</v>
      </c>
      <c r="B17" s="99">
        <v>2956</v>
      </c>
      <c r="C17" s="322">
        <v>6068</v>
      </c>
      <c r="D17" s="99">
        <v>13061</v>
      </c>
      <c r="E17" s="322">
        <v>18871</v>
      </c>
      <c r="F17" s="7">
        <v>40956</v>
      </c>
    </row>
    <row r="18" spans="1:6" x14ac:dyDescent="0.25">
      <c r="A18" s="265" t="s">
        <v>242</v>
      </c>
      <c r="B18" s="99">
        <v>4573</v>
      </c>
      <c r="C18" s="322">
        <v>5758</v>
      </c>
      <c r="D18" s="99">
        <v>14415</v>
      </c>
      <c r="E18" s="322">
        <v>29821</v>
      </c>
      <c r="F18" s="7">
        <v>54567</v>
      </c>
    </row>
    <row r="19" spans="1:6" x14ac:dyDescent="0.25">
      <c r="A19" s="265" t="s">
        <v>243</v>
      </c>
      <c r="B19" s="98">
        <v>707</v>
      </c>
      <c r="C19" s="322">
        <v>1468</v>
      </c>
      <c r="D19" s="99">
        <v>3621</v>
      </c>
      <c r="E19" s="322">
        <v>13057</v>
      </c>
      <c r="F19" s="7">
        <v>18853</v>
      </c>
    </row>
    <row r="20" spans="1:6" x14ac:dyDescent="0.25">
      <c r="A20" s="228" t="s">
        <v>238</v>
      </c>
      <c r="B20" s="58">
        <v>8236</v>
      </c>
      <c r="C20" s="254">
        <v>13294</v>
      </c>
      <c r="D20" s="58">
        <v>31097</v>
      </c>
      <c r="E20" s="254">
        <v>61749</v>
      </c>
      <c r="F20" s="11">
        <v>114376</v>
      </c>
    </row>
    <row r="21" spans="1:6" x14ac:dyDescent="0.25">
      <c r="A21" s="265"/>
      <c r="B21" s="98"/>
      <c r="C21" s="323"/>
      <c r="D21" s="98"/>
      <c r="E21" s="323"/>
      <c r="F21" s="224"/>
    </row>
    <row r="22" spans="1:6" x14ac:dyDescent="0.25">
      <c r="A22" s="228" t="s">
        <v>56</v>
      </c>
      <c r="B22" s="98"/>
      <c r="C22" s="323"/>
      <c r="D22" s="98"/>
      <c r="E22" s="323"/>
      <c r="F22" s="224"/>
    </row>
    <row r="23" spans="1:6" x14ac:dyDescent="0.25">
      <c r="A23" s="265" t="s">
        <v>244</v>
      </c>
      <c r="B23" s="99">
        <v>2589</v>
      </c>
      <c r="C23" s="322">
        <v>3708</v>
      </c>
      <c r="D23" s="99">
        <v>9835</v>
      </c>
      <c r="E23" s="322">
        <v>24408</v>
      </c>
      <c r="F23" s="7">
        <v>40540</v>
      </c>
    </row>
    <row r="24" spans="1:6" x14ac:dyDescent="0.25">
      <c r="A24" s="265" t="s">
        <v>245</v>
      </c>
      <c r="B24" s="99">
        <v>2211</v>
      </c>
      <c r="C24" s="322">
        <v>2977</v>
      </c>
      <c r="D24" s="99">
        <v>11563</v>
      </c>
      <c r="E24" s="322">
        <v>23967</v>
      </c>
      <c r="F24" s="7">
        <v>40718</v>
      </c>
    </row>
    <row r="25" spans="1:6" x14ac:dyDescent="0.25">
      <c r="A25" s="228" t="s">
        <v>238</v>
      </c>
      <c r="B25" s="58">
        <v>4800</v>
      </c>
      <c r="C25" s="254">
        <v>6685</v>
      </c>
      <c r="D25" s="58">
        <v>21398</v>
      </c>
      <c r="E25" s="254">
        <v>48375</v>
      </c>
      <c r="F25" s="11">
        <v>81258</v>
      </c>
    </row>
    <row r="26" spans="1:6" x14ac:dyDescent="0.25">
      <c r="A26" s="265"/>
      <c r="B26" s="98"/>
      <c r="C26" s="323"/>
      <c r="D26" s="98"/>
      <c r="E26" s="323"/>
      <c r="F26" s="224"/>
    </row>
    <row r="27" spans="1:6" x14ac:dyDescent="0.25">
      <c r="A27" s="228" t="s">
        <v>57</v>
      </c>
      <c r="B27" s="98"/>
      <c r="C27" s="323"/>
      <c r="D27" s="98"/>
      <c r="E27" s="323"/>
      <c r="F27" s="224"/>
    </row>
    <row r="28" spans="1:6" x14ac:dyDescent="0.25">
      <c r="A28" s="265" t="s">
        <v>246</v>
      </c>
      <c r="B28" s="98">
        <v>992</v>
      </c>
      <c r="C28" s="322">
        <v>2484</v>
      </c>
      <c r="D28" s="99">
        <v>13442</v>
      </c>
      <c r="E28" s="322">
        <v>37469</v>
      </c>
      <c r="F28" s="7">
        <v>54387</v>
      </c>
    </row>
    <row r="29" spans="1:6" x14ac:dyDescent="0.25">
      <c r="A29" s="265" t="s">
        <v>247</v>
      </c>
      <c r="B29" s="99">
        <v>2422</v>
      </c>
      <c r="C29" s="322">
        <v>1353</v>
      </c>
      <c r="D29" s="99">
        <v>6650</v>
      </c>
      <c r="E29" s="322">
        <v>9013</v>
      </c>
      <c r="F29" s="7">
        <v>19438</v>
      </c>
    </row>
    <row r="30" spans="1:6" x14ac:dyDescent="0.25">
      <c r="A30" s="228" t="s">
        <v>238</v>
      </c>
      <c r="B30" s="58">
        <v>3414</v>
      </c>
      <c r="C30" s="254">
        <v>3837</v>
      </c>
      <c r="D30" s="58">
        <v>20092</v>
      </c>
      <c r="E30" s="254">
        <v>46482</v>
      </c>
      <c r="F30" s="11">
        <v>73825</v>
      </c>
    </row>
    <row r="31" spans="1:6" x14ac:dyDescent="0.25">
      <c r="A31" s="228"/>
      <c r="B31" s="98"/>
      <c r="C31" s="323"/>
      <c r="D31" s="98"/>
      <c r="E31" s="323"/>
      <c r="F31" s="224"/>
    </row>
    <row r="32" spans="1:6" x14ac:dyDescent="0.25">
      <c r="A32" s="228" t="s">
        <v>248</v>
      </c>
      <c r="B32" s="58">
        <v>23047</v>
      </c>
      <c r="C32" s="254">
        <v>37472</v>
      </c>
      <c r="D32" s="58">
        <v>123238</v>
      </c>
      <c r="E32" s="254">
        <v>217713</v>
      </c>
      <c r="F32" s="11">
        <v>401470</v>
      </c>
    </row>
    <row r="33" spans="1:6" x14ac:dyDescent="0.25">
      <c r="A33" s="228"/>
      <c r="B33" s="53"/>
      <c r="C33" s="227"/>
      <c r="D33" s="53"/>
      <c r="E33" s="227"/>
      <c r="F33" s="4"/>
    </row>
    <row r="34" spans="1:6" ht="15.75" thickBot="1" x14ac:dyDescent="0.3">
      <c r="A34" s="125" t="s">
        <v>249</v>
      </c>
      <c r="B34" s="13">
        <v>5.74</v>
      </c>
      <c r="C34" s="14">
        <v>9.33</v>
      </c>
      <c r="D34" s="13">
        <v>30.7</v>
      </c>
      <c r="E34" s="14">
        <v>54.23</v>
      </c>
      <c r="F34" s="225">
        <v>100</v>
      </c>
    </row>
    <row r="35" spans="1:6" x14ac:dyDescent="0.25">
      <c r="A35" s="139" t="s">
        <v>615</v>
      </c>
    </row>
    <row r="36" spans="1:6" x14ac:dyDescent="0.25">
      <c r="A36" s="96" t="s">
        <v>655</v>
      </c>
    </row>
  </sheetData>
  <mergeCells count="4">
    <mergeCell ref="A2:A3"/>
    <mergeCell ref="B2:E2"/>
    <mergeCell ref="F2:F3"/>
    <mergeCell ref="A1:F1"/>
  </mergeCells>
  <pageMargins left="0.511811024" right="0.511811024" top="0.78740157499999996" bottom="0.78740157499999996" header="0.31496062000000002" footer="0.31496062000000002"/>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56EB7-9214-4413-AAED-29585C449BDB}">
  <sheetPr>
    <tabColor theme="9" tint="-0.499984740745262"/>
  </sheetPr>
  <dimension ref="A1:L39"/>
  <sheetViews>
    <sheetView showGridLines="0" zoomScaleNormal="100" workbookViewId="0">
      <selection sqref="A1:L1"/>
    </sheetView>
  </sheetViews>
  <sheetFormatPr defaultRowHeight="15" x14ac:dyDescent="0.25"/>
  <cols>
    <col min="1" max="1" width="16.140625" customWidth="1"/>
    <col min="2" max="2" width="10.7109375" customWidth="1"/>
    <col min="3" max="3" width="9.85546875" customWidth="1"/>
    <col min="4" max="4" width="10.28515625" customWidth="1"/>
    <col min="5" max="5" width="9.5703125" customWidth="1"/>
    <col min="6" max="6" width="10" customWidth="1"/>
    <col min="7" max="7" width="9.85546875" customWidth="1"/>
    <col min="8" max="8" width="10" customWidth="1"/>
    <col min="9" max="9" width="9.7109375" customWidth="1"/>
    <col min="10" max="11" width="9.85546875" customWidth="1"/>
    <col min="12" max="12" width="10.28515625" customWidth="1"/>
  </cols>
  <sheetData>
    <row r="1" spans="1:12" ht="15.75" thickBot="1" x14ac:dyDescent="0.3">
      <c r="A1" s="460" t="s">
        <v>250</v>
      </c>
      <c r="B1" s="460"/>
      <c r="C1" s="460"/>
      <c r="D1" s="460"/>
      <c r="E1" s="460"/>
      <c r="F1" s="460"/>
      <c r="G1" s="460"/>
      <c r="H1" s="460"/>
      <c r="I1" s="460"/>
      <c r="J1" s="460"/>
      <c r="K1" s="460"/>
      <c r="L1" s="460"/>
    </row>
    <row r="2" spans="1:12" ht="15.75" thickBot="1" x14ac:dyDescent="0.3">
      <c r="A2" s="486" t="s">
        <v>190</v>
      </c>
      <c r="B2" s="465" t="s">
        <v>251</v>
      </c>
      <c r="C2" s="468"/>
      <c r="D2" s="468"/>
      <c r="E2" s="468"/>
      <c r="F2" s="468"/>
      <c r="G2" s="468"/>
      <c r="H2" s="468"/>
      <c r="I2" s="468"/>
      <c r="J2" s="468"/>
      <c r="K2" s="466"/>
      <c r="L2" s="463" t="s">
        <v>29</v>
      </c>
    </row>
    <row r="3" spans="1:12" x14ac:dyDescent="0.25">
      <c r="A3" s="500"/>
      <c r="B3" s="71" t="s">
        <v>252</v>
      </c>
      <c r="C3" s="474" t="s">
        <v>252</v>
      </c>
      <c r="D3" s="476"/>
      <c r="E3" s="474" t="s">
        <v>252</v>
      </c>
      <c r="F3" s="475"/>
      <c r="G3" s="476"/>
      <c r="H3" s="474" t="s">
        <v>252</v>
      </c>
      <c r="I3" s="475"/>
      <c r="J3" s="475"/>
      <c r="K3" s="476"/>
      <c r="L3" s="473"/>
    </row>
    <row r="4" spans="1:12" x14ac:dyDescent="0.25">
      <c r="A4" s="500"/>
      <c r="B4" s="71" t="s">
        <v>253</v>
      </c>
      <c r="C4" s="474" t="s">
        <v>255</v>
      </c>
      <c r="D4" s="476"/>
      <c r="E4" s="474" t="s">
        <v>256</v>
      </c>
      <c r="F4" s="475"/>
      <c r="G4" s="476"/>
      <c r="H4" s="474" t="s">
        <v>257</v>
      </c>
      <c r="I4" s="475"/>
      <c r="J4" s="475"/>
      <c r="K4" s="476"/>
      <c r="L4" s="473"/>
    </row>
    <row r="5" spans="1:12" x14ac:dyDescent="0.25">
      <c r="A5" s="500"/>
      <c r="B5" s="71" t="s">
        <v>254</v>
      </c>
      <c r="C5" s="474" t="s">
        <v>254</v>
      </c>
      <c r="D5" s="476"/>
      <c r="E5" s="474" t="s">
        <v>254</v>
      </c>
      <c r="F5" s="475"/>
      <c r="G5" s="476"/>
      <c r="H5" s="474" t="s">
        <v>254</v>
      </c>
      <c r="I5" s="475"/>
      <c r="J5" s="475"/>
      <c r="K5" s="476"/>
      <c r="L5" s="473"/>
    </row>
    <row r="6" spans="1:12" x14ac:dyDescent="0.25">
      <c r="A6" s="500"/>
      <c r="B6" s="140" t="s">
        <v>66</v>
      </c>
      <c r="C6" s="141" t="s">
        <v>66</v>
      </c>
      <c r="D6" s="142" t="s">
        <v>66</v>
      </c>
      <c r="E6" s="143" t="s">
        <v>66</v>
      </c>
      <c r="F6" s="140" t="s">
        <v>66</v>
      </c>
      <c r="G6" s="140" t="s">
        <v>66</v>
      </c>
      <c r="H6" s="141" t="s">
        <v>66</v>
      </c>
      <c r="I6" s="142" t="s">
        <v>66</v>
      </c>
      <c r="J6" s="142" t="s">
        <v>66</v>
      </c>
      <c r="K6" s="142" t="s">
        <v>66</v>
      </c>
      <c r="L6" s="473"/>
    </row>
    <row r="7" spans="1:12" x14ac:dyDescent="0.25">
      <c r="A7" s="500"/>
      <c r="B7" s="72" t="s">
        <v>253</v>
      </c>
      <c r="C7" s="71" t="s">
        <v>253</v>
      </c>
      <c r="D7" s="68" t="s">
        <v>255</v>
      </c>
      <c r="E7" s="79" t="s">
        <v>253</v>
      </c>
      <c r="F7" s="72" t="s">
        <v>255</v>
      </c>
      <c r="G7" s="72" t="s">
        <v>256</v>
      </c>
      <c r="H7" s="71" t="s">
        <v>253</v>
      </c>
      <c r="I7" s="68" t="s">
        <v>255</v>
      </c>
      <c r="J7" s="68" t="s">
        <v>129</v>
      </c>
      <c r="K7" s="68" t="s">
        <v>258</v>
      </c>
      <c r="L7" s="473"/>
    </row>
    <row r="8" spans="1:12" ht="15.75" thickBot="1" x14ac:dyDescent="0.3">
      <c r="A8" s="487"/>
      <c r="B8" s="67" t="s">
        <v>254</v>
      </c>
      <c r="C8" s="64" t="s">
        <v>254</v>
      </c>
      <c r="D8" s="62" t="s">
        <v>254</v>
      </c>
      <c r="E8" s="70" t="s">
        <v>254</v>
      </c>
      <c r="F8" s="67" t="s">
        <v>254</v>
      </c>
      <c r="G8" s="67" t="s">
        <v>254</v>
      </c>
      <c r="H8" s="64" t="s">
        <v>254</v>
      </c>
      <c r="I8" s="62" t="s">
        <v>254</v>
      </c>
      <c r="J8" s="75"/>
      <c r="K8" s="62" t="s">
        <v>254</v>
      </c>
      <c r="L8" s="464"/>
    </row>
    <row r="9" spans="1:12" ht="25.5" x14ac:dyDescent="0.25">
      <c r="A9" s="128"/>
      <c r="B9" s="79" t="s">
        <v>69</v>
      </c>
      <c r="C9" s="71" t="s">
        <v>69</v>
      </c>
      <c r="D9" s="68" t="s">
        <v>69</v>
      </c>
      <c r="E9" s="79" t="s">
        <v>69</v>
      </c>
      <c r="F9" s="72" t="s">
        <v>69</v>
      </c>
      <c r="G9" s="72" t="s">
        <v>69</v>
      </c>
      <c r="H9" s="71" t="s">
        <v>69</v>
      </c>
      <c r="I9" s="68" t="s">
        <v>69</v>
      </c>
      <c r="J9" s="68" t="s">
        <v>69</v>
      </c>
      <c r="K9" s="68" t="s">
        <v>69</v>
      </c>
      <c r="L9" s="68" t="s">
        <v>69</v>
      </c>
    </row>
    <row r="10" spans="1:12" x14ac:dyDescent="0.25">
      <c r="A10" s="123" t="s">
        <v>53</v>
      </c>
      <c r="B10" s="53"/>
      <c r="C10" s="77"/>
      <c r="D10" s="4"/>
      <c r="E10" s="53"/>
      <c r="F10" s="76"/>
      <c r="G10" s="76"/>
      <c r="H10" s="77"/>
      <c r="I10" s="4"/>
      <c r="J10" s="4"/>
      <c r="K10" s="4"/>
      <c r="L10" s="4"/>
    </row>
    <row r="11" spans="1:12" x14ac:dyDescent="0.25">
      <c r="A11" s="124" t="s">
        <v>259</v>
      </c>
      <c r="B11" s="98">
        <v>578.98</v>
      </c>
      <c r="C11" s="3">
        <v>7.28</v>
      </c>
      <c r="D11" s="20">
        <v>1779.5</v>
      </c>
      <c r="E11" s="98">
        <v>10.89</v>
      </c>
      <c r="F11" s="59">
        <v>73.099999999999994</v>
      </c>
      <c r="G11" s="27">
        <v>5224.88</v>
      </c>
      <c r="H11" s="3">
        <v>34.46</v>
      </c>
      <c r="I11" s="16">
        <v>93.85</v>
      </c>
      <c r="J11" s="16">
        <v>96.6</v>
      </c>
      <c r="K11" s="20">
        <v>4684.68</v>
      </c>
      <c r="L11" s="20">
        <v>12584.22</v>
      </c>
    </row>
    <row r="12" spans="1:12" x14ac:dyDescent="0.25">
      <c r="A12" s="124" t="s">
        <v>656</v>
      </c>
      <c r="B12" s="115">
        <v>1302.74</v>
      </c>
      <c r="C12" s="3">
        <v>80.87</v>
      </c>
      <c r="D12" s="20">
        <v>3579.64</v>
      </c>
      <c r="E12" s="98">
        <v>262.06</v>
      </c>
      <c r="F12" s="59">
        <v>454.07</v>
      </c>
      <c r="G12" s="27">
        <v>8350.6</v>
      </c>
      <c r="H12" s="3">
        <v>160.47</v>
      </c>
      <c r="I12" s="16">
        <v>450.12</v>
      </c>
      <c r="J12" s="16">
        <v>676.45</v>
      </c>
      <c r="K12" s="20">
        <v>8730.4699999999993</v>
      </c>
      <c r="L12" s="20">
        <v>24047.49</v>
      </c>
    </row>
    <row r="13" spans="1:12" x14ac:dyDescent="0.25">
      <c r="A13" s="124" t="s">
        <v>657</v>
      </c>
      <c r="B13" s="98">
        <v>306.17</v>
      </c>
      <c r="C13" s="3">
        <v>5.03</v>
      </c>
      <c r="D13" s="16">
        <v>149.30000000000001</v>
      </c>
      <c r="E13" s="98">
        <v>32</v>
      </c>
      <c r="F13" s="59">
        <v>86.88</v>
      </c>
      <c r="G13" s="27">
        <v>1087.57</v>
      </c>
      <c r="H13" s="3">
        <v>141.49</v>
      </c>
      <c r="I13" s="16">
        <v>177.69</v>
      </c>
      <c r="J13" s="16">
        <v>305.92</v>
      </c>
      <c r="K13" s="20">
        <v>3322.34</v>
      </c>
      <c r="L13" s="20">
        <v>5614.39</v>
      </c>
    </row>
    <row r="14" spans="1:12" x14ac:dyDescent="0.25">
      <c r="A14" s="123" t="s">
        <v>260</v>
      </c>
      <c r="B14" s="130">
        <v>2187.89</v>
      </c>
      <c r="C14" s="77">
        <v>93.18</v>
      </c>
      <c r="D14" s="21">
        <v>5508.44</v>
      </c>
      <c r="E14" s="53">
        <v>304.95</v>
      </c>
      <c r="F14" s="76">
        <v>614.04999999999995</v>
      </c>
      <c r="G14" s="86">
        <v>14663.05</v>
      </c>
      <c r="H14" s="77">
        <v>336.42</v>
      </c>
      <c r="I14" s="4">
        <v>721.66</v>
      </c>
      <c r="J14" s="21">
        <v>1078.97</v>
      </c>
      <c r="K14" s="21">
        <v>16737.490000000002</v>
      </c>
      <c r="L14" s="21">
        <v>42246.1</v>
      </c>
    </row>
    <row r="15" spans="1:12" x14ac:dyDescent="0.25">
      <c r="A15" s="124"/>
      <c r="B15" s="53"/>
      <c r="C15" s="3"/>
      <c r="D15" s="16"/>
      <c r="E15" s="98"/>
      <c r="F15" s="59"/>
      <c r="G15" s="59"/>
      <c r="H15" s="3"/>
      <c r="I15" s="16"/>
      <c r="J15" s="16"/>
      <c r="K15" s="16"/>
      <c r="L15" s="16"/>
    </row>
    <row r="16" spans="1:12" x14ac:dyDescent="0.25">
      <c r="A16" s="123" t="s">
        <v>54</v>
      </c>
      <c r="B16" s="98"/>
      <c r="C16" s="3"/>
      <c r="D16" s="16"/>
      <c r="E16" s="98"/>
      <c r="F16" s="59"/>
      <c r="G16" s="59"/>
      <c r="H16" s="3"/>
      <c r="I16" s="16"/>
      <c r="J16" s="16"/>
      <c r="K16" s="16"/>
      <c r="L16" s="16"/>
    </row>
    <row r="17" spans="1:12" x14ac:dyDescent="0.25">
      <c r="A17" s="124" t="s">
        <v>658</v>
      </c>
      <c r="B17" s="98">
        <v>478.83</v>
      </c>
      <c r="C17" s="3">
        <v>15.74</v>
      </c>
      <c r="D17" s="16">
        <v>852.85</v>
      </c>
      <c r="E17" s="98">
        <v>34.69</v>
      </c>
      <c r="F17" s="59">
        <v>50.55</v>
      </c>
      <c r="G17" s="27">
        <v>5076.0200000000004</v>
      </c>
      <c r="H17" s="3">
        <v>8.08</v>
      </c>
      <c r="I17" s="16">
        <v>13.58</v>
      </c>
      <c r="J17" s="16">
        <v>27.01</v>
      </c>
      <c r="K17" s="20">
        <v>2270.7800000000002</v>
      </c>
      <c r="L17" s="20">
        <v>8828.1299999999992</v>
      </c>
    </row>
    <row r="18" spans="1:12" x14ac:dyDescent="0.25">
      <c r="A18" s="124" t="s">
        <v>659</v>
      </c>
      <c r="B18" s="115">
        <v>1056.24</v>
      </c>
      <c r="C18" s="3">
        <v>24.81</v>
      </c>
      <c r="D18" s="20">
        <v>1687.65</v>
      </c>
      <c r="E18" s="98">
        <v>64.08</v>
      </c>
      <c r="F18" s="59">
        <v>93.14</v>
      </c>
      <c r="G18" s="27">
        <v>5144.18</v>
      </c>
      <c r="H18" s="3">
        <v>27.11</v>
      </c>
      <c r="I18" s="16">
        <v>48.81</v>
      </c>
      <c r="J18" s="16">
        <v>36.840000000000003</v>
      </c>
      <c r="K18" s="20">
        <v>3048.26</v>
      </c>
      <c r="L18" s="20">
        <v>11231.12</v>
      </c>
    </row>
    <row r="19" spans="1:12" x14ac:dyDescent="0.25">
      <c r="A19" s="123" t="s">
        <v>260</v>
      </c>
      <c r="B19" s="130">
        <v>1535.07</v>
      </c>
      <c r="C19" s="77">
        <v>40.549999999999997</v>
      </c>
      <c r="D19" s="21">
        <v>2540.5</v>
      </c>
      <c r="E19" s="53">
        <v>98.77</v>
      </c>
      <c r="F19" s="76">
        <v>143.69</v>
      </c>
      <c r="G19" s="86">
        <v>10220.200000000001</v>
      </c>
      <c r="H19" s="77">
        <v>35.19</v>
      </c>
      <c r="I19" s="4">
        <v>62.39</v>
      </c>
      <c r="J19" s="4">
        <v>63.85</v>
      </c>
      <c r="K19" s="21">
        <v>5319.04</v>
      </c>
      <c r="L19" s="21">
        <v>20059.25</v>
      </c>
    </row>
    <row r="20" spans="1:12" x14ac:dyDescent="0.25">
      <c r="A20" s="124"/>
      <c r="B20" s="98"/>
      <c r="C20" s="3"/>
      <c r="D20" s="16"/>
      <c r="E20" s="98"/>
      <c r="F20" s="59"/>
      <c r="G20" s="59"/>
      <c r="H20" s="3"/>
      <c r="I20" s="16"/>
      <c r="J20" s="16"/>
      <c r="K20" s="16"/>
      <c r="L20" s="16"/>
    </row>
    <row r="21" spans="1:12" x14ac:dyDescent="0.25">
      <c r="A21" s="123" t="s">
        <v>55</v>
      </c>
      <c r="B21" s="98"/>
      <c r="C21" s="3"/>
      <c r="D21" s="16"/>
      <c r="E21" s="98"/>
      <c r="F21" s="59"/>
      <c r="G21" s="59"/>
      <c r="H21" s="3"/>
      <c r="I21" s="16"/>
      <c r="J21" s="16"/>
      <c r="K21" s="16"/>
      <c r="L21" s="16"/>
    </row>
    <row r="22" spans="1:12" x14ac:dyDescent="0.25">
      <c r="A22" s="124" t="s">
        <v>660</v>
      </c>
      <c r="B22" s="115">
        <v>2373.14</v>
      </c>
      <c r="C22" s="3">
        <v>65.599999999999994</v>
      </c>
      <c r="D22" s="20">
        <v>3911.05</v>
      </c>
      <c r="E22" s="98">
        <v>148.24</v>
      </c>
      <c r="F22" s="59">
        <v>186.67</v>
      </c>
      <c r="G22" s="27">
        <v>6837.62</v>
      </c>
      <c r="H22" s="3">
        <v>131.72</v>
      </c>
      <c r="I22" s="16">
        <v>235.79</v>
      </c>
      <c r="J22" s="16">
        <v>451.45</v>
      </c>
      <c r="K22" s="20">
        <v>5656.55</v>
      </c>
      <c r="L22" s="20">
        <v>19997.830000000002</v>
      </c>
    </row>
    <row r="23" spans="1:12" x14ac:dyDescent="0.25">
      <c r="A23" s="124" t="s">
        <v>661</v>
      </c>
      <c r="B23" s="115">
        <v>2982.89</v>
      </c>
      <c r="C23" s="3">
        <v>169.1</v>
      </c>
      <c r="D23" s="20">
        <v>3493.22</v>
      </c>
      <c r="E23" s="98">
        <v>332.67</v>
      </c>
      <c r="F23" s="59">
        <v>437.16</v>
      </c>
      <c r="G23" s="27">
        <v>7287.15</v>
      </c>
      <c r="H23" s="3">
        <v>267.97000000000003</v>
      </c>
      <c r="I23" s="16">
        <v>405.44</v>
      </c>
      <c r="J23" s="16">
        <v>476.71</v>
      </c>
      <c r="K23" s="20">
        <v>11061.48</v>
      </c>
      <c r="L23" s="20">
        <v>26913.79</v>
      </c>
    </row>
    <row r="24" spans="1:12" x14ac:dyDescent="0.25">
      <c r="A24" s="124" t="s">
        <v>662</v>
      </c>
      <c r="B24" s="98">
        <v>452.09</v>
      </c>
      <c r="C24" s="3">
        <v>14.08</v>
      </c>
      <c r="D24" s="16">
        <v>946.59</v>
      </c>
      <c r="E24" s="98">
        <v>84.5</v>
      </c>
      <c r="F24" s="59">
        <v>126.16</v>
      </c>
      <c r="G24" s="27">
        <v>1804.42</v>
      </c>
      <c r="H24" s="3">
        <v>73.08</v>
      </c>
      <c r="I24" s="16">
        <v>120.23</v>
      </c>
      <c r="J24" s="16">
        <v>890.84</v>
      </c>
      <c r="K24" s="20">
        <v>4264.34</v>
      </c>
      <c r="L24" s="20">
        <v>8776.33</v>
      </c>
    </row>
    <row r="25" spans="1:12" x14ac:dyDescent="0.25">
      <c r="A25" s="123" t="s">
        <v>663</v>
      </c>
      <c r="B25" s="130">
        <v>5808.12</v>
      </c>
      <c r="C25" s="77">
        <v>248.78</v>
      </c>
      <c r="D25" s="21">
        <v>8350.86</v>
      </c>
      <c r="E25" s="53">
        <v>565.41</v>
      </c>
      <c r="F25" s="76">
        <v>749.99</v>
      </c>
      <c r="G25" s="86">
        <v>15929.19</v>
      </c>
      <c r="H25" s="77">
        <v>472.77</v>
      </c>
      <c r="I25" s="4">
        <v>761.46</v>
      </c>
      <c r="J25" s="21">
        <v>1819</v>
      </c>
      <c r="K25" s="21">
        <v>20982.37</v>
      </c>
      <c r="L25" s="21">
        <v>55687.95</v>
      </c>
    </row>
    <row r="26" spans="1:12" x14ac:dyDescent="0.25">
      <c r="A26" s="124"/>
      <c r="B26" s="98"/>
      <c r="C26" s="3"/>
      <c r="D26" s="16"/>
      <c r="E26" s="98"/>
      <c r="F26" s="59"/>
      <c r="G26" s="59"/>
      <c r="H26" s="3"/>
      <c r="I26" s="16"/>
      <c r="J26" s="16"/>
      <c r="K26" s="16"/>
      <c r="L26" s="16"/>
    </row>
    <row r="27" spans="1:12" x14ac:dyDescent="0.25">
      <c r="A27" s="123" t="s">
        <v>56</v>
      </c>
      <c r="B27" s="98"/>
      <c r="C27" s="3"/>
      <c r="D27" s="16"/>
      <c r="E27" s="98"/>
      <c r="F27" s="59"/>
      <c r="G27" s="59"/>
      <c r="H27" s="3"/>
      <c r="I27" s="16"/>
      <c r="J27" s="16"/>
      <c r="K27" s="16"/>
      <c r="L27" s="16"/>
    </row>
    <row r="28" spans="1:12" x14ac:dyDescent="0.25">
      <c r="A28" s="124" t="s">
        <v>664</v>
      </c>
      <c r="B28" s="115">
        <v>1694.1</v>
      </c>
      <c r="C28" s="3">
        <v>150.88</v>
      </c>
      <c r="D28" s="20">
        <v>2391.9499999999998</v>
      </c>
      <c r="E28" s="98">
        <v>165.58</v>
      </c>
      <c r="F28" s="59">
        <v>223.18</v>
      </c>
      <c r="G28" s="27">
        <v>5298.73</v>
      </c>
      <c r="H28" s="3">
        <v>168.75</v>
      </c>
      <c r="I28" s="16">
        <v>469.2</v>
      </c>
      <c r="J28" s="16">
        <v>817.78</v>
      </c>
      <c r="K28" s="20">
        <v>8061.96</v>
      </c>
      <c r="L28" s="20">
        <v>19442.11</v>
      </c>
    </row>
    <row r="29" spans="1:12" x14ac:dyDescent="0.25">
      <c r="A29" s="124" t="s">
        <v>665</v>
      </c>
      <c r="B29" s="115">
        <v>1294.19</v>
      </c>
      <c r="C29" s="3">
        <v>166.95</v>
      </c>
      <c r="D29" s="20">
        <v>1681.38</v>
      </c>
      <c r="E29" s="98">
        <v>206.81</v>
      </c>
      <c r="F29" s="59">
        <v>197.42</v>
      </c>
      <c r="G29" s="27">
        <v>5655.44</v>
      </c>
      <c r="H29" s="3">
        <v>249.66</v>
      </c>
      <c r="I29" s="16">
        <v>244.48</v>
      </c>
      <c r="J29" s="16">
        <v>570.65</v>
      </c>
      <c r="K29" s="20">
        <v>8723.01</v>
      </c>
      <c r="L29" s="20">
        <v>18989.990000000002</v>
      </c>
    </row>
    <row r="30" spans="1:12" x14ac:dyDescent="0.25">
      <c r="A30" s="123" t="s">
        <v>260</v>
      </c>
      <c r="B30" s="130">
        <v>2988.29</v>
      </c>
      <c r="C30" s="77">
        <v>317.83</v>
      </c>
      <c r="D30" s="21">
        <v>4073.33</v>
      </c>
      <c r="E30" s="53">
        <v>372.39</v>
      </c>
      <c r="F30" s="76">
        <v>420.6</v>
      </c>
      <c r="G30" s="86">
        <v>10954.17</v>
      </c>
      <c r="H30" s="77">
        <v>418.41</v>
      </c>
      <c r="I30" s="4">
        <v>713.68</v>
      </c>
      <c r="J30" s="21">
        <v>1388.43</v>
      </c>
      <c r="K30" s="21">
        <v>16784.97</v>
      </c>
      <c r="L30" s="21">
        <v>38432.1</v>
      </c>
    </row>
    <row r="31" spans="1:12" x14ac:dyDescent="0.25">
      <c r="A31" s="124"/>
      <c r="B31" s="98"/>
      <c r="C31" s="3"/>
      <c r="D31" s="16"/>
      <c r="E31" s="98"/>
      <c r="F31" s="59"/>
      <c r="G31" s="59"/>
      <c r="H31" s="3"/>
      <c r="I31" s="16"/>
      <c r="J31" s="16"/>
      <c r="K31" s="16"/>
      <c r="L31" s="16"/>
    </row>
    <row r="32" spans="1:12" x14ac:dyDescent="0.25">
      <c r="A32" s="123" t="s">
        <v>57</v>
      </c>
      <c r="B32" s="98"/>
      <c r="C32" s="3"/>
      <c r="D32" s="16"/>
      <c r="E32" s="98"/>
      <c r="F32" s="59"/>
      <c r="G32" s="59"/>
      <c r="H32" s="3"/>
      <c r="I32" s="16"/>
      <c r="J32" s="16"/>
      <c r="K32" s="16"/>
      <c r="L32" s="16"/>
    </row>
    <row r="33" spans="1:12" x14ac:dyDescent="0.25">
      <c r="A33" s="124" t="s">
        <v>666</v>
      </c>
      <c r="B33" s="98">
        <v>664.06</v>
      </c>
      <c r="C33" s="3">
        <v>94.53</v>
      </c>
      <c r="D33" s="20">
        <v>1611.39</v>
      </c>
      <c r="E33" s="98">
        <v>215.93</v>
      </c>
      <c r="F33" s="59">
        <v>239.96</v>
      </c>
      <c r="G33" s="27">
        <v>7115.72</v>
      </c>
      <c r="H33" s="3">
        <v>301.36</v>
      </c>
      <c r="I33" s="16">
        <v>671.66</v>
      </c>
      <c r="J33" s="16">
        <v>561.35</v>
      </c>
      <c r="K33" s="20">
        <v>15744.99</v>
      </c>
      <c r="L33" s="20">
        <v>27220.95</v>
      </c>
    </row>
    <row r="34" spans="1:12" x14ac:dyDescent="0.25">
      <c r="A34" s="124" t="s">
        <v>667</v>
      </c>
      <c r="B34" s="115">
        <v>1944.17</v>
      </c>
      <c r="C34" s="3">
        <v>26.82</v>
      </c>
      <c r="D34" s="16">
        <v>911.85</v>
      </c>
      <c r="E34" s="98">
        <v>61.42</v>
      </c>
      <c r="F34" s="59">
        <v>33.61</v>
      </c>
      <c r="G34" s="27">
        <v>3897.78</v>
      </c>
      <c r="H34" s="3">
        <v>3.51</v>
      </c>
      <c r="I34" s="16">
        <v>8.93</v>
      </c>
      <c r="J34" s="16">
        <v>43.69</v>
      </c>
      <c r="K34" s="20">
        <v>3827.13</v>
      </c>
      <c r="L34" s="20">
        <v>10758.91</v>
      </c>
    </row>
    <row r="35" spans="1:12" x14ac:dyDescent="0.25">
      <c r="A35" s="123" t="s">
        <v>260</v>
      </c>
      <c r="B35" s="130">
        <v>2608.23</v>
      </c>
      <c r="C35" s="77">
        <v>121.35</v>
      </c>
      <c r="D35" s="21">
        <v>2523.2399999999998</v>
      </c>
      <c r="E35" s="53">
        <v>277.35000000000002</v>
      </c>
      <c r="F35" s="76">
        <v>273.57</v>
      </c>
      <c r="G35" s="86">
        <v>11013.5</v>
      </c>
      <c r="H35" s="77">
        <v>304.87</v>
      </c>
      <c r="I35" s="4">
        <v>680.59</v>
      </c>
      <c r="J35" s="4">
        <v>605.04</v>
      </c>
      <c r="K35" s="21">
        <v>19572.12</v>
      </c>
      <c r="L35" s="21">
        <v>37979.86</v>
      </c>
    </row>
    <row r="36" spans="1:12" x14ac:dyDescent="0.25">
      <c r="A36" s="123"/>
      <c r="B36" s="98"/>
      <c r="C36" s="3"/>
      <c r="D36" s="16"/>
      <c r="E36" s="98"/>
      <c r="F36" s="59"/>
      <c r="G36" s="59"/>
      <c r="H36" s="3"/>
      <c r="I36" s="16"/>
      <c r="J36" s="16"/>
      <c r="K36" s="16"/>
      <c r="L36" s="16"/>
    </row>
    <row r="37" spans="1:12" x14ac:dyDescent="0.25">
      <c r="A37" s="123" t="s">
        <v>668</v>
      </c>
      <c r="B37" s="130">
        <v>15127.6</v>
      </c>
      <c r="C37" s="77">
        <v>821.69</v>
      </c>
      <c r="D37" s="21">
        <v>22996.37</v>
      </c>
      <c r="E37" s="130">
        <v>1618.87</v>
      </c>
      <c r="F37" s="86">
        <v>2201.9</v>
      </c>
      <c r="G37" s="86">
        <v>62780.11</v>
      </c>
      <c r="H37" s="85">
        <v>1567.66</v>
      </c>
      <c r="I37" s="21">
        <v>2939.78</v>
      </c>
      <c r="J37" s="21">
        <v>4955.29</v>
      </c>
      <c r="K37" s="21">
        <v>79395.990000000005</v>
      </c>
      <c r="L37" s="21">
        <v>194405.26</v>
      </c>
    </row>
    <row r="38" spans="1:12" x14ac:dyDescent="0.25">
      <c r="A38" s="123"/>
      <c r="B38" s="98"/>
      <c r="C38" s="3"/>
      <c r="D38" s="16"/>
      <c r="E38" s="98"/>
      <c r="F38" s="59"/>
      <c r="G38" s="59"/>
      <c r="H38" s="3"/>
      <c r="I38" s="16"/>
      <c r="J38" s="16"/>
      <c r="K38" s="16"/>
      <c r="L38" s="16"/>
    </row>
    <row r="39" spans="1:12" ht="15.75" thickBot="1" x14ac:dyDescent="0.3">
      <c r="A39" s="125" t="s">
        <v>669</v>
      </c>
      <c r="B39" s="13">
        <v>7.78</v>
      </c>
      <c r="C39" s="14">
        <v>0.42</v>
      </c>
      <c r="D39" s="12">
        <v>11.83</v>
      </c>
      <c r="E39" s="13">
        <v>0.83</v>
      </c>
      <c r="F39" s="15">
        <v>1.1299999999999999</v>
      </c>
      <c r="G39" s="15">
        <v>32.29</v>
      </c>
      <c r="H39" s="14">
        <v>0.81</v>
      </c>
      <c r="I39" s="12">
        <v>1.51</v>
      </c>
      <c r="J39" s="12">
        <v>2.5499999999999998</v>
      </c>
      <c r="K39" s="12">
        <v>40.840000000000003</v>
      </c>
      <c r="L39" s="12">
        <v>100</v>
      </c>
    </row>
  </sheetData>
  <mergeCells count="13">
    <mergeCell ref="H3:K3"/>
    <mergeCell ref="H4:K4"/>
    <mergeCell ref="H5:K5"/>
    <mergeCell ref="A1:L1"/>
    <mergeCell ref="A2:A8"/>
    <mergeCell ref="B2:K2"/>
    <mergeCell ref="L2:L8"/>
    <mergeCell ref="C3:D3"/>
    <mergeCell ref="C4:D4"/>
    <mergeCell ref="C5:D5"/>
    <mergeCell ref="E3:G3"/>
    <mergeCell ref="E4:G4"/>
    <mergeCell ref="E5:G5"/>
  </mergeCells>
  <pageMargins left="0.511811024" right="0.511811024" top="0.78740157499999996" bottom="0.78740157499999996" header="0.31496062000000002" footer="0.31496062000000002"/>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4C49D-2EAA-49B1-997E-C65C617E1A2F}">
  <sheetPr>
    <tabColor theme="9" tint="-0.499984740745262"/>
  </sheetPr>
  <dimension ref="A1:H35"/>
  <sheetViews>
    <sheetView showGridLines="0" zoomScaleNormal="100" workbookViewId="0">
      <selection sqref="A1:H1"/>
    </sheetView>
  </sheetViews>
  <sheetFormatPr defaultRowHeight="15" x14ac:dyDescent="0.25"/>
  <cols>
    <col min="1" max="1" width="18" customWidth="1"/>
    <col min="5" max="5" width="9.5703125" customWidth="1"/>
    <col min="7" max="7" width="9.7109375" customWidth="1"/>
    <col min="8" max="8" width="9.85546875" customWidth="1"/>
  </cols>
  <sheetData>
    <row r="1" spans="1:8" ht="15.75" thickBot="1" x14ac:dyDescent="0.3">
      <c r="A1" s="460" t="s">
        <v>261</v>
      </c>
      <c r="B1" s="460"/>
      <c r="C1" s="460"/>
      <c r="D1" s="460"/>
      <c r="E1" s="460"/>
      <c r="F1" s="460"/>
      <c r="G1" s="460"/>
      <c r="H1" s="460"/>
    </row>
    <row r="2" spans="1:8" ht="15.75" thickBot="1" x14ac:dyDescent="0.3">
      <c r="A2" s="486" t="s">
        <v>190</v>
      </c>
      <c r="B2" s="465" t="s">
        <v>262</v>
      </c>
      <c r="C2" s="468"/>
      <c r="D2" s="468"/>
      <c r="E2" s="468"/>
      <c r="F2" s="468"/>
      <c r="G2" s="468"/>
      <c r="H2" s="466"/>
    </row>
    <row r="3" spans="1:8" ht="26.25" thickBot="1" x14ac:dyDescent="0.3">
      <c r="A3" s="487"/>
      <c r="B3" s="69" t="s">
        <v>263</v>
      </c>
      <c r="C3" s="63" t="s">
        <v>264</v>
      </c>
      <c r="D3" s="69" t="s">
        <v>265</v>
      </c>
      <c r="E3" s="63" t="s">
        <v>266</v>
      </c>
      <c r="F3" s="61" t="s">
        <v>267</v>
      </c>
      <c r="G3" s="61" t="s">
        <v>268</v>
      </c>
      <c r="H3" s="61" t="s">
        <v>29</v>
      </c>
    </row>
    <row r="4" spans="1:8" x14ac:dyDescent="0.25">
      <c r="A4" s="146"/>
      <c r="B4" s="69" t="s">
        <v>31</v>
      </c>
      <c r="C4" s="63" t="s">
        <v>31</v>
      </c>
      <c r="D4" s="69" t="s">
        <v>31</v>
      </c>
      <c r="E4" s="63" t="s">
        <v>31</v>
      </c>
      <c r="F4" s="61" t="s">
        <v>31</v>
      </c>
      <c r="G4" s="61" t="s">
        <v>31</v>
      </c>
      <c r="H4" s="61" t="s">
        <v>31</v>
      </c>
    </row>
    <row r="5" spans="1:8" x14ac:dyDescent="0.25">
      <c r="A5" s="123" t="s">
        <v>53</v>
      </c>
      <c r="B5" s="53"/>
      <c r="C5" s="77"/>
      <c r="D5" s="53"/>
      <c r="E5" s="77"/>
      <c r="F5" s="4"/>
      <c r="G5" s="4"/>
      <c r="H5" s="4"/>
    </row>
    <row r="6" spans="1:8" x14ac:dyDescent="0.25">
      <c r="A6" s="124" t="s">
        <v>269</v>
      </c>
      <c r="B6" s="99">
        <v>4631</v>
      </c>
      <c r="C6" s="3">
        <v>198</v>
      </c>
      <c r="D6" s="98">
        <v>242</v>
      </c>
      <c r="E6" s="3">
        <v>287</v>
      </c>
      <c r="F6" s="16" t="s">
        <v>613</v>
      </c>
      <c r="G6" s="16">
        <v>4</v>
      </c>
      <c r="H6" s="7">
        <v>5362</v>
      </c>
    </row>
    <row r="7" spans="1:8" x14ac:dyDescent="0.25">
      <c r="A7" s="124" t="s">
        <v>270</v>
      </c>
      <c r="B7" s="99">
        <v>8578</v>
      </c>
      <c r="C7" s="6">
        <v>1343</v>
      </c>
      <c r="D7" s="98">
        <v>925</v>
      </c>
      <c r="E7" s="6">
        <v>3730</v>
      </c>
      <c r="F7" s="16">
        <v>2</v>
      </c>
      <c r="G7" s="16">
        <v>217</v>
      </c>
      <c r="H7" s="7">
        <v>14795</v>
      </c>
    </row>
    <row r="8" spans="1:8" x14ac:dyDescent="0.25">
      <c r="A8" s="124" t="s">
        <v>271</v>
      </c>
      <c r="B8" s="99">
        <v>1591</v>
      </c>
      <c r="C8" s="3">
        <v>42</v>
      </c>
      <c r="D8" s="98">
        <v>184</v>
      </c>
      <c r="E8" s="3">
        <v>206</v>
      </c>
      <c r="F8" s="16" t="s">
        <v>613</v>
      </c>
      <c r="G8" s="16">
        <v>23</v>
      </c>
      <c r="H8" s="7">
        <v>2046</v>
      </c>
    </row>
    <row r="9" spans="1:8" x14ac:dyDescent="0.25">
      <c r="A9" s="123" t="s">
        <v>272</v>
      </c>
      <c r="B9" s="58">
        <v>14800</v>
      </c>
      <c r="C9" s="10">
        <v>1583</v>
      </c>
      <c r="D9" s="58">
        <v>1351</v>
      </c>
      <c r="E9" s="10">
        <v>4223</v>
      </c>
      <c r="F9" s="4">
        <v>2</v>
      </c>
      <c r="G9" s="4">
        <v>244</v>
      </c>
      <c r="H9" s="11">
        <v>22203</v>
      </c>
    </row>
    <row r="10" spans="1:8" x14ac:dyDescent="0.25">
      <c r="A10" s="124"/>
      <c r="B10" s="98"/>
      <c r="C10" s="3"/>
      <c r="D10" s="98"/>
      <c r="E10" s="3"/>
      <c r="F10" s="16"/>
      <c r="G10" s="16"/>
      <c r="H10" s="16"/>
    </row>
    <row r="11" spans="1:8" x14ac:dyDescent="0.25">
      <c r="A11" s="123" t="s">
        <v>54</v>
      </c>
      <c r="B11" s="98"/>
      <c r="C11" s="3"/>
      <c r="D11" s="98"/>
      <c r="E11" s="3"/>
      <c r="F11" s="16"/>
      <c r="G11" s="16"/>
      <c r="H11" s="16"/>
    </row>
    <row r="12" spans="1:8" x14ac:dyDescent="0.25">
      <c r="A12" s="124" t="s">
        <v>239</v>
      </c>
      <c r="B12" s="98">
        <v>777</v>
      </c>
      <c r="C12" s="3">
        <v>58</v>
      </c>
      <c r="D12" s="98">
        <v>131</v>
      </c>
      <c r="E12" s="3">
        <v>333</v>
      </c>
      <c r="F12" s="16" t="s">
        <v>613</v>
      </c>
      <c r="G12" s="16">
        <v>74</v>
      </c>
      <c r="H12" s="7">
        <v>1373</v>
      </c>
    </row>
    <row r="13" spans="1:8" x14ac:dyDescent="0.25">
      <c r="A13" s="124" t="s">
        <v>240</v>
      </c>
      <c r="B13" s="99">
        <v>3831</v>
      </c>
      <c r="C13" s="3">
        <v>342</v>
      </c>
      <c r="D13" s="98">
        <v>857</v>
      </c>
      <c r="E13" s="6">
        <v>2575</v>
      </c>
      <c r="F13" s="16" t="s">
        <v>613</v>
      </c>
      <c r="G13" s="16">
        <v>145</v>
      </c>
      <c r="H13" s="7">
        <v>7750</v>
      </c>
    </row>
    <row r="14" spans="1:8" x14ac:dyDescent="0.25">
      <c r="A14" s="123" t="s">
        <v>238</v>
      </c>
      <c r="B14" s="58">
        <v>4608</v>
      </c>
      <c r="C14" s="77">
        <v>400</v>
      </c>
      <c r="D14" s="53">
        <v>988</v>
      </c>
      <c r="E14" s="10">
        <v>2908</v>
      </c>
      <c r="F14" s="4" t="s">
        <v>670</v>
      </c>
      <c r="G14" s="4">
        <v>219</v>
      </c>
      <c r="H14" s="11">
        <v>9123</v>
      </c>
    </row>
    <row r="15" spans="1:8" x14ac:dyDescent="0.25">
      <c r="A15" s="124"/>
      <c r="B15" s="98"/>
      <c r="C15" s="3"/>
      <c r="D15" s="98"/>
      <c r="E15" s="3"/>
      <c r="F15" s="16"/>
      <c r="G15" s="16"/>
      <c r="H15" s="16"/>
    </row>
    <row r="16" spans="1:8" x14ac:dyDescent="0.25">
      <c r="A16" s="123" t="s">
        <v>55</v>
      </c>
      <c r="B16" s="98"/>
      <c r="C16" s="3"/>
      <c r="D16" s="98"/>
      <c r="E16" s="3"/>
      <c r="F16" s="16"/>
      <c r="G16" s="16"/>
      <c r="H16" s="16"/>
    </row>
    <row r="17" spans="1:8" x14ac:dyDescent="0.25">
      <c r="A17" s="124" t="s">
        <v>273</v>
      </c>
      <c r="B17" s="99">
        <v>5891</v>
      </c>
      <c r="C17" s="3">
        <v>125</v>
      </c>
      <c r="D17" s="98">
        <v>612</v>
      </c>
      <c r="E17" s="6">
        <v>4221</v>
      </c>
      <c r="F17" s="16" t="s">
        <v>613</v>
      </c>
      <c r="G17" s="16">
        <v>544</v>
      </c>
      <c r="H17" s="7">
        <v>11393</v>
      </c>
    </row>
    <row r="18" spans="1:8" x14ac:dyDescent="0.25">
      <c r="A18" s="124" t="s">
        <v>274</v>
      </c>
      <c r="B18" s="99">
        <v>6440</v>
      </c>
      <c r="C18" s="3">
        <v>234</v>
      </c>
      <c r="D18" s="99">
        <v>1190</v>
      </c>
      <c r="E18" s="6">
        <v>2410</v>
      </c>
      <c r="F18" s="16">
        <v>69</v>
      </c>
      <c r="G18" s="16">
        <v>95</v>
      </c>
      <c r="H18" s="7">
        <v>10438</v>
      </c>
    </row>
    <row r="19" spans="1:8" x14ac:dyDescent="0.25">
      <c r="A19" s="124" t="s">
        <v>275</v>
      </c>
      <c r="B19" s="99">
        <v>2476</v>
      </c>
      <c r="C19" s="3">
        <v>233</v>
      </c>
      <c r="D19" s="98">
        <v>61</v>
      </c>
      <c r="E19" s="3">
        <v>395</v>
      </c>
      <c r="F19" s="16" t="s">
        <v>613</v>
      </c>
      <c r="G19" s="16">
        <v>159</v>
      </c>
      <c r="H19" s="7">
        <v>3324</v>
      </c>
    </row>
    <row r="20" spans="1:8" x14ac:dyDescent="0.25">
      <c r="A20" s="123" t="s">
        <v>272</v>
      </c>
      <c r="B20" s="58">
        <v>14807</v>
      </c>
      <c r="C20" s="77">
        <v>592</v>
      </c>
      <c r="D20" s="58">
        <v>1863</v>
      </c>
      <c r="E20" s="10">
        <v>7026</v>
      </c>
      <c r="F20" s="4">
        <v>69</v>
      </c>
      <c r="G20" s="4">
        <v>798</v>
      </c>
      <c r="H20" s="11">
        <v>25155</v>
      </c>
    </row>
    <row r="21" spans="1:8" x14ac:dyDescent="0.25">
      <c r="A21" s="124"/>
      <c r="B21" s="98"/>
      <c r="C21" s="3"/>
      <c r="D21" s="98"/>
      <c r="E21" s="3"/>
      <c r="F21" s="16"/>
      <c r="G21" s="16"/>
      <c r="H21" s="16"/>
    </row>
    <row r="22" spans="1:8" x14ac:dyDescent="0.25">
      <c r="A22" s="123" t="s">
        <v>56</v>
      </c>
      <c r="B22" s="98"/>
      <c r="C22" s="3"/>
      <c r="D22" s="98"/>
      <c r="E22" s="3"/>
      <c r="F22" s="16"/>
      <c r="G22" s="16"/>
      <c r="H22" s="16"/>
    </row>
    <row r="23" spans="1:8" x14ac:dyDescent="0.25">
      <c r="A23" s="124" t="s">
        <v>276</v>
      </c>
      <c r="B23" s="99">
        <v>3238</v>
      </c>
      <c r="C23" s="6">
        <v>1113</v>
      </c>
      <c r="D23" s="98">
        <v>904</v>
      </c>
      <c r="E23" s="3">
        <v>834</v>
      </c>
      <c r="F23" s="16">
        <v>23</v>
      </c>
      <c r="G23" s="16">
        <v>8</v>
      </c>
      <c r="H23" s="7">
        <v>6120</v>
      </c>
    </row>
    <row r="24" spans="1:8" x14ac:dyDescent="0.25">
      <c r="A24" s="124" t="s">
        <v>245</v>
      </c>
      <c r="B24" s="99">
        <v>4281</v>
      </c>
      <c r="C24" s="6">
        <v>1685</v>
      </c>
      <c r="D24" s="98">
        <v>389</v>
      </c>
      <c r="E24" s="3">
        <v>382</v>
      </c>
      <c r="F24" s="16">
        <v>52</v>
      </c>
      <c r="G24" s="16">
        <v>3</v>
      </c>
      <c r="H24" s="7">
        <v>6792</v>
      </c>
    </row>
    <row r="25" spans="1:8" x14ac:dyDescent="0.25">
      <c r="A25" s="123" t="s">
        <v>272</v>
      </c>
      <c r="B25" s="58">
        <v>7519</v>
      </c>
      <c r="C25" s="10">
        <v>2798</v>
      </c>
      <c r="D25" s="58">
        <v>1293</v>
      </c>
      <c r="E25" s="10">
        <v>1216</v>
      </c>
      <c r="F25" s="4">
        <v>75</v>
      </c>
      <c r="G25" s="4">
        <v>11</v>
      </c>
      <c r="H25" s="11">
        <v>12912</v>
      </c>
    </row>
    <row r="26" spans="1:8" x14ac:dyDescent="0.25">
      <c r="A26" s="124"/>
      <c r="B26" s="98"/>
      <c r="C26" s="3"/>
      <c r="D26" s="98"/>
      <c r="E26" s="3"/>
      <c r="F26" s="16"/>
      <c r="G26" s="16"/>
      <c r="H26" s="16"/>
    </row>
    <row r="27" spans="1:8" x14ac:dyDescent="0.25">
      <c r="A27" s="123" t="s">
        <v>57</v>
      </c>
      <c r="B27" s="98"/>
      <c r="C27" s="3"/>
      <c r="D27" s="98"/>
      <c r="E27" s="3"/>
      <c r="F27" s="16"/>
      <c r="G27" s="16"/>
      <c r="H27" s="16"/>
    </row>
    <row r="28" spans="1:8" x14ac:dyDescent="0.25">
      <c r="A28" s="124" t="s">
        <v>246</v>
      </c>
      <c r="B28" s="99">
        <v>6844</v>
      </c>
      <c r="C28" s="3">
        <v>867</v>
      </c>
      <c r="D28" s="99">
        <v>1642</v>
      </c>
      <c r="E28" s="6">
        <v>1613</v>
      </c>
      <c r="F28" s="16">
        <v>23</v>
      </c>
      <c r="G28" s="16">
        <v>112</v>
      </c>
      <c r="H28" s="7">
        <v>11101</v>
      </c>
    </row>
    <row r="29" spans="1:8" x14ac:dyDescent="0.25">
      <c r="A29" s="124" t="s">
        <v>277</v>
      </c>
      <c r="B29" s="99">
        <v>1490</v>
      </c>
      <c r="C29" s="3">
        <v>199</v>
      </c>
      <c r="D29" s="98">
        <v>528</v>
      </c>
      <c r="E29" s="3">
        <v>321</v>
      </c>
      <c r="F29" s="16">
        <v>2</v>
      </c>
      <c r="G29" s="16">
        <v>544</v>
      </c>
      <c r="H29" s="7">
        <v>3084</v>
      </c>
    </row>
    <row r="30" spans="1:8" x14ac:dyDescent="0.25">
      <c r="A30" s="123" t="s">
        <v>272</v>
      </c>
      <c r="B30" s="58">
        <v>8334</v>
      </c>
      <c r="C30" s="10">
        <v>1066</v>
      </c>
      <c r="D30" s="58">
        <v>2170</v>
      </c>
      <c r="E30" s="10">
        <v>1934</v>
      </c>
      <c r="F30" s="4">
        <v>25</v>
      </c>
      <c r="G30" s="4">
        <v>656</v>
      </c>
      <c r="H30" s="11">
        <v>14185</v>
      </c>
    </row>
    <row r="31" spans="1:8" x14ac:dyDescent="0.25">
      <c r="A31" s="123"/>
      <c r="B31" s="98"/>
      <c r="C31" s="3"/>
      <c r="D31" s="98"/>
      <c r="E31" s="3"/>
      <c r="F31" s="16"/>
      <c r="G31" s="16"/>
      <c r="H31" s="16"/>
    </row>
    <row r="32" spans="1:8" x14ac:dyDescent="0.25">
      <c r="A32" s="123" t="s">
        <v>278</v>
      </c>
      <c r="B32" s="58">
        <v>50068</v>
      </c>
      <c r="C32" s="10">
        <v>6439</v>
      </c>
      <c r="D32" s="58">
        <v>7665</v>
      </c>
      <c r="E32" s="10">
        <v>17307</v>
      </c>
      <c r="F32" s="4">
        <v>171</v>
      </c>
      <c r="G32" s="11">
        <v>1928</v>
      </c>
      <c r="H32" s="11">
        <v>83578</v>
      </c>
    </row>
    <row r="33" spans="1:8" x14ac:dyDescent="0.25">
      <c r="A33" s="123"/>
      <c r="B33" s="98"/>
      <c r="C33" s="3"/>
      <c r="D33" s="98"/>
      <c r="E33" s="3"/>
      <c r="F33" s="16"/>
      <c r="G33" s="16"/>
      <c r="H33" s="16"/>
    </row>
    <row r="34" spans="1:8" ht="15.75" thickBot="1" x14ac:dyDescent="0.3">
      <c r="A34" s="125" t="s">
        <v>279</v>
      </c>
      <c r="B34" s="144">
        <v>59.91</v>
      </c>
      <c r="C34" s="107">
        <v>7.7</v>
      </c>
      <c r="D34" s="144">
        <v>9.17</v>
      </c>
      <c r="E34" s="107">
        <v>20.71</v>
      </c>
      <c r="F34" s="145">
        <v>0.2</v>
      </c>
      <c r="G34" s="145">
        <v>2.31</v>
      </c>
      <c r="H34" s="145">
        <v>20.82</v>
      </c>
    </row>
    <row r="35" spans="1:8" ht="15" customHeight="1" x14ac:dyDescent="0.25">
      <c r="A35" s="139" t="s">
        <v>671</v>
      </c>
    </row>
  </sheetData>
  <mergeCells count="3">
    <mergeCell ref="A2:A3"/>
    <mergeCell ref="B2:H2"/>
    <mergeCell ref="A1:H1"/>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78319-5D7F-437D-8FE4-6FF87B18BF6D}">
  <sheetPr>
    <tabColor theme="9" tint="-0.499984740745262"/>
  </sheetPr>
  <dimension ref="A1:H35"/>
  <sheetViews>
    <sheetView showGridLines="0" zoomScaleNormal="100" workbookViewId="0">
      <selection sqref="A1:H1"/>
    </sheetView>
  </sheetViews>
  <sheetFormatPr defaultRowHeight="15" x14ac:dyDescent="0.25"/>
  <cols>
    <col min="1" max="1" width="20.5703125" customWidth="1"/>
    <col min="4" max="4" width="9.7109375" customWidth="1"/>
    <col min="5" max="5" width="10.5703125" customWidth="1"/>
    <col min="7" max="7" width="10.85546875" customWidth="1"/>
    <col min="8" max="8" width="10" customWidth="1"/>
  </cols>
  <sheetData>
    <row r="1" spans="1:8" ht="15.75" thickBot="1" x14ac:dyDescent="0.3">
      <c r="A1" s="460" t="s">
        <v>280</v>
      </c>
      <c r="B1" s="460"/>
      <c r="C1" s="460"/>
      <c r="D1" s="460"/>
      <c r="E1" s="460"/>
      <c r="F1" s="460"/>
      <c r="G1" s="460"/>
      <c r="H1" s="460"/>
    </row>
    <row r="2" spans="1:8" ht="15.75" thickBot="1" x14ac:dyDescent="0.3">
      <c r="A2" s="486" t="s">
        <v>190</v>
      </c>
      <c r="B2" s="465" t="s">
        <v>262</v>
      </c>
      <c r="C2" s="468"/>
      <c r="D2" s="468"/>
      <c r="E2" s="468"/>
      <c r="F2" s="468"/>
      <c r="G2" s="468"/>
      <c r="H2" s="466"/>
    </row>
    <row r="3" spans="1:8" ht="26.25" thickBot="1" x14ac:dyDescent="0.3">
      <c r="A3" s="487"/>
      <c r="B3" s="69" t="s">
        <v>263</v>
      </c>
      <c r="C3" s="63" t="s">
        <v>264</v>
      </c>
      <c r="D3" s="69" t="s">
        <v>265</v>
      </c>
      <c r="E3" s="63" t="s">
        <v>266</v>
      </c>
      <c r="F3" s="61" t="s">
        <v>267</v>
      </c>
      <c r="G3" s="61" t="s">
        <v>268</v>
      </c>
      <c r="H3" s="61" t="s">
        <v>29</v>
      </c>
    </row>
    <row r="4" spans="1:8" ht="25.5" x14ac:dyDescent="0.25">
      <c r="A4" s="146"/>
      <c r="B4" s="69" t="s">
        <v>69</v>
      </c>
      <c r="C4" s="63" t="s">
        <v>69</v>
      </c>
      <c r="D4" s="69" t="s">
        <v>69</v>
      </c>
      <c r="E4" s="63" t="s">
        <v>69</v>
      </c>
      <c r="F4" s="61" t="s">
        <v>69</v>
      </c>
      <c r="G4" s="61" t="s">
        <v>69</v>
      </c>
      <c r="H4" s="61" t="s">
        <v>69</v>
      </c>
    </row>
    <row r="5" spans="1:8" x14ac:dyDescent="0.25">
      <c r="A5" s="123" t="s">
        <v>53</v>
      </c>
      <c r="B5" s="53"/>
      <c r="C5" s="77"/>
      <c r="D5" s="53"/>
      <c r="E5" s="77"/>
      <c r="F5" s="4"/>
      <c r="G5" s="4"/>
      <c r="H5" s="4"/>
    </row>
    <row r="6" spans="1:8" x14ac:dyDescent="0.25">
      <c r="A6" s="124" t="s">
        <v>269</v>
      </c>
      <c r="B6" s="115">
        <v>1975.67</v>
      </c>
      <c r="C6" s="3">
        <v>93.12</v>
      </c>
      <c r="D6" s="98">
        <v>145.02000000000001</v>
      </c>
      <c r="E6" s="3">
        <v>145.06</v>
      </c>
      <c r="F6" s="16" t="s">
        <v>613</v>
      </c>
      <c r="G6" s="16">
        <v>1.76</v>
      </c>
      <c r="H6" s="20">
        <v>2360.63</v>
      </c>
    </row>
    <row r="7" spans="1:8" x14ac:dyDescent="0.25">
      <c r="A7" s="124" t="s">
        <v>270</v>
      </c>
      <c r="B7" s="115">
        <v>3570.16</v>
      </c>
      <c r="C7" s="3">
        <v>549.54</v>
      </c>
      <c r="D7" s="98">
        <v>493.15</v>
      </c>
      <c r="E7" s="147">
        <v>1750.88</v>
      </c>
      <c r="F7" s="16">
        <v>0.93</v>
      </c>
      <c r="G7" s="16">
        <v>106.21</v>
      </c>
      <c r="H7" s="20">
        <v>6470.87</v>
      </c>
    </row>
    <row r="8" spans="1:8" x14ac:dyDescent="0.25">
      <c r="A8" s="124" t="s">
        <v>271</v>
      </c>
      <c r="B8" s="98">
        <v>792.18</v>
      </c>
      <c r="C8" s="3">
        <v>19.41</v>
      </c>
      <c r="D8" s="98">
        <v>117.98</v>
      </c>
      <c r="E8" s="3">
        <v>120.33</v>
      </c>
      <c r="F8" s="16" t="s">
        <v>613</v>
      </c>
      <c r="G8" s="16">
        <v>18.989999999999998</v>
      </c>
      <c r="H8" s="20">
        <v>1068.8900000000001</v>
      </c>
    </row>
    <row r="9" spans="1:8" x14ac:dyDescent="0.25">
      <c r="A9" s="123" t="s">
        <v>272</v>
      </c>
      <c r="B9" s="130">
        <v>6338.01</v>
      </c>
      <c r="C9" s="77">
        <v>662.07</v>
      </c>
      <c r="D9" s="53">
        <v>756.15</v>
      </c>
      <c r="E9" s="85">
        <v>2016.27</v>
      </c>
      <c r="F9" s="4">
        <v>0.93</v>
      </c>
      <c r="G9" s="4">
        <v>126.96</v>
      </c>
      <c r="H9" s="21">
        <v>9900.39</v>
      </c>
    </row>
    <row r="10" spans="1:8" x14ac:dyDescent="0.25">
      <c r="A10" s="124"/>
      <c r="B10" s="98"/>
      <c r="C10" s="3"/>
      <c r="D10" s="98"/>
      <c r="E10" s="3"/>
      <c r="F10" s="16"/>
      <c r="G10" s="16"/>
      <c r="H10" s="16"/>
    </row>
    <row r="11" spans="1:8" x14ac:dyDescent="0.25">
      <c r="A11" s="123" t="s">
        <v>54</v>
      </c>
      <c r="B11" s="98"/>
      <c r="C11" s="3"/>
      <c r="D11" s="98"/>
      <c r="E11" s="3"/>
      <c r="F11" s="16"/>
      <c r="G11" s="16"/>
      <c r="H11" s="16"/>
    </row>
    <row r="12" spans="1:8" x14ac:dyDescent="0.25">
      <c r="A12" s="124" t="s">
        <v>239</v>
      </c>
      <c r="B12" s="98">
        <v>348.94</v>
      </c>
      <c r="C12" s="3">
        <v>25.71</v>
      </c>
      <c r="D12" s="98">
        <v>66.06</v>
      </c>
      <c r="E12" s="3">
        <v>151.84</v>
      </c>
      <c r="F12" s="16" t="s">
        <v>613</v>
      </c>
      <c r="G12" s="16">
        <v>19.010000000000002</v>
      </c>
      <c r="H12" s="16">
        <v>611.55999999999995</v>
      </c>
    </row>
    <row r="13" spans="1:8" x14ac:dyDescent="0.25">
      <c r="A13" s="124" t="s">
        <v>240</v>
      </c>
      <c r="B13" s="115">
        <v>1773.05</v>
      </c>
      <c r="C13" s="3">
        <v>103</v>
      </c>
      <c r="D13" s="98">
        <v>411.5</v>
      </c>
      <c r="E13" s="147">
        <v>1148.54</v>
      </c>
      <c r="F13" s="16" t="s">
        <v>613</v>
      </c>
      <c r="G13" s="16">
        <v>68.06</v>
      </c>
      <c r="H13" s="20">
        <v>3504.15</v>
      </c>
    </row>
    <row r="14" spans="1:8" x14ac:dyDescent="0.25">
      <c r="A14" s="123" t="s">
        <v>238</v>
      </c>
      <c r="B14" s="130">
        <v>2121.9899999999998</v>
      </c>
      <c r="C14" s="77">
        <v>128.71</v>
      </c>
      <c r="D14" s="53">
        <v>477.56</v>
      </c>
      <c r="E14" s="85">
        <v>1300.3800000000001</v>
      </c>
      <c r="F14" s="4" t="s">
        <v>670</v>
      </c>
      <c r="G14" s="4">
        <v>87.07</v>
      </c>
      <c r="H14" s="21">
        <v>4115.71</v>
      </c>
    </row>
    <row r="15" spans="1:8" x14ac:dyDescent="0.25">
      <c r="A15" s="124"/>
      <c r="B15" s="98"/>
      <c r="C15" s="3"/>
      <c r="D15" s="98"/>
      <c r="E15" s="3"/>
      <c r="F15" s="16"/>
      <c r="G15" s="16"/>
      <c r="H15" s="16"/>
    </row>
    <row r="16" spans="1:8" x14ac:dyDescent="0.25">
      <c r="A16" s="123" t="s">
        <v>55</v>
      </c>
      <c r="B16" s="98"/>
      <c r="C16" s="3"/>
      <c r="D16" s="98"/>
      <c r="E16" s="3"/>
      <c r="F16" s="16"/>
      <c r="G16" s="16"/>
      <c r="H16" s="16"/>
    </row>
    <row r="17" spans="1:8" x14ac:dyDescent="0.25">
      <c r="A17" s="124" t="s">
        <v>273</v>
      </c>
      <c r="B17" s="115">
        <v>2817.34</v>
      </c>
      <c r="C17" s="3">
        <v>46.26</v>
      </c>
      <c r="D17" s="98">
        <v>318.01</v>
      </c>
      <c r="E17" s="147">
        <v>1659.84</v>
      </c>
      <c r="F17" s="16" t="s">
        <v>613</v>
      </c>
      <c r="G17" s="16">
        <v>316.49</v>
      </c>
      <c r="H17" s="20">
        <v>5157.9399999999996</v>
      </c>
    </row>
    <row r="18" spans="1:8" x14ac:dyDescent="0.25">
      <c r="A18" s="124" t="s">
        <v>274</v>
      </c>
      <c r="B18" s="115">
        <v>2907.44</v>
      </c>
      <c r="C18" s="3">
        <v>88.12</v>
      </c>
      <c r="D18" s="98">
        <v>717.29</v>
      </c>
      <c r="E18" s="147">
        <v>1280.78</v>
      </c>
      <c r="F18" s="16">
        <v>39.78</v>
      </c>
      <c r="G18" s="16">
        <v>44.02</v>
      </c>
      <c r="H18" s="20">
        <v>5077.43</v>
      </c>
    </row>
    <row r="19" spans="1:8" x14ac:dyDescent="0.25">
      <c r="A19" s="124" t="s">
        <v>275</v>
      </c>
      <c r="B19" s="115">
        <v>1077.6500000000001</v>
      </c>
      <c r="C19" s="3">
        <v>93.99</v>
      </c>
      <c r="D19" s="98">
        <v>23.84</v>
      </c>
      <c r="E19" s="3">
        <v>183.84</v>
      </c>
      <c r="F19" s="16" t="s">
        <v>613</v>
      </c>
      <c r="G19" s="16">
        <v>104.05</v>
      </c>
      <c r="H19" s="20">
        <v>1483.37</v>
      </c>
    </row>
    <row r="20" spans="1:8" x14ac:dyDescent="0.25">
      <c r="A20" s="123" t="s">
        <v>272</v>
      </c>
      <c r="B20" s="130">
        <v>6802.43</v>
      </c>
      <c r="C20" s="77">
        <v>228.37</v>
      </c>
      <c r="D20" s="130">
        <v>1059.1400000000001</v>
      </c>
      <c r="E20" s="85">
        <v>3124.46</v>
      </c>
      <c r="F20" s="4">
        <v>39.78</v>
      </c>
      <c r="G20" s="4">
        <v>464.56</v>
      </c>
      <c r="H20" s="21">
        <v>11718.74</v>
      </c>
    </row>
    <row r="21" spans="1:8" x14ac:dyDescent="0.25">
      <c r="A21" s="124"/>
      <c r="B21" s="98"/>
      <c r="C21" s="3"/>
      <c r="D21" s="98"/>
      <c r="E21" s="3"/>
      <c r="F21" s="16"/>
      <c r="G21" s="16"/>
      <c r="H21" s="16"/>
    </row>
    <row r="22" spans="1:8" x14ac:dyDescent="0.25">
      <c r="A22" s="123" t="s">
        <v>56</v>
      </c>
      <c r="B22" s="98"/>
      <c r="C22" s="3"/>
      <c r="D22" s="98"/>
      <c r="E22" s="3"/>
      <c r="F22" s="16"/>
      <c r="G22" s="16"/>
      <c r="H22" s="16"/>
    </row>
    <row r="23" spans="1:8" x14ac:dyDescent="0.25">
      <c r="A23" s="124" t="s">
        <v>276</v>
      </c>
      <c r="B23" s="115">
        <v>1515.56</v>
      </c>
      <c r="C23" s="3">
        <v>578.21</v>
      </c>
      <c r="D23" s="98">
        <v>506.8</v>
      </c>
      <c r="E23" s="3">
        <v>336.29</v>
      </c>
      <c r="F23" s="16">
        <v>11.76</v>
      </c>
      <c r="G23" s="16">
        <v>4.2300000000000004</v>
      </c>
      <c r="H23" s="20">
        <v>2952.85</v>
      </c>
    </row>
    <row r="24" spans="1:8" x14ac:dyDescent="0.25">
      <c r="A24" s="124" t="s">
        <v>245</v>
      </c>
      <c r="B24" s="115">
        <v>1903.58</v>
      </c>
      <c r="C24" s="3">
        <v>735.57</v>
      </c>
      <c r="D24" s="98">
        <v>199.08</v>
      </c>
      <c r="E24" s="3">
        <v>193.12</v>
      </c>
      <c r="F24" s="16">
        <v>21.99</v>
      </c>
      <c r="G24" s="16">
        <v>1.86</v>
      </c>
      <c r="H24" s="20">
        <v>3055.2</v>
      </c>
    </row>
    <row r="25" spans="1:8" x14ac:dyDescent="0.25">
      <c r="A25" s="123" t="s">
        <v>272</v>
      </c>
      <c r="B25" s="130">
        <v>3419.14</v>
      </c>
      <c r="C25" s="85">
        <v>1313.78</v>
      </c>
      <c r="D25" s="53">
        <v>705.88</v>
      </c>
      <c r="E25" s="77">
        <v>529.41</v>
      </c>
      <c r="F25" s="4">
        <v>33.75</v>
      </c>
      <c r="G25" s="4">
        <v>6.09</v>
      </c>
      <c r="H25" s="21">
        <v>6008.05</v>
      </c>
    </row>
    <row r="26" spans="1:8" x14ac:dyDescent="0.25">
      <c r="A26" s="124"/>
      <c r="B26" s="98"/>
      <c r="C26" s="3"/>
      <c r="D26" s="98"/>
      <c r="E26" s="3"/>
      <c r="F26" s="16"/>
      <c r="G26" s="16"/>
      <c r="H26" s="16"/>
    </row>
    <row r="27" spans="1:8" x14ac:dyDescent="0.25">
      <c r="A27" s="123" t="s">
        <v>57</v>
      </c>
      <c r="B27" s="98"/>
      <c r="C27" s="3"/>
      <c r="D27" s="98"/>
      <c r="E27" s="3"/>
      <c r="F27" s="16"/>
      <c r="G27" s="16"/>
      <c r="H27" s="16"/>
    </row>
    <row r="28" spans="1:8" x14ac:dyDescent="0.25">
      <c r="A28" s="124" t="s">
        <v>246</v>
      </c>
      <c r="B28" s="115">
        <v>3257.11</v>
      </c>
      <c r="C28" s="3">
        <v>405.78</v>
      </c>
      <c r="D28" s="98">
        <v>801.58</v>
      </c>
      <c r="E28" s="3">
        <v>748.11</v>
      </c>
      <c r="F28" s="16">
        <v>10.210000000000001</v>
      </c>
      <c r="G28" s="16">
        <v>51.06</v>
      </c>
      <c r="H28" s="20">
        <v>5273.85</v>
      </c>
    </row>
    <row r="29" spans="1:8" x14ac:dyDescent="0.25">
      <c r="A29" s="124" t="s">
        <v>277</v>
      </c>
      <c r="B29" s="98">
        <v>784.26</v>
      </c>
      <c r="C29" s="3">
        <v>103.11</v>
      </c>
      <c r="D29" s="98">
        <v>337.48</v>
      </c>
      <c r="E29" s="3">
        <v>234.55</v>
      </c>
      <c r="F29" s="16">
        <v>0.92</v>
      </c>
      <c r="G29" s="16">
        <v>404.21</v>
      </c>
      <c r="H29" s="20">
        <v>1864.53</v>
      </c>
    </row>
    <row r="30" spans="1:8" x14ac:dyDescent="0.25">
      <c r="A30" s="123" t="s">
        <v>272</v>
      </c>
      <c r="B30" s="130">
        <v>4041.37</v>
      </c>
      <c r="C30" s="77">
        <v>508.89</v>
      </c>
      <c r="D30" s="130">
        <v>1139.06</v>
      </c>
      <c r="E30" s="77">
        <v>982.66</v>
      </c>
      <c r="F30" s="4">
        <v>11.13</v>
      </c>
      <c r="G30" s="4">
        <v>455.27</v>
      </c>
      <c r="H30" s="21">
        <v>7138.38</v>
      </c>
    </row>
    <row r="31" spans="1:8" x14ac:dyDescent="0.25">
      <c r="A31" s="123"/>
      <c r="B31" s="98"/>
      <c r="C31" s="3"/>
      <c r="D31" s="98"/>
      <c r="E31" s="3"/>
      <c r="F31" s="16"/>
      <c r="G31" s="16"/>
      <c r="H31" s="16"/>
    </row>
    <row r="32" spans="1:8" x14ac:dyDescent="0.25">
      <c r="A32" s="123" t="s">
        <v>278</v>
      </c>
      <c r="B32" s="130">
        <v>22722.94</v>
      </c>
      <c r="C32" s="85">
        <v>2841.82</v>
      </c>
      <c r="D32" s="130">
        <v>4137.79</v>
      </c>
      <c r="E32" s="85">
        <v>7953.18</v>
      </c>
      <c r="F32" s="4">
        <v>85.59</v>
      </c>
      <c r="G32" s="21">
        <v>1139.95</v>
      </c>
      <c r="H32" s="21">
        <v>38881.269999999997</v>
      </c>
    </row>
    <row r="33" spans="1:8" x14ac:dyDescent="0.25">
      <c r="A33" s="123"/>
      <c r="B33" s="98"/>
      <c r="C33" s="3"/>
      <c r="D33" s="98"/>
      <c r="E33" s="3"/>
      <c r="F33" s="16"/>
      <c r="G33" s="16"/>
      <c r="H33" s="16"/>
    </row>
    <row r="34" spans="1:8" ht="15.75" thickBot="1" x14ac:dyDescent="0.3">
      <c r="A34" s="125" t="s">
        <v>279</v>
      </c>
      <c r="B34" s="13">
        <v>58.44</v>
      </c>
      <c r="C34" s="14">
        <v>7.31</v>
      </c>
      <c r="D34" s="13">
        <v>10.64</v>
      </c>
      <c r="E34" s="14">
        <v>20.46</v>
      </c>
      <c r="F34" s="12">
        <v>0.22</v>
      </c>
      <c r="G34" s="12">
        <v>2.93</v>
      </c>
      <c r="H34" s="38">
        <v>20</v>
      </c>
    </row>
    <row r="35" spans="1:8" ht="14.25" customHeight="1" x14ac:dyDescent="0.25">
      <c r="A35" s="139" t="s">
        <v>671</v>
      </c>
    </row>
  </sheetData>
  <mergeCells count="3">
    <mergeCell ref="A2:A3"/>
    <mergeCell ref="B2:H2"/>
    <mergeCell ref="A1:H1"/>
  </mergeCells>
  <pageMargins left="0.511811024" right="0.511811024" top="0.78740157499999996" bottom="0.78740157499999996" header="0.31496062000000002" footer="0.31496062000000002"/>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25F0C-3E8F-41B4-AAF1-BB59EB47EAAE}">
  <sheetPr>
    <tabColor theme="9" tint="-0.499984740745262"/>
  </sheetPr>
  <dimension ref="A1:F34"/>
  <sheetViews>
    <sheetView showGridLines="0" zoomScaleNormal="100" workbookViewId="0">
      <selection sqref="A1:F1"/>
    </sheetView>
  </sheetViews>
  <sheetFormatPr defaultRowHeight="15" x14ac:dyDescent="0.25"/>
  <cols>
    <col min="1" max="1" width="16.140625" customWidth="1"/>
    <col min="2" max="2" width="10.5703125" customWidth="1"/>
    <col min="3" max="3" width="10" customWidth="1"/>
    <col min="4" max="4" width="10.5703125" customWidth="1"/>
    <col min="5" max="5" width="10.28515625" customWidth="1"/>
    <col min="6" max="6" width="10.5703125" customWidth="1"/>
  </cols>
  <sheetData>
    <row r="1" spans="1:6" ht="27" customHeight="1" thickBot="1" x14ac:dyDescent="0.3">
      <c r="A1" s="467" t="s">
        <v>672</v>
      </c>
      <c r="B1" s="467"/>
      <c r="C1" s="467"/>
      <c r="D1" s="467"/>
      <c r="E1" s="467"/>
      <c r="F1" s="467"/>
    </row>
    <row r="2" spans="1:6" ht="15.75" thickBot="1" x14ac:dyDescent="0.3">
      <c r="A2" s="486" t="s">
        <v>190</v>
      </c>
      <c r="B2" s="465" t="s">
        <v>673</v>
      </c>
      <c r="C2" s="468"/>
      <c r="D2" s="468"/>
      <c r="E2" s="468"/>
      <c r="F2" s="466"/>
    </row>
    <row r="3" spans="1:6" ht="39" thickBot="1" x14ac:dyDescent="0.3">
      <c r="A3" s="487"/>
      <c r="B3" s="61" t="s">
        <v>147</v>
      </c>
      <c r="C3" s="61" t="s">
        <v>281</v>
      </c>
      <c r="D3" s="61" t="s">
        <v>282</v>
      </c>
      <c r="E3" s="61" t="s">
        <v>149</v>
      </c>
      <c r="F3" s="61" t="s">
        <v>29</v>
      </c>
    </row>
    <row r="4" spans="1:6" x14ac:dyDescent="0.25">
      <c r="A4" s="146"/>
      <c r="B4" s="61" t="s">
        <v>31</v>
      </c>
      <c r="C4" s="61" t="s">
        <v>31</v>
      </c>
      <c r="D4" s="61" t="s">
        <v>31</v>
      </c>
      <c r="E4" s="61" t="s">
        <v>31</v>
      </c>
      <c r="F4" s="61" t="s">
        <v>31</v>
      </c>
    </row>
    <row r="5" spans="1:6" x14ac:dyDescent="0.25">
      <c r="A5" s="123" t="s">
        <v>53</v>
      </c>
      <c r="B5" s="68"/>
      <c r="C5" s="68"/>
      <c r="D5" s="68"/>
      <c r="E5" s="68"/>
      <c r="F5" s="68"/>
    </row>
    <row r="6" spans="1:6" x14ac:dyDescent="0.25">
      <c r="A6" s="124" t="s">
        <v>269</v>
      </c>
      <c r="B6" s="7">
        <v>8189</v>
      </c>
      <c r="C6" s="7">
        <v>8928</v>
      </c>
      <c r="D6" s="16">
        <v>330</v>
      </c>
      <c r="E6" s="7">
        <v>3672</v>
      </c>
      <c r="F6" s="7">
        <v>21119</v>
      </c>
    </row>
    <row r="7" spans="1:6" x14ac:dyDescent="0.25">
      <c r="A7" s="124" t="s">
        <v>270</v>
      </c>
      <c r="B7" s="7">
        <v>13216</v>
      </c>
      <c r="C7" s="7">
        <v>16013</v>
      </c>
      <c r="D7" s="7">
        <v>2282</v>
      </c>
      <c r="E7" s="7">
        <v>4975</v>
      </c>
      <c r="F7" s="7">
        <v>36486</v>
      </c>
    </row>
    <row r="8" spans="1:6" x14ac:dyDescent="0.25">
      <c r="A8" s="124" t="s">
        <v>271</v>
      </c>
      <c r="B8" s="7">
        <v>3854</v>
      </c>
      <c r="C8" s="7">
        <v>4311</v>
      </c>
      <c r="D8" s="16">
        <v>388</v>
      </c>
      <c r="E8" s="16">
        <v>695</v>
      </c>
      <c r="F8" s="7">
        <v>9248</v>
      </c>
    </row>
    <row r="9" spans="1:6" x14ac:dyDescent="0.25">
      <c r="A9" s="123" t="s">
        <v>272</v>
      </c>
      <c r="B9" s="11">
        <v>25259</v>
      </c>
      <c r="C9" s="11">
        <v>29252</v>
      </c>
      <c r="D9" s="11">
        <v>3000</v>
      </c>
      <c r="E9" s="11">
        <v>9342</v>
      </c>
      <c r="F9" s="11">
        <v>66853</v>
      </c>
    </row>
    <row r="10" spans="1:6" x14ac:dyDescent="0.25">
      <c r="A10" s="124"/>
      <c r="B10" s="16"/>
      <c r="C10" s="16"/>
      <c r="D10" s="16"/>
      <c r="E10" s="16"/>
      <c r="F10" s="16"/>
    </row>
    <row r="11" spans="1:6" x14ac:dyDescent="0.25">
      <c r="A11" s="123" t="s">
        <v>54</v>
      </c>
      <c r="B11" s="16"/>
      <c r="C11" s="16"/>
      <c r="D11" s="16"/>
      <c r="E11" s="16"/>
      <c r="F11" s="16"/>
    </row>
    <row r="12" spans="1:6" x14ac:dyDescent="0.25">
      <c r="A12" s="124" t="s">
        <v>239</v>
      </c>
      <c r="B12" s="7">
        <v>15426</v>
      </c>
      <c r="C12" s="7">
        <v>1522</v>
      </c>
      <c r="D12" s="16">
        <v>527</v>
      </c>
      <c r="E12" s="16">
        <v>967</v>
      </c>
      <c r="F12" s="7">
        <v>18442</v>
      </c>
    </row>
    <row r="13" spans="1:6" x14ac:dyDescent="0.25">
      <c r="A13" s="124" t="s">
        <v>283</v>
      </c>
      <c r="B13" s="7">
        <v>5564</v>
      </c>
      <c r="C13" s="7">
        <v>5063</v>
      </c>
      <c r="D13" s="7">
        <v>1439</v>
      </c>
      <c r="E13" s="7">
        <v>3324</v>
      </c>
      <c r="F13" s="7">
        <v>15390</v>
      </c>
    </row>
    <row r="14" spans="1:6" x14ac:dyDescent="0.25">
      <c r="A14" s="123" t="s">
        <v>238</v>
      </c>
      <c r="B14" s="11">
        <v>20990</v>
      </c>
      <c r="C14" s="11">
        <v>6585</v>
      </c>
      <c r="D14" s="11">
        <v>1966</v>
      </c>
      <c r="E14" s="11">
        <v>4291</v>
      </c>
      <c r="F14" s="11">
        <v>33832</v>
      </c>
    </row>
    <row r="15" spans="1:6" x14ac:dyDescent="0.25">
      <c r="A15" s="124"/>
      <c r="B15" s="16"/>
      <c r="C15" s="16"/>
      <c r="D15" s="16"/>
      <c r="E15" s="16"/>
      <c r="F15" s="16"/>
    </row>
    <row r="16" spans="1:6" x14ac:dyDescent="0.25">
      <c r="A16" s="123" t="s">
        <v>55</v>
      </c>
      <c r="B16" s="16"/>
      <c r="C16" s="16"/>
      <c r="D16" s="16"/>
      <c r="E16" s="16"/>
      <c r="F16" s="16"/>
    </row>
    <row r="17" spans="1:6" x14ac:dyDescent="0.25">
      <c r="A17" s="124" t="s">
        <v>273</v>
      </c>
      <c r="B17" s="7">
        <v>13242</v>
      </c>
      <c r="C17" s="7">
        <v>11257</v>
      </c>
      <c r="D17" s="7">
        <v>1498</v>
      </c>
      <c r="E17" s="7">
        <v>3566</v>
      </c>
      <c r="F17" s="7">
        <v>29563</v>
      </c>
    </row>
    <row r="18" spans="1:6" x14ac:dyDescent="0.25">
      <c r="A18" s="124" t="s">
        <v>274</v>
      </c>
      <c r="B18" s="7">
        <v>20356</v>
      </c>
      <c r="C18" s="7">
        <v>14573</v>
      </c>
      <c r="D18" s="7">
        <v>2487</v>
      </c>
      <c r="E18" s="7">
        <v>6713</v>
      </c>
      <c r="F18" s="7">
        <v>44129</v>
      </c>
    </row>
    <row r="19" spans="1:6" x14ac:dyDescent="0.25">
      <c r="A19" s="124" t="s">
        <v>275</v>
      </c>
      <c r="B19" s="7">
        <v>5368</v>
      </c>
      <c r="C19" s="7">
        <v>7940</v>
      </c>
      <c r="D19" s="16">
        <v>581</v>
      </c>
      <c r="E19" s="7">
        <v>1640</v>
      </c>
      <c r="F19" s="7">
        <v>15529</v>
      </c>
    </row>
    <row r="20" spans="1:6" x14ac:dyDescent="0.25">
      <c r="A20" s="123" t="s">
        <v>272</v>
      </c>
      <c r="B20" s="11">
        <v>38966</v>
      </c>
      <c r="C20" s="11">
        <v>33770</v>
      </c>
      <c r="D20" s="11">
        <v>4566</v>
      </c>
      <c r="E20" s="11">
        <v>11919</v>
      </c>
      <c r="F20" s="11">
        <v>89221</v>
      </c>
    </row>
    <row r="21" spans="1:6" x14ac:dyDescent="0.25">
      <c r="A21" s="124"/>
      <c r="B21" s="16"/>
      <c r="C21" s="16"/>
      <c r="D21" s="16"/>
      <c r="E21" s="16"/>
      <c r="F21" s="16"/>
    </row>
    <row r="22" spans="1:6" x14ac:dyDescent="0.25">
      <c r="A22" s="123" t="s">
        <v>56</v>
      </c>
      <c r="B22" s="16"/>
      <c r="C22" s="16"/>
      <c r="D22" s="16"/>
      <c r="E22" s="16"/>
      <c r="F22" s="16"/>
    </row>
    <row r="23" spans="1:6" x14ac:dyDescent="0.25">
      <c r="A23" s="124" t="s">
        <v>276</v>
      </c>
      <c r="B23" s="7">
        <v>14377</v>
      </c>
      <c r="C23" s="7">
        <v>13169</v>
      </c>
      <c r="D23" s="7">
        <v>2178</v>
      </c>
      <c r="E23" s="7">
        <v>4696</v>
      </c>
      <c r="F23" s="7">
        <v>34420</v>
      </c>
    </row>
    <row r="24" spans="1:6" x14ac:dyDescent="0.25">
      <c r="A24" s="124" t="s">
        <v>245</v>
      </c>
      <c r="B24" s="7">
        <v>15243</v>
      </c>
      <c r="C24" s="7">
        <v>12729</v>
      </c>
      <c r="D24" s="7">
        <v>2643</v>
      </c>
      <c r="E24" s="7">
        <v>3311</v>
      </c>
      <c r="F24" s="7">
        <v>33926</v>
      </c>
    </row>
    <row r="25" spans="1:6" x14ac:dyDescent="0.25">
      <c r="A25" s="123" t="s">
        <v>272</v>
      </c>
      <c r="B25" s="11">
        <v>29620</v>
      </c>
      <c r="C25" s="11">
        <v>25898</v>
      </c>
      <c r="D25" s="11">
        <v>4821</v>
      </c>
      <c r="E25" s="11">
        <v>8007</v>
      </c>
      <c r="F25" s="11">
        <v>68346</v>
      </c>
    </row>
    <row r="26" spans="1:6" x14ac:dyDescent="0.25">
      <c r="A26" s="124"/>
      <c r="B26" s="16"/>
      <c r="C26" s="16"/>
      <c r="D26" s="16"/>
      <c r="E26" s="16"/>
      <c r="F26" s="16"/>
    </row>
    <row r="27" spans="1:6" x14ac:dyDescent="0.25">
      <c r="A27" s="123" t="s">
        <v>57</v>
      </c>
      <c r="B27" s="16"/>
      <c r="C27" s="16"/>
      <c r="D27" s="16"/>
      <c r="E27" s="16"/>
      <c r="F27" s="16"/>
    </row>
    <row r="28" spans="1:6" x14ac:dyDescent="0.25">
      <c r="A28" s="124" t="s">
        <v>246</v>
      </c>
      <c r="B28" s="7">
        <v>14772</v>
      </c>
      <c r="C28" s="7">
        <v>18281</v>
      </c>
      <c r="D28" s="7">
        <v>1402</v>
      </c>
      <c r="E28" s="7">
        <v>8831</v>
      </c>
      <c r="F28" s="7">
        <v>43286</v>
      </c>
    </row>
    <row r="29" spans="1:6" x14ac:dyDescent="0.25">
      <c r="A29" s="124" t="s">
        <v>277</v>
      </c>
      <c r="B29" s="7">
        <v>6588</v>
      </c>
      <c r="C29" s="7">
        <v>4831</v>
      </c>
      <c r="D29" s="16">
        <v>842</v>
      </c>
      <c r="E29" s="7">
        <v>4093</v>
      </c>
      <c r="F29" s="7">
        <v>16354</v>
      </c>
    </row>
    <row r="30" spans="1:6" x14ac:dyDescent="0.25">
      <c r="A30" s="123" t="s">
        <v>272</v>
      </c>
      <c r="B30" s="11">
        <v>21360</v>
      </c>
      <c r="C30" s="11">
        <v>23112</v>
      </c>
      <c r="D30" s="11">
        <v>2244</v>
      </c>
      <c r="E30" s="11">
        <v>12924</v>
      </c>
      <c r="F30" s="11">
        <v>59640</v>
      </c>
    </row>
    <row r="31" spans="1:6" x14ac:dyDescent="0.25">
      <c r="A31" s="123"/>
      <c r="B31" s="16"/>
      <c r="C31" s="16"/>
      <c r="D31" s="16"/>
      <c r="E31" s="16"/>
      <c r="F31" s="16"/>
    </row>
    <row r="32" spans="1:6" x14ac:dyDescent="0.25">
      <c r="A32" s="123" t="s">
        <v>278</v>
      </c>
      <c r="B32" s="11">
        <v>136195</v>
      </c>
      <c r="C32" s="11">
        <v>118617</v>
      </c>
      <c r="D32" s="11">
        <v>16597</v>
      </c>
      <c r="E32" s="11">
        <v>46483</v>
      </c>
      <c r="F32" s="11">
        <v>317892</v>
      </c>
    </row>
    <row r="33" spans="1:6" x14ac:dyDescent="0.25">
      <c r="A33" s="123"/>
      <c r="B33" s="4"/>
      <c r="C33" s="4"/>
      <c r="D33" s="4"/>
      <c r="E33" s="4"/>
      <c r="F33" s="4"/>
    </row>
    <row r="34" spans="1:6" ht="15.75" thickBot="1" x14ac:dyDescent="0.3">
      <c r="A34" s="125" t="s">
        <v>279</v>
      </c>
      <c r="B34" s="12">
        <v>42.84</v>
      </c>
      <c r="C34" s="12">
        <v>37.31</v>
      </c>
      <c r="D34" s="12">
        <v>5.22</v>
      </c>
      <c r="E34" s="12">
        <v>14.62</v>
      </c>
      <c r="F34" s="12">
        <v>79.180000000000007</v>
      </c>
    </row>
  </sheetData>
  <mergeCells count="3">
    <mergeCell ref="A2:A3"/>
    <mergeCell ref="B2:F2"/>
    <mergeCell ref="A1:F1"/>
  </mergeCells>
  <pageMargins left="0.511811024" right="0.511811024" top="0.78740157499999996" bottom="0.78740157499999996" header="0.31496062000000002" footer="0.31496062000000002"/>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40AF7-3DD5-4698-B7D8-A0BCD8D5BFD3}">
  <sheetPr>
    <tabColor theme="9" tint="-0.499984740745262"/>
  </sheetPr>
  <dimension ref="A1:F35"/>
  <sheetViews>
    <sheetView showGridLines="0" zoomScaleNormal="100" workbookViewId="0">
      <selection sqref="A1:F1"/>
    </sheetView>
  </sheetViews>
  <sheetFormatPr defaultRowHeight="15" x14ac:dyDescent="0.25"/>
  <cols>
    <col min="1" max="1" width="17" customWidth="1"/>
    <col min="2" max="2" width="11" customWidth="1"/>
    <col min="3" max="3" width="10.5703125" customWidth="1"/>
    <col min="4" max="4" width="11" customWidth="1"/>
    <col min="5" max="5" width="10.42578125" customWidth="1"/>
    <col min="6" max="6" width="10.7109375" customWidth="1"/>
  </cols>
  <sheetData>
    <row r="1" spans="1:6" ht="27.75" customHeight="1" thickBot="1" x14ac:dyDescent="0.3">
      <c r="A1" s="467" t="s">
        <v>674</v>
      </c>
      <c r="B1" s="467"/>
      <c r="C1" s="467"/>
      <c r="D1" s="467"/>
      <c r="E1" s="467"/>
      <c r="F1" s="467"/>
    </row>
    <row r="2" spans="1:6" ht="15.75" thickBot="1" x14ac:dyDescent="0.3">
      <c r="A2" s="486" t="s">
        <v>190</v>
      </c>
      <c r="B2" s="465" t="s">
        <v>673</v>
      </c>
      <c r="C2" s="468"/>
      <c r="D2" s="468"/>
      <c r="E2" s="468"/>
      <c r="F2" s="466"/>
    </row>
    <row r="3" spans="1:6" ht="39" thickBot="1" x14ac:dyDescent="0.3">
      <c r="A3" s="487"/>
      <c r="B3" s="61" t="s">
        <v>147</v>
      </c>
      <c r="C3" s="61" t="s">
        <v>281</v>
      </c>
      <c r="D3" s="61" t="s">
        <v>282</v>
      </c>
      <c r="E3" s="61" t="s">
        <v>149</v>
      </c>
      <c r="F3" s="61" t="s">
        <v>29</v>
      </c>
    </row>
    <row r="4" spans="1:6" x14ac:dyDescent="0.25">
      <c r="A4" s="501"/>
      <c r="B4" s="61" t="s">
        <v>90</v>
      </c>
      <c r="C4" s="61" t="s">
        <v>90</v>
      </c>
      <c r="D4" s="61" t="s">
        <v>90</v>
      </c>
      <c r="E4" s="61" t="s">
        <v>90</v>
      </c>
      <c r="F4" s="61" t="s">
        <v>90</v>
      </c>
    </row>
    <row r="5" spans="1:6" x14ac:dyDescent="0.25">
      <c r="A5" s="490"/>
      <c r="B5" s="68" t="s">
        <v>91</v>
      </c>
      <c r="C5" s="68" t="s">
        <v>91</v>
      </c>
      <c r="D5" s="68" t="s">
        <v>91</v>
      </c>
      <c r="E5" s="68" t="s">
        <v>91</v>
      </c>
      <c r="F5" s="68" t="s">
        <v>91</v>
      </c>
    </row>
    <row r="6" spans="1:6" x14ac:dyDescent="0.25">
      <c r="A6" s="123" t="s">
        <v>53</v>
      </c>
      <c r="B6" s="68"/>
      <c r="C6" s="68"/>
      <c r="D6" s="68"/>
      <c r="E6" s="68"/>
      <c r="F6" s="68"/>
    </row>
    <row r="7" spans="1:6" x14ac:dyDescent="0.25">
      <c r="A7" s="124" t="s">
        <v>269</v>
      </c>
      <c r="B7" s="20">
        <v>4318.07</v>
      </c>
      <c r="C7" s="20">
        <v>4105.09</v>
      </c>
      <c r="D7" s="16">
        <v>187.45</v>
      </c>
      <c r="E7" s="20">
        <v>1612.98</v>
      </c>
      <c r="F7" s="20">
        <v>10223.59</v>
      </c>
    </row>
    <row r="8" spans="1:6" x14ac:dyDescent="0.25">
      <c r="A8" s="124" t="s">
        <v>270</v>
      </c>
      <c r="B8" s="20">
        <v>7318</v>
      </c>
      <c r="C8" s="20">
        <v>6993.01</v>
      </c>
      <c r="D8" s="20">
        <v>1112.0899999999999</v>
      </c>
      <c r="E8" s="20">
        <v>2153.52</v>
      </c>
      <c r="F8" s="20">
        <v>17576.62</v>
      </c>
    </row>
    <row r="9" spans="1:6" x14ac:dyDescent="0.25">
      <c r="A9" s="124" t="s">
        <v>271</v>
      </c>
      <c r="B9" s="20">
        <v>1975.93</v>
      </c>
      <c r="C9" s="20">
        <v>2004.79</v>
      </c>
      <c r="D9" s="16">
        <v>202.24</v>
      </c>
      <c r="E9" s="16">
        <v>362.54</v>
      </c>
      <c r="F9" s="20">
        <v>4545.5</v>
      </c>
    </row>
    <row r="10" spans="1:6" x14ac:dyDescent="0.25">
      <c r="A10" s="123" t="s">
        <v>272</v>
      </c>
      <c r="B10" s="21">
        <v>13612</v>
      </c>
      <c r="C10" s="21">
        <v>13102.89</v>
      </c>
      <c r="D10" s="21">
        <v>1501.78</v>
      </c>
      <c r="E10" s="21">
        <v>4129.04</v>
      </c>
      <c r="F10" s="21">
        <v>32345.71</v>
      </c>
    </row>
    <row r="11" spans="1:6" x14ac:dyDescent="0.25">
      <c r="A11" s="124"/>
      <c r="B11" s="16"/>
      <c r="C11" s="16"/>
      <c r="D11" s="16"/>
      <c r="E11" s="16"/>
      <c r="F11" s="16"/>
    </row>
    <row r="12" spans="1:6" x14ac:dyDescent="0.25">
      <c r="A12" s="123" t="s">
        <v>54</v>
      </c>
      <c r="B12" s="16"/>
      <c r="C12" s="16"/>
      <c r="D12" s="16"/>
      <c r="E12" s="16"/>
      <c r="F12" s="16"/>
    </row>
    <row r="13" spans="1:6" x14ac:dyDescent="0.25">
      <c r="A13" s="124" t="s">
        <v>239</v>
      </c>
      <c r="B13" s="20">
        <v>6801.99</v>
      </c>
      <c r="C13" s="16">
        <v>707.82</v>
      </c>
      <c r="D13" s="16">
        <v>268.16000000000003</v>
      </c>
      <c r="E13" s="16">
        <v>438.6</v>
      </c>
      <c r="F13" s="20">
        <v>8216.57</v>
      </c>
    </row>
    <row r="14" spans="1:6" x14ac:dyDescent="0.25">
      <c r="A14" s="124" t="s">
        <v>283</v>
      </c>
      <c r="B14" s="20">
        <v>2887.61</v>
      </c>
      <c r="C14" s="20">
        <v>2526.19</v>
      </c>
      <c r="D14" s="16">
        <v>754.69</v>
      </c>
      <c r="E14" s="20">
        <v>1558.48</v>
      </c>
      <c r="F14" s="20">
        <v>7726.97</v>
      </c>
    </row>
    <row r="15" spans="1:6" x14ac:dyDescent="0.25">
      <c r="A15" s="123" t="s">
        <v>238</v>
      </c>
      <c r="B15" s="21">
        <v>9689.6</v>
      </c>
      <c r="C15" s="21">
        <v>3234.01</v>
      </c>
      <c r="D15" s="21">
        <v>1022.85</v>
      </c>
      <c r="E15" s="21">
        <v>1997.08</v>
      </c>
      <c r="F15" s="21">
        <v>15943.54</v>
      </c>
    </row>
    <row r="16" spans="1:6" x14ac:dyDescent="0.25">
      <c r="A16" s="124"/>
      <c r="B16" s="16"/>
      <c r="C16" s="16"/>
      <c r="D16" s="16"/>
      <c r="E16" s="16"/>
      <c r="F16" s="16"/>
    </row>
    <row r="17" spans="1:6" x14ac:dyDescent="0.25">
      <c r="A17" s="123" t="s">
        <v>55</v>
      </c>
      <c r="B17" s="16"/>
      <c r="C17" s="16"/>
      <c r="D17" s="16"/>
      <c r="E17" s="16"/>
      <c r="F17" s="16"/>
    </row>
    <row r="18" spans="1:6" x14ac:dyDescent="0.25">
      <c r="A18" s="124" t="s">
        <v>273</v>
      </c>
      <c r="B18" s="20">
        <v>7174.6</v>
      </c>
      <c r="C18" s="20">
        <v>5254.04</v>
      </c>
      <c r="D18" s="16">
        <v>857.96</v>
      </c>
      <c r="E18" s="20">
        <v>1553.29</v>
      </c>
      <c r="F18" s="20">
        <v>14839.89</v>
      </c>
    </row>
    <row r="19" spans="1:6" x14ac:dyDescent="0.25">
      <c r="A19" s="124" t="s">
        <v>274</v>
      </c>
      <c r="B19" s="20">
        <v>10582.01</v>
      </c>
      <c r="C19" s="20">
        <v>6808.64</v>
      </c>
      <c r="D19" s="20">
        <v>1386.69</v>
      </c>
      <c r="E19" s="20">
        <v>3059.02</v>
      </c>
      <c r="F19" s="20">
        <v>21836.36</v>
      </c>
    </row>
    <row r="20" spans="1:6" x14ac:dyDescent="0.25">
      <c r="A20" s="124" t="s">
        <v>275</v>
      </c>
      <c r="B20" s="20">
        <v>2694.23</v>
      </c>
      <c r="C20" s="20">
        <v>3541.28</v>
      </c>
      <c r="D20" s="16">
        <v>299.49</v>
      </c>
      <c r="E20" s="16">
        <v>757.96</v>
      </c>
      <c r="F20" s="20">
        <v>7292.96</v>
      </c>
    </row>
    <row r="21" spans="1:6" x14ac:dyDescent="0.25">
      <c r="A21" s="123" t="s">
        <v>272</v>
      </c>
      <c r="B21" s="21">
        <v>20450.84</v>
      </c>
      <c r="C21" s="21">
        <v>15603.96</v>
      </c>
      <c r="D21" s="21">
        <v>2544.14</v>
      </c>
      <c r="E21" s="21">
        <v>5370.27</v>
      </c>
      <c r="F21" s="21">
        <v>43969.21</v>
      </c>
    </row>
    <row r="22" spans="1:6" x14ac:dyDescent="0.25">
      <c r="A22" s="124"/>
      <c r="B22" s="16"/>
      <c r="C22" s="16"/>
      <c r="D22" s="16"/>
      <c r="E22" s="16"/>
      <c r="F22" s="16"/>
    </row>
    <row r="23" spans="1:6" x14ac:dyDescent="0.25">
      <c r="A23" s="123" t="s">
        <v>56</v>
      </c>
      <c r="B23" s="16"/>
      <c r="C23" s="16"/>
      <c r="D23" s="16"/>
      <c r="E23" s="16"/>
      <c r="F23" s="16"/>
    </row>
    <row r="24" spans="1:6" x14ac:dyDescent="0.25">
      <c r="A24" s="124" t="s">
        <v>276</v>
      </c>
      <c r="B24" s="20">
        <v>7348.6</v>
      </c>
      <c r="C24" s="20">
        <v>5790.95</v>
      </c>
      <c r="D24" s="20">
        <v>1124.5</v>
      </c>
      <c r="E24" s="20">
        <v>2225.21</v>
      </c>
      <c r="F24" s="20">
        <v>16489.259999999998</v>
      </c>
    </row>
    <row r="25" spans="1:6" x14ac:dyDescent="0.25">
      <c r="A25" s="124" t="s">
        <v>245</v>
      </c>
      <c r="B25" s="20">
        <v>7582.43</v>
      </c>
      <c r="C25" s="20">
        <v>5593.87</v>
      </c>
      <c r="D25" s="20">
        <v>1261.1300000000001</v>
      </c>
      <c r="E25" s="20">
        <v>1497.36</v>
      </c>
      <c r="F25" s="20">
        <v>15934.79</v>
      </c>
    </row>
    <row r="26" spans="1:6" x14ac:dyDescent="0.25">
      <c r="A26" s="123" t="s">
        <v>272</v>
      </c>
      <c r="B26" s="21">
        <v>14931.03</v>
      </c>
      <c r="C26" s="21">
        <v>11384.82</v>
      </c>
      <c r="D26" s="21">
        <v>2385.63</v>
      </c>
      <c r="E26" s="21">
        <v>3722.57</v>
      </c>
      <c r="F26" s="21">
        <v>32424.05</v>
      </c>
    </row>
    <row r="27" spans="1:6" x14ac:dyDescent="0.25">
      <c r="A27" s="124"/>
      <c r="B27" s="16"/>
      <c r="C27" s="16"/>
      <c r="D27" s="16"/>
      <c r="E27" s="16"/>
      <c r="F27" s="16"/>
    </row>
    <row r="28" spans="1:6" x14ac:dyDescent="0.25">
      <c r="A28" s="123" t="s">
        <v>57</v>
      </c>
      <c r="B28" s="16"/>
      <c r="C28" s="16"/>
      <c r="D28" s="16"/>
      <c r="E28" s="16"/>
      <c r="F28" s="16"/>
    </row>
    <row r="29" spans="1:6" x14ac:dyDescent="0.25">
      <c r="A29" s="124" t="s">
        <v>246</v>
      </c>
      <c r="B29" s="20">
        <v>7808.97</v>
      </c>
      <c r="C29" s="20">
        <v>9010.7199999999993</v>
      </c>
      <c r="D29" s="16">
        <v>783.21</v>
      </c>
      <c r="E29" s="20">
        <v>4344.2</v>
      </c>
      <c r="F29" s="20">
        <v>21947.1</v>
      </c>
    </row>
    <row r="30" spans="1:6" x14ac:dyDescent="0.25">
      <c r="A30" s="124" t="s">
        <v>277</v>
      </c>
      <c r="B30" s="20">
        <v>3542.81</v>
      </c>
      <c r="C30" s="20">
        <v>2786.38</v>
      </c>
      <c r="D30" s="16">
        <v>462.31</v>
      </c>
      <c r="E30" s="20">
        <v>2102.88</v>
      </c>
      <c r="F30" s="20">
        <v>8894.3799999999992</v>
      </c>
    </row>
    <row r="31" spans="1:6" x14ac:dyDescent="0.25">
      <c r="A31" s="123" t="s">
        <v>272</v>
      </c>
      <c r="B31" s="21">
        <v>11351.78</v>
      </c>
      <c r="C31" s="21">
        <v>11797.1</v>
      </c>
      <c r="D31" s="21">
        <v>1245.52</v>
      </c>
      <c r="E31" s="21">
        <v>6447.08</v>
      </c>
      <c r="F31" s="21">
        <v>30841.48</v>
      </c>
    </row>
    <row r="32" spans="1:6" x14ac:dyDescent="0.25">
      <c r="A32" s="123"/>
      <c r="B32" s="4"/>
      <c r="C32" s="4"/>
      <c r="D32" s="4"/>
      <c r="E32" s="4"/>
      <c r="F32" s="4"/>
    </row>
    <row r="33" spans="1:6" x14ac:dyDescent="0.25">
      <c r="A33" s="123" t="s">
        <v>278</v>
      </c>
      <c r="B33" s="21">
        <v>70035.25</v>
      </c>
      <c r="C33" s="21">
        <v>55122.78</v>
      </c>
      <c r="D33" s="21">
        <v>8699.92</v>
      </c>
      <c r="E33" s="21">
        <v>21666.04</v>
      </c>
      <c r="F33" s="21">
        <v>155523.99</v>
      </c>
    </row>
    <row r="34" spans="1:6" x14ac:dyDescent="0.25">
      <c r="A34" s="123"/>
      <c r="B34" s="4"/>
      <c r="C34" s="4"/>
      <c r="D34" s="4"/>
      <c r="E34" s="4"/>
      <c r="F34" s="4"/>
    </row>
    <row r="35" spans="1:6" ht="15.75" thickBot="1" x14ac:dyDescent="0.3">
      <c r="A35" s="125" t="s">
        <v>279</v>
      </c>
      <c r="B35" s="12">
        <v>45.03</v>
      </c>
      <c r="C35" s="12">
        <v>35.44</v>
      </c>
      <c r="D35" s="12">
        <v>5.59</v>
      </c>
      <c r="E35" s="12">
        <v>13.93</v>
      </c>
      <c r="F35" s="38">
        <v>80</v>
      </c>
    </row>
  </sheetData>
  <mergeCells count="4">
    <mergeCell ref="A2:A3"/>
    <mergeCell ref="B2:F2"/>
    <mergeCell ref="A4:A5"/>
    <mergeCell ref="A1:F1"/>
  </mergeCell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625D9-B5E5-4E14-8EBC-CC9F2FC01508}">
  <sheetPr>
    <tabColor theme="9" tint="-0.499984740745262"/>
  </sheetPr>
  <dimension ref="A1:H529"/>
  <sheetViews>
    <sheetView showGridLines="0" zoomScaleNormal="100" workbookViewId="0">
      <pane ySplit="1" topLeftCell="A2" activePane="bottomLeft" state="frozen"/>
      <selection pane="bottomLeft"/>
    </sheetView>
  </sheetViews>
  <sheetFormatPr defaultColWidth="32.5703125" defaultRowHeight="11.25" x14ac:dyDescent="0.2"/>
  <cols>
    <col min="1" max="1" width="10.7109375" style="343" bestFit="1" customWidth="1"/>
    <col min="2" max="2" width="7.140625" style="343" bestFit="1" customWidth="1"/>
    <col min="3" max="3" width="13.85546875" style="343" bestFit="1" customWidth="1"/>
    <col min="4" max="4" width="17.28515625" style="343" bestFit="1" customWidth="1"/>
    <col min="5" max="6" width="14.5703125" style="343" bestFit="1" customWidth="1"/>
    <col min="7" max="7" width="9.140625" style="342" bestFit="1" customWidth="1"/>
    <col min="8" max="8" width="18.42578125" style="366" bestFit="1" customWidth="1"/>
    <col min="9" max="9" width="18.7109375" style="343" customWidth="1"/>
    <col min="10" max="16384" width="32.5703125" style="343"/>
  </cols>
  <sheetData>
    <row r="1" spans="1:8" ht="12" thickBot="1" x14ac:dyDescent="0.25">
      <c r="A1" s="355" t="s">
        <v>1</v>
      </c>
      <c r="B1" s="355" t="s">
        <v>489</v>
      </c>
      <c r="C1" s="355" t="s">
        <v>490</v>
      </c>
      <c r="D1" s="355" t="s">
        <v>2</v>
      </c>
      <c r="E1" s="355" t="s">
        <v>4</v>
      </c>
      <c r="F1" s="337" t="s">
        <v>463</v>
      </c>
      <c r="G1" s="357" t="s">
        <v>491</v>
      </c>
      <c r="H1" s="358" t="s">
        <v>501</v>
      </c>
    </row>
    <row r="2" spans="1:8" x14ac:dyDescent="0.2">
      <c r="A2" s="346" t="s">
        <v>467</v>
      </c>
      <c r="B2" s="346" t="s">
        <v>472</v>
      </c>
      <c r="C2" s="346" t="s">
        <v>48</v>
      </c>
      <c r="D2" s="346" t="s">
        <v>49</v>
      </c>
      <c r="E2" s="362">
        <v>2009</v>
      </c>
      <c r="F2" s="362">
        <v>2</v>
      </c>
      <c r="G2" s="347">
        <v>2</v>
      </c>
      <c r="H2" s="363">
        <v>0.63</v>
      </c>
    </row>
    <row r="3" spans="1:8" x14ac:dyDescent="0.2">
      <c r="A3" s="346" t="s">
        <v>467</v>
      </c>
      <c r="B3" s="346" t="s">
        <v>472</v>
      </c>
      <c r="C3" s="346" t="s">
        <v>48</v>
      </c>
      <c r="D3" s="346" t="s">
        <v>49</v>
      </c>
      <c r="E3" s="362">
        <v>2011</v>
      </c>
      <c r="F3" s="362">
        <v>2</v>
      </c>
      <c r="G3" s="347">
        <v>0</v>
      </c>
      <c r="H3" s="363">
        <v>0.24</v>
      </c>
    </row>
    <row r="4" spans="1:8" x14ac:dyDescent="0.2">
      <c r="A4" s="346" t="s">
        <v>467</v>
      </c>
      <c r="B4" s="346" t="s">
        <v>472</v>
      </c>
      <c r="C4" s="346" t="s">
        <v>48</v>
      </c>
      <c r="D4" s="346" t="s">
        <v>49</v>
      </c>
      <c r="E4" s="362">
        <v>2001</v>
      </c>
      <c r="F4" s="362">
        <v>3</v>
      </c>
      <c r="G4" s="347">
        <v>12</v>
      </c>
      <c r="H4" s="363">
        <v>3.82</v>
      </c>
    </row>
    <row r="5" spans="1:8" x14ac:dyDescent="0.2">
      <c r="A5" s="346" t="s">
        <v>467</v>
      </c>
      <c r="B5" s="346" t="s">
        <v>472</v>
      </c>
      <c r="C5" s="346" t="s">
        <v>48</v>
      </c>
      <c r="D5" s="346" t="s">
        <v>50</v>
      </c>
      <c r="E5" s="362" t="s">
        <v>1526</v>
      </c>
      <c r="F5" s="362" t="s">
        <v>1526</v>
      </c>
      <c r="G5" s="347">
        <v>2</v>
      </c>
      <c r="H5" s="363">
        <v>0.97</v>
      </c>
    </row>
    <row r="6" spans="1:8" x14ac:dyDescent="0.2">
      <c r="A6" s="346" t="s">
        <v>467</v>
      </c>
      <c r="B6" s="346" t="s">
        <v>472</v>
      </c>
      <c r="C6" s="346" t="s">
        <v>48</v>
      </c>
      <c r="D6" s="346" t="s">
        <v>50</v>
      </c>
      <c r="E6" s="362">
        <v>2016</v>
      </c>
      <c r="F6" s="362">
        <v>0</v>
      </c>
      <c r="G6" s="347">
        <v>1</v>
      </c>
      <c r="H6" s="363">
        <v>0.47</v>
      </c>
    </row>
    <row r="7" spans="1:8" x14ac:dyDescent="0.2">
      <c r="A7" s="346" t="s">
        <v>467</v>
      </c>
      <c r="B7" s="346" t="s">
        <v>472</v>
      </c>
      <c r="C7" s="346" t="s">
        <v>48</v>
      </c>
      <c r="D7" s="346" t="s">
        <v>50</v>
      </c>
      <c r="E7" s="362">
        <v>2015</v>
      </c>
      <c r="F7" s="362">
        <v>1</v>
      </c>
      <c r="G7" s="347">
        <v>1</v>
      </c>
      <c r="H7" s="363">
        <v>0.64</v>
      </c>
    </row>
    <row r="8" spans="1:8" x14ac:dyDescent="0.2">
      <c r="A8" s="346" t="s">
        <v>467</v>
      </c>
      <c r="B8" s="346" t="s">
        <v>472</v>
      </c>
      <c r="C8" s="346" t="s">
        <v>48</v>
      </c>
      <c r="D8" s="346" t="s">
        <v>50</v>
      </c>
      <c r="E8" s="362">
        <v>2009</v>
      </c>
      <c r="F8" s="362">
        <v>2</v>
      </c>
      <c r="G8" s="347">
        <v>3</v>
      </c>
      <c r="H8" s="363">
        <v>0.93</v>
      </c>
    </row>
    <row r="9" spans="1:8" x14ac:dyDescent="0.2">
      <c r="A9" s="346" t="s">
        <v>467</v>
      </c>
      <c r="B9" s="346" t="s">
        <v>472</v>
      </c>
      <c r="C9" s="346" t="s">
        <v>48</v>
      </c>
      <c r="D9" s="346" t="s">
        <v>50</v>
      </c>
      <c r="E9" s="362">
        <v>2011</v>
      </c>
      <c r="F9" s="362">
        <v>2</v>
      </c>
      <c r="G9" s="347">
        <v>19</v>
      </c>
      <c r="H9" s="363">
        <v>10.7</v>
      </c>
    </row>
    <row r="10" spans="1:8" x14ac:dyDescent="0.2">
      <c r="A10" s="346" t="s">
        <v>467</v>
      </c>
      <c r="B10" s="346" t="s">
        <v>472</v>
      </c>
      <c r="C10" s="346" t="s">
        <v>48</v>
      </c>
      <c r="D10" s="346" t="s">
        <v>50</v>
      </c>
      <c r="E10" s="362">
        <v>1995</v>
      </c>
      <c r="F10" s="362">
        <v>3</v>
      </c>
      <c r="G10" s="347">
        <v>13</v>
      </c>
      <c r="H10" s="363">
        <v>6.6899999999999995</v>
      </c>
    </row>
    <row r="11" spans="1:8" x14ac:dyDescent="0.2">
      <c r="A11" s="346" t="s">
        <v>467</v>
      </c>
      <c r="B11" s="346" t="s">
        <v>472</v>
      </c>
      <c r="C11" s="346" t="s">
        <v>48</v>
      </c>
      <c r="D11" s="346" t="s">
        <v>50</v>
      </c>
      <c r="E11" s="362">
        <v>2001</v>
      </c>
      <c r="F11" s="362">
        <v>3</v>
      </c>
      <c r="G11" s="347">
        <v>5</v>
      </c>
      <c r="H11" s="363">
        <v>2.34</v>
      </c>
    </row>
    <row r="12" spans="1:8" x14ac:dyDescent="0.2">
      <c r="A12" s="346" t="s">
        <v>467</v>
      </c>
      <c r="B12" s="346" t="s">
        <v>472</v>
      </c>
      <c r="C12" s="346" t="s">
        <v>48</v>
      </c>
      <c r="D12" s="346" t="s">
        <v>47</v>
      </c>
      <c r="E12" s="362" t="s">
        <v>1526</v>
      </c>
      <c r="F12" s="362" t="s">
        <v>1526</v>
      </c>
      <c r="G12" s="347">
        <v>4</v>
      </c>
      <c r="H12" s="363">
        <v>2.4699999999999998</v>
      </c>
    </row>
    <row r="13" spans="1:8" x14ac:dyDescent="0.2">
      <c r="A13" s="346" t="s">
        <v>467</v>
      </c>
      <c r="B13" s="346" t="s">
        <v>472</v>
      </c>
      <c r="C13" s="346" t="s">
        <v>48</v>
      </c>
      <c r="D13" s="346" t="s">
        <v>47</v>
      </c>
      <c r="E13" s="362">
        <v>2016</v>
      </c>
      <c r="F13" s="362">
        <v>0</v>
      </c>
      <c r="G13" s="347">
        <v>4</v>
      </c>
      <c r="H13" s="363">
        <v>2.14</v>
      </c>
    </row>
    <row r="14" spans="1:8" x14ac:dyDescent="0.2">
      <c r="A14" s="346" t="s">
        <v>467</v>
      </c>
      <c r="B14" s="346" t="s">
        <v>472</v>
      </c>
      <c r="C14" s="346" t="s">
        <v>48</v>
      </c>
      <c r="D14" s="346" t="s">
        <v>47</v>
      </c>
      <c r="E14" s="362">
        <v>2017</v>
      </c>
      <c r="F14" s="362">
        <v>0</v>
      </c>
      <c r="G14" s="347">
        <v>16</v>
      </c>
      <c r="H14" s="363">
        <v>11.110000000000001</v>
      </c>
    </row>
    <row r="15" spans="1:8" x14ac:dyDescent="0.2">
      <c r="A15" s="346" t="s">
        <v>467</v>
      </c>
      <c r="B15" s="346" t="s">
        <v>472</v>
      </c>
      <c r="C15" s="346" t="s">
        <v>48</v>
      </c>
      <c r="D15" s="346" t="s">
        <v>47</v>
      </c>
      <c r="E15" s="362">
        <v>2013</v>
      </c>
      <c r="F15" s="362">
        <v>1</v>
      </c>
      <c r="G15" s="347">
        <v>10</v>
      </c>
      <c r="H15" s="363">
        <v>6.3599999999999994</v>
      </c>
    </row>
    <row r="16" spans="1:8" x14ac:dyDescent="0.2">
      <c r="A16" s="346" t="s">
        <v>467</v>
      </c>
      <c r="B16" s="346" t="s">
        <v>472</v>
      </c>
      <c r="C16" s="346" t="s">
        <v>48</v>
      </c>
      <c r="D16" s="346" t="s">
        <v>47</v>
      </c>
      <c r="E16" s="362">
        <v>2014</v>
      </c>
      <c r="F16" s="362">
        <v>1</v>
      </c>
      <c r="G16" s="347">
        <v>10</v>
      </c>
      <c r="H16" s="363">
        <v>5.6499999999999995</v>
      </c>
    </row>
    <row r="17" spans="1:8" x14ac:dyDescent="0.2">
      <c r="A17" s="346" t="s">
        <v>467</v>
      </c>
      <c r="B17" s="346" t="s">
        <v>472</v>
      </c>
      <c r="C17" s="346" t="s">
        <v>48</v>
      </c>
      <c r="D17" s="346" t="s">
        <v>47</v>
      </c>
      <c r="E17" s="362">
        <v>2015</v>
      </c>
      <c r="F17" s="362">
        <v>1</v>
      </c>
      <c r="G17" s="347">
        <v>6</v>
      </c>
      <c r="H17" s="363">
        <v>3.62</v>
      </c>
    </row>
    <row r="18" spans="1:8" x14ac:dyDescent="0.2">
      <c r="A18" s="346" t="s">
        <v>467</v>
      </c>
      <c r="B18" s="346" t="s">
        <v>472</v>
      </c>
      <c r="C18" s="346" t="s">
        <v>48</v>
      </c>
      <c r="D18" s="346" t="s">
        <v>47</v>
      </c>
      <c r="E18" s="362">
        <v>2008</v>
      </c>
      <c r="F18" s="362">
        <v>2</v>
      </c>
      <c r="G18" s="347">
        <v>8</v>
      </c>
      <c r="H18" s="363">
        <v>2.69</v>
      </c>
    </row>
    <row r="19" spans="1:8" x14ac:dyDescent="0.2">
      <c r="A19" s="346" t="s">
        <v>467</v>
      </c>
      <c r="B19" s="346" t="s">
        <v>472</v>
      </c>
      <c r="C19" s="346" t="s">
        <v>48</v>
      </c>
      <c r="D19" s="346" t="s">
        <v>47</v>
      </c>
      <c r="E19" s="362">
        <v>2009</v>
      </c>
      <c r="F19" s="362">
        <v>2</v>
      </c>
      <c r="G19" s="347">
        <v>1</v>
      </c>
      <c r="H19" s="363">
        <v>0.52</v>
      </c>
    </row>
    <row r="20" spans="1:8" x14ac:dyDescent="0.2">
      <c r="A20" s="346" t="s">
        <v>467</v>
      </c>
      <c r="B20" s="346" t="s">
        <v>472</v>
      </c>
      <c r="C20" s="346" t="s">
        <v>48</v>
      </c>
      <c r="D20" s="346" t="s">
        <v>47</v>
      </c>
      <c r="E20" s="362">
        <v>2010</v>
      </c>
      <c r="F20" s="362">
        <v>2</v>
      </c>
      <c r="G20" s="347">
        <v>8</v>
      </c>
      <c r="H20" s="363">
        <v>3.2700000000000005</v>
      </c>
    </row>
    <row r="21" spans="1:8" x14ac:dyDescent="0.2">
      <c r="A21" s="346" t="s">
        <v>467</v>
      </c>
      <c r="B21" s="346" t="s">
        <v>472</v>
      </c>
      <c r="C21" s="346" t="s">
        <v>48</v>
      </c>
      <c r="D21" s="346" t="s">
        <v>47</v>
      </c>
      <c r="E21" s="362">
        <v>2011</v>
      </c>
      <c r="F21" s="362">
        <v>2</v>
      </c>
      <c r="G21" s="347">
        <v>6</v>
      </c>
      <c r="H21" s="363">
        <v>3.5199999999999996</v>
      </c>
    </row>
    <row r="22" spans="1:8" x14ac:dyDescent="0.2">
      <c r="A22" s="346" t="s">
        <v>467</v>
      </c>
      <c r="B22" s="346" t="s">
        <v>472</v>
      </c>
      <c r="C22" s="346" t="s">
        <v>48</v>
      </c>
      <c r="D22" s="346" t="s">
        <v>47</v>
      </c>
      <c r="E22" s="362">
        <v>2012</v>
      </c>
      <c r="F22" s="362">
        <v>2</v>
      </c>
      <c r="G22" s="347">
        <v>2</v>
      </c>
      <c r="H22" s="363">
        <v>0.71</v>
      </c>
    </row>
    <row r="23" spans="1:8" x14ac:dyDescent="0.2">
      <c r="A23" s="346" t="s">
        <v>467</v>
      </c>
      <c r="B23" s="346" t="s">
        <v>472</v>
      </c>
      <c r="C23" s="346" t="s">
        <v>48</v>
      </c>
      <c r="D23" s="346" t="s">
        <v>47</v>
      </c>
      <c r="E23" s="362">
        <v>1989</v>
      </c>
      <c r="F23" s="362">
        <v>3</v>
      </c>
      <c r="G23" s="347">
        <v>40</v>
      </c>
      <c r="H23" s="363">
        <v>13.89</v>
      </c>
    </row>
    <row r="24" spans="1:8" x14ac:dyDescent="0.2">
      <c r="A24" s="346" t="s">
        <v>467</v>
      </c>
      <c r="B24" s="346" t="s">
        <v>472</v>
      </c>
      <c r="C24" s="346" t="s">
        <v>48</v>
      </c>
      <c r="D24" s="346" t="s">
        <v>47</v>
      </c>
      <c r="E24" s="362">
        <v>1993</v>
      </c>
      <c r="F24" s="362">
        <v>3</v>
      </c>
      <c r="G24" s="347">
        <v>10</v>
      </c>
      <c r="H24" s="363">
        <v>3.42</v>
      </c>
    </row>
    <row r="25" spans="1:8" x14ac:dyDescent="0.2">
      <c r="A25" s="346" t="s">
        <v>467</v>
      </c>
      <c r="B25" s="346" t="s">
        <v>472</v>
      </c>
      <c r="C25" s="346" t="s">
        <v>48</v>
      </c>
      <c r="D25" s="346" t="s">
        <v>47</v>
      </c>
      <c r="E25" s="362">
        <v>1995</v>
      </c>
      <c r="F25" s="362">
        <v>3</v>
      </c>
      <c r="G25" s="347">
        <v>1</v>
      </c>
      <c r="H25" s="363">
        <v>0.24</v>
      </c>
    </row>
    <row r="26" spans="1:8" x14ac:dyDescent="0.2">
      <c r="A26" s="346" t="s">
        <v>467</v>
      </c>
      <c r="B26" s="346" t="s">
        <v>472</v>
      </c>
      <c r="C26" s="346" t="s">
        <v>48</v>
      </c>
      <c r="D26" s="346" t="s">
        <v>47</v>
      </c>
      <c r="E26" s="362">
        <v>2000</v>
      </c>
      <c r="F26" s="362">
        <v>3</v>
      </c>
      <c r="G26" s="347">
        <v>0</v>
      </c>
      <c r="H26" s="363">
        <v>0.15</v>
      </c>
    </row>
    <row r="27" spans="1:8" x14ac:dyDescent="0.2">
      <c r="A27" s="346" t="s">
        <v>467</v>
      </c>
      <c r="B27" s="346" t="s">
        <v>472</v>
      </c>
      <c r="C27" s="346" t="s">
        <v>48</v>
      </c>
      <c r="D27" s="346" t="s">
        <v>47</v>
      </c>
      <c r="E27" s="362">
        <v>2001</v>
      </c>
      <c r="F27" s="362">
        <v>3</v>
      </c>
      <c r="G27" s="347">
        <v>36</v>
      </c>
      <c r="H27" s="363">
        <v>11.45</v>
      </c>
    </row>
    <row r="28" spans="1:8" x14ac:dyDescent="0.2">
      <c r="A28" s="346" t="s">
        <v>467</v>
      </c>
      <c r="B28" s="346" t="s">
        <v>472</v>
      </c>
      <c r="C28" s="346" t="s">
        <v>48</v>
      </c>
      <c r="D28" s="346" t="s">
        <v>47</v>
      </c>
      <c r="E28" s="362">
        <v>2004</v>
      </c>
      <c r="F28" s="362">
        <v>3</v>
      </c>
      <c r="G28" s="347">
        <v>0</v>
      </c>
      <c r="H28" s="363">
        <v>0.14000000000000001</v>
      </c>
    </row>
    <row r="29" spans="1:8" x14ac:dyDescent="0.2">
      <c r="A29" s="346" t="s">
        <v>467</v>
      </c>
      <c r="B29" s="346" t="s">
        <v>472</v>
      </c>
      <c r="C29" s="346" t="s">
        <v>48</v>
      </c>
      <c r="D29" s="346" t="s">
        <v>47</v>
      </c>
      <c r="E29" s="362">
        <v>2007</v>
      </c>
      <c r="F29" s="362">
        <v>3</v>
      </c>
      <c r="G29" s="347">
        <v>14</v>
      </c>
      <c r="H29" s="363">
        <v>5.0999999999999996</v>
      </c>
    </row>
    <row r="30" spans="1:8" x14ac:dyDescent="0.2">
      <c r="A30" s="346" t="s">
        <v>467</v>
      </c>
      <c r="B30" s="346" t="s">
        <v>473</v>
      </c>
      <c r="C30" s="346" t="s">
        <v>48</v>
      </c>
      <c r="D30" s="346" t="s">
        <v>49</v>
      </c>
      <c r="E30" s="362" t="s">
        <v>1526</v>
      </c>
      <c r="F30" s="362" t="s">
        <v>1526</v>
      </c>
      <c r="G30" s="347">
        <v>4</v>
      </c>
      <c r="H30" s="363">
        <v>2.23</v>
      </c>
    </row>
    <row r="31" spans="1:8" x14ac:dyDescent="0.2">
      <c r="A31" s="346" t="s">
        <v>467</v>
      </c>
      <c r="B31" s="346" t="s">
        <v>473</v>
      </c>
      <c r="C31" s="346" t="s">
        <v>48</v>
      </c>
      <c r="D31" s="346" t="s">
        <v>49</v>
      </c>
      <c r="E31" s="362">
        <v>2016</v>
      </c>
      <c r="F31" s="362">
        <v>0</v>
      </c>
      <c r="G31" s="347">
        <v>20</v>
      </c>
      <c r="H31" s="363">
        <v>12.89</v>
      </c>
    </row>
    <row r="32" spans="1:8" x14ac:dyDescent="0.2">
      <c r="A32" s="346" t="s">
        <v>467</v>
      </c>
      <c r="B32" s="346" t="s">
        <v>473</v>
      </c>
      <c r="C32" s="346" t="s">
        <v>48</v>
      </c>
      <c r="D32" s="346" t="s">
        <v>49</v>
      </c>
      <c r="E32" s="362">
        <v>2017</v>
      </c>
      <c r="F32" s="362">
        <v>0</v>
      </c>
      <c r="G32" s="347">
        <v>24</v>
      </c>
      <c r="H32" s="363">
        <v>14.19</v>
      </c>
    </row>
    <row r="33" spans="1:8" x14ac:dyDescent="0.2">
      <c r="A33" s="346" t="s">
        <v>467</v>
      </c>
      <c r="B33" s="346" t="s">
        <v>473</v>
      </c>
      <c r="C33" s="346" t="s">
        <v>48</v>
      </c>
      <c r="D33" s="346" t="s">
        <v>49</v>
      </c>
      <c r="E33" s="362">
        <v>2013</v>
      </c>
      <c r="F33" s="362">
        <v>1</v>
      </c>
      <c r="G33" s="347">
        <v>3</v>
      </c>
      <c r="H33" s="363">
        <v>2.08</v>
      </c>
    </row>
    <row r="34" spans="1:8" x14ac:dyDescent="0.2">
      <c r="A34" s="346" t="s">
        <v>467</v>
      </c>
      <c r="B34" s="346" t="s">
        <v>473</v>
      </c>
      <c r="C34" s="346" t="s">
        <v>48</v>
      </c>
      <c r="D34" s="346" t="s">
        <v>49</v>
      </c>
      <c r="E34" s="362">
        <v>2014</v>
      </c>
      <c r="F34" s="362">
        <v>1</v>
      </c>
      <c r="G34" s="347">
        <v>11</v>
      </c>
      <c r="H34" s="363">
        <v>5.51</v>
      </c>
    </row>
    <row r="35" spans="1:8" x14ac:dyDescent="0.2">
      <c r="A35" s="346" t="s">
        <v>467</v>
      </c>
      <c r="B35" s="346" t="s">
        <v>473</v>
      </c>
      <c r="C35" s="346" t="s">
        <v>48</v>
      </c>
      <c r="D35" s="346" t="s">
        <v>49</v>
      </c>
      <c r="E35" s="362">
        <v>2015</v>
      </c>
      <c r="F35" s="362">
        <v>1</v>
      </c>
      <c r="G35" s="347">
        <v>10</v>
      </c>
      <c r="H35" s="363">
        <v>13.030000000000001</v>
      </c>
    </row>
    <row r="36" spans="1:8" x14ac:dyDescent="0.2">
      <c r="A36" s="346" t="s">
        <v>467</v>
      </c>
      <c r="B36" s="346" t="s">
        <v>473</v>
      </c>
      <c r="C36" s="346" t="s">
        <v>48</v>
      </c>
      <c r="D36" s="346" t="s">
        <v>49</v>
      </c>
      <c r="E36" s="362">
        <v>2008</v>
      </c>
      <c r="F36" s="362">
        <v>2</v>
      </c>
      <c r="G36" s="347">
        <v>18</v>
      </c>
      <c r="H36" s="363">
        <v>6.7799999999999994</v>
      </c>
    </row>
    <row r="37" spans="1:8" x14ac:dyDescent="0.2">
      <c r="A37" s="346" t="s">
        <v>467</v>
      </c>
      <c r="B37" s="346" t="s">
        <v>473</v>
      </c>
      <c r="C37" s="346" t="s">
        <v>48</v>
      </c>
      <c r="D37" s="346" t="s">
        <v>49</v>
      </c>
      <c r="E37" s="362">
        <v>2009</v>
      </c>
      <c r="F37" s="362">
        <v>2</v>
      </c>
      <c r="G37" s="347">
        <v>19</v>
      </c>
      <c r="H37" s="363">
        <v>8.84</v>
      </c>
    </row>
    <row r="38" spans="1:8" x14ac:dyDescent="0.2">
      <c r="A38" s="346" t="s">
        <v>467</v>
      </c>
      <c r="B38" s="346" t="s">
        <v>473</v>
      </c>
      <c r="C38" s="346" t="s">
        <v>48</v>
      </c>
      <c r="D38" s="346" t="s">
        <v>49</v>
      </c>
      <c r="E38" s="362">
        <v>2010</v>
      </c>
      <c r="F38" s="362">
        <v>2</v>
      </c>
      <c r="G38" s="347">
        <v>51</v>
      </c>
      <c r="H38" s="363">
        <v>22.39</v>
      </c>
    </row>
    <row r="39" spans="1:8" x14ac:dyDescent="0.2">
      <c r="A39" s="346" t="s">
        <v>467</v>
      </c>
      <c r="B39" s="346" t="s">
        <v>473</v>
      </c>
      <c r="C39" s="346" t="s">
        <v>48</v>
      </c>
      <c r="D39" s="346" t="s">
        <v>49</v>
      </c>
      <c r="E39" s="362">
        <v>2011</v>
      </c>
      <c r="F39" s="362">
        <v>2</v>
      </c>
      <c r="G39" s="347">
        <v>10</v>
      </c>
      <c r="H39" s="363">
        <v>5.91</v>
      </c>
    </row>
    <row r="40" spans="1:8" x14ac:dyDescent="0.2">
      <c r="A40" s="346" t="s">
        <v>467</v>
      </c>
      <c r="B40" s="346" t="s">
        <v>473</v>
      </c>
      <c r="C40" s="346" t="s">
        <v>48</v>
      </c>
      <c r="D40" s="346" t="s">
        <v>49</v>
      </c>
      <c r="E40" s="362">
        <v>2012</v>
      </c>
      <c r="F40" s="362">
        <v>2</v>
      </c>
      <c r="G40" s="347">
        <v>23</v>
      </c>
      <c r="H40" s="363">
        <v>13.81</v>
      </c>
    </row>
    <row r="41" spans="1:8" x14ac:dyDescent="0.2">
      <c r="A41" s="346" t="s">
        <v>467</v>
      </c>
      <c r="B41" s="346" t="s">
        <v>473</v>
      </c>
      <c r="C41" s="346" t="s">
        <v>48</v>
      </c>
      <c r="D41" s="346" t="s">
        <v>49</v>
      </c>
      <c r="E41" s="362">
        <v>1991</v>
      </c>
      <c r="F41" s="362">
        <v>3</v>
      </c>
      <c r="G41" s="347">
        <v>12</v>
      </c>
      <c r="H41" s="363">
        <v>3.45</v>
      </c>
    </row>
    <row r="42" spans="1:8" x14ac:dyDescent="0.2">
      <c r="A42" s="346" t="s">
        <v>467</v>
      </c>
      <c r="B42" s="346" t="s">
        <v>473</v>
      </c>
      <c r="C42" s="346" t="s">
        <v>48</v>
      </c>
      <c r="D42" s="346" t="s">
        <v>49</v>
      </c>
      <c r="E42" s="362">
        <v>1997</v>
      </c>
      <c r="F42" s="362">
        <v>3</v>
      </c>
      <c r="G42" s="347">
        <v>5</v>
      </c>
      <c r="H42" s="363">
        <v>1.96</v>
      </c>
    </row>
    <row r="43" spans="1:8" x14ac:dyDescent="0.2">
      <c r="A43" s="346" t="s">
        <v>467</v>
      </c>
      <c r="B43" s="346" t="s">
        <v>473</v>
      </c>
      <c r="C43" s="346" t="s">
        <v>48</v>
      </c>
      <c r="D43" s="346" t="s">
        <v>49</v>
      </c>
      <c r="E43" s="362">
        <v>2002</v>
      </c>
      <c r="F43" s="362">
        <v>3</v>
      </c>
      <c r="G43" s="347">
        <v>6</v>
      </c>
      <c r="H43" s="363">
        <v>1.93</v>
      </c>
    </row>
    <row r="44" spans="1:8" x14ac:dyDescent="0.2">
      <c r="A44" s="346" t="s">
        <v>467</v>
      </c>
      <c r="B44" s="346" t="s">
        <v>473</v>
      </c>
      <c r="C44" s="346" t="s">
        <v>48</v>
      </c>
      <c r="D44" s="346" t="s">
        <v>49</v>
      </c>
      <c r="E44" s="362">
        <v>2004</v>
      </c>
      <c r="F44" s="362">
        <v>3</v>
      </c>
      <c r="G44" s="347">
        <v>8</v>
      </c>
      <c r="H44" s="363">
        <v>2.2999999999999998</v>
      </c>
    </row>
    <row r="45" spans="1:8" x14ac:dyDescent="0.2">
      <c r="A45" s="346" t="s">
        <v>467</v>
      </c>
      <c r="B45" s="346" t="s">
        <v>473</v>
      </c>
      <c r="C45" s="346" t="s">
        <v>48</v>
      </c>
      <c r="D45" s="346" t="s">
        <v>49</v>
      </c>
      <c r="E45" s="362">
        <v>2005</v>
      </c>
      <c r="F45" s="362">
        <v>3</v>
      </c>
      <c r="G45" s="347">
        <v>13</v>
      </c>
      <c r="H45" s="363">
        <v>5.63</v>
      </c>
    </row>
    <row r="46" spans="1:8" x14ac:dyDescent="0.2">
      <c r="A46" s="346" t="s">
        <v>467</v>
      </c>
      <c r="B46" s="346" t="s">
        <v>473</v>
      </c>
      <c r="C46" s="346" t="s">
        <v>48</v>
      </c>
      <c r="D46" s="346" t="s">
        <v>49</v>
      </c>
      <c r="E46" s="362">
        <v>2006</v>
      </c>
      <c r="F46" s="362">
        <v>3</v>
      </c>
      <c r="G46" s="347">
        <v>10</v>
      </c>
      <c r="H46" s="363">
        <v>2.8</v>
      </c>
    </row>
    <row r="47" spans="1:8" x14ac:dyDescent="0.2">
      <c r="A47" s="346" t="s">
        <v>467</v>
      </c>
      <c r="B47" s="346" t="s">
        <v>473</v>
      </c>
      <c r="C47" s="346" t="s">
        <v>48</v>
      </c>
      <c r="D47" s="346" t="s">
        <v>49</v>
      </c>
      <c r="E47" s="362">
        <v>2007</v>
      </c>
      <c r="F47" s="362">
        <v>3</v>
      </c>
      <c r="G47" s="347">
        <v>34</v>
      </c>
      <c r="H47" s="363">
        <v>12.430000000000001</v>
      </c>
    </row>
    <row r="48" spans="1:8" x14ac:dyDescent="0.2">
      <c r="A48" s="346" t="s">
        <v>467</v>
      </c>
      <c r="B48" s="346" t="s">
        <v>473</v>
      </c>
      <c r="C48" s="346" t="s">
        <v>48</v>
      </c>
      <c r="D48" s="346" t="s">
        <v>50</v>
      </c>
      <c r="E48" s="362" t="s">
        <v>1526</v>
      </c>
      <c r="F48" s="362" t="s">
        <v>1526</v>
      </c>
      <c r="G48" s="347">
        <v>2</v>
      </c>
      <c r="H48" s="363">
        <v>1.1000000000000001</v>
      </c>
    </row>
    <row r="49" spans="1:8" x14ac:dyDescent="0.2">
      <c r="A49" s="346" t="s">
        <v>467</v>
      </c>
      <c r="B49" s="346" t="s">
        <v>473</v>
      </c>
      <c r="C49" s="346" t="s">
        <v>48</v>
      </c>
      <c r="D49" s="346" t="s">
        <v>50</v>
      </c>
      <c r="E49" s="362">
        <v>2016</v>
      </c>
      <c r="F49" s="362">
        <v>0</v>
      </c>
      <c r="G49" s="347">
        <v>11</v>
      </c>
      <c r="H49" s="363">
        <v>6.6</v>
      </c>
    </row>
    <row r="50" spans="1:8" x14ac:dyDescent="0.2">
      <c r="A50" s="346" t="s">
        <v>467</v>
      </c>
      <c r="B50" s="346" t="s">
        <v>473</v>
      </c>
      <c r="C50" s="346" t="s">
        <v>48</v>
      </c>
      <c r="D50" s="346" t="s">
        <v>50</v>
      </c>
      <c r="E50" s="362">
        <v>2017</v>
      </c>
      <c r="F50" s="362">
        <v>0</v>
      </c>
      <c r="G50" s="347">
        <v>33</v>
      </c>
      <c r="H50" s="363">
        <v>19.800000000000004</v>
      </c>
    </row>
    <row r="51" spans="1:8" x14ac:dyDescent="0.2">
      <c r="A51" s="346" t="s">
        <v>467</v>
      </c>
      <c r="B51" s="346" t="s">
        <v>473</v>
      </c>
      <c r="C51" s="346" t="s">
        <v>48</v>
      </c>
      <c r="D51" s="346" t="s">
        <v>50</v>
      </c>
      <c r="E51" s="362">
        <v>2013</v>
      </c>
      <c r="F51" s="362">
        <v>1</v>
      </c>
      <c r="G51" s="347">
        <v>6</v>
      </c>
      <c r="H51" s="363">
        <v>2.87</v>
      </c>
    </row>
    <row r="52" spans="1:8" x14ac:dyDescent="0.2">
      <c r="A52" s="346" t="s">
        <v>467</v>
      </c>
      <c r="B52" s="346" t="s">
        <v>473</v>
      </c>
      <c r="C52" s="346" t="s">
        <v>48</v>
      </c>
      <c r="D52" s="346" t="s">
        <v>50</v>
      </c>
      <c r="E52" s="362">
        <v>2014</v>
      </c>
      <c r="F52" s="362">
        <v>1</v>
      </c>
      <c r="G52" s="347">
        <v>8</v>
      </c>
      <c r="H52" s="363">
        <v>3.3000000000000003</v>
      </c>
    </row>
    <row r="53" spans="1:8" x14ac:dyDescent="0.2">
      <c r="A53" s="346" t="s">
        <v>467</v>
      </c>
      <c r="B53" s="346" t="s">
        <v>473</v>
      </c>
      <c r="C53" s="346" t="s">
        <v>48</v>
      </c>
      <c r="D53" s="346" t="s">
        <v>50</v>
      </c>
      <c r="E53" s="362">
        <v>2015</v>
      </c>
      <c r="F53" s="362">
        <v>1</v>
      </c>
      <c r="G53" s="347">
        <v>20</v>
      </c>
      <c r="H53" s="363">
        <v>11.280000000000001</v>
      </c>
    </row>
    <row r="54" spans="1:8" x14ac:dyDescent="0.2">
      <c r="A54" s="346" t="s">
        <v>467</v>
      </c>
      <c r="B54" s="346" t="s">
        <v>473</v>
      </c>
      <c r="C54" s="346" t="s">
        <v>48</v>
      </c>
      <c r="D54" s="346" t="s">
        <v>50</v>
      </c>
      <c r="E54" s="362">
        <v>2008</v>
      </c>
      <c r="F54" s="362">
        <v>2</v>
      </c>
      <c r="G54" s="347">
        <v>10</v>
      </c>
      <c r="H54" s="363">
        <v>3.23</v>
      </c>
    </row>
    <row r="55" spans="1:8" x14ac:dyDescent="0.2">
      <c r="A55" s="346" t="s">
        <v>467</v>
      </c>
      <c r="B55" s="346" t="s">
        <v>473</v>
      </c>
      <c r="C55" s="346" t="s">
        <v>48</v>
      </c>
      <c r="D55" s="346" t="s">
        <v>50</v>
      </c>
      <c r="E55" s="362">
        <v>2009</v>
      </c>
      <c r="F55" s="362">
        <v>2</v>
      </c>
      <c r="G55" s="347">
        <v>5</v>
      </c>
      <c r="H55" s="363">
        <v>1.4000000000000001</v>
      </c>
    </row>
    <row r="56" spans="1:8" x14ac:dyDescent="0.2">
      <c r="A56" s="346" t="s">
        <v>467</v>
      </c>
      <c r="B56" s="346" t="s">
        <v>473</v>
      </c>
      <c r="C56" s="346" t="s">
        <v>48</v>
      </c>
      <c r="D56" s="346" t="s">
        <v>50</v>
      </c>
      <c r="E56" s="362">
        <v>2010</v>
      </c>
      <c r="F56" s="362">
        <v>2</v>
      </c>
      <c r="G56" s="347">
        <v>20</v>
      </c>
      <c r="H56" s="363">
        <v>7.39</v>
      </c>
    </row>
    <row r="57" spans="1:8" x14ac:dyDescent="0.2">
      <c r="A57" s="346" t="s">
        <v>467</v>
      </c>
      <c r="B57" s="346" t="s">
        <v>473</v>
      </c>
      <c r="C57" s="346" t="s">
        <v>48</v>
      </c>
      <c r="D57" s="346" t="s">
        <v>50</v>
      </c>
      <c r="E57" s="362">
        <v>2011</v>
      </c>
      <c r="F57" s="362">
        <v>2</v>
      </c>
      <c r="G57" s="347">
        <v>7</v>
      </c>
      <c r="H57" s="363">
        <v>2.5900000000000003</v>
      </c>
    </row>
    <row r="58" spans="1:8" x14ac:dyDescent="0.2">
      <c r="A58" s="346" t="s">
        <v>467</v>
      </c>
      <c r="B58" s="346" t="s">
        <v>473</v>
      </c>
      <c r="C58" s="346" t="s">
        <v>48</v>
      </c>
      <c r="D58" s="346" t="s">
        <v>50</v>
      </c>
      <c r="E58" s="362">
        <v>2012</v>
      </c>
      <c r="F58" s="362">
        <v>2</v>
      </c>
      <c r="G58" s="347">
        <v>9</v>
      </c>
      <c r="H58" s="363">
        <v>5.27</v>
      </c>
    </row>
    <row r="59" spans="1:8" x14ac:dyDescent="0.2">
      <c r="A59" s="346" t="s">
        <v>467</v>
      </c>
      <c r="B59" s="346" t="s">
        <v>473</v>
      </c>
      <c r="C59" s="346" t="s">
        <v>48</v>
      </c>
      <c r="D59" s="346" t="s">
        <v>50</v>
      </c>
      <c r="E59" s="362">
        <v>1978</v>
      </c>
      <c r="F59" s="362">
        <v>3</v>
      </c>
      <c r="G59" s="347">
        <v>9</v>
      </c>
      <c r="H59" s="363">
        <v>2.68</v>
      </c>
    </row>
    <row r="60" spans="1:8" x14ac:dyDescent="0.2">
      <c r="A60" s="346" t="s">
        <v>467</v>
      </c>
      <c r="B60" s="346" t="s">
        <v>473</v>
      </c>
      <c r="C60" s="346" t="s">
        <v>48</v>
      </c>
      <c r="D60" s="346" t="s">
        <v>50</v>
      </c>
      <c r="E60" s="362">
        <v>1998</v>
      </c>
      <c r="F60" s="362">
        <v>3</v>
      </c>
      <c r="G60" s="347">
        <v>0</v>
      </c>
      <c r="H60" s="363">
        <v>0.22</v>
      </c>
    </row>
    <row r="61" spans="1:8" x14ac:dyDescent="0.2">
      <c r="A61" s="346" t="s">
        <v>467</v>
      </c>
      <c r="B61" s="346" t="s">
        <v>473</v>
      </c>
      <c r="C61" s="346" t="s">
        <v>48</v>
      </c>
      <c r="D61" s="346" t="s">
        <v>50</v>
      </c>
      <c r="E61" s="362">
        <v>2000</v>
      </c>
      <c r="F61" s="362">
        <v>3</v>
      </c>
      <c r="G61" s="347">
        <v>1</v>
      </c>
      <c r="H61" s="363">
        <v>1.1200000000000001</v>
      </c>
    </row>
    <row r="62" spans="1:8" x14ac:dyDescent="0.2">
      <c r="A62" s="346" t="s">
        <v>467</v>
      </c>
      <c r="B62" s="346" t="s">
        <v>473</v>
      </c>
      <c r="C62" s="346" t="s">
        <v>48</v>
      </c>
      <c r="D62" s="346" t="s">
        <v>50</v>
      </c>
      <c r="E62" s="362">
        <v>2003</v>
      </c>
      <c r="F62" s="362">
        <v>3</v>
      </c>
      <c r="G62" s="347">
        <v>14</v>
      </c>
      <c r="H62" s="363">
        <v>5.2600000000000007</v>
      </c>
    </row>
    <row r="63" spans="1:8" x14ac:dyDescent="0.2">
      <c r="A63" s="346" t="s">
        <v>467</v>
      </c>
      <c r="B63" s="346" t="s">
        <v>473</v>
      </c>
      <c r="C63" s="346" t="s">
        <v>48</v>
      </c>
      <c r="D63" s="346" t="s">
        <v>50</v>
      </c>
      <c r="E63" s="362">
        <v>2004</v>
      </c>
      <c r="F63" s="362">
        <v>3</v>
      </c>
      <c r="G63" s="347">
        <v>1</v>
      </c>
      <c r="H63" s="363">
        <v>0.63</v>
      </c>
    </row>
    <row r="64" spans="1:8" x14ac:dyDescent="0.2">
      <c r="A64" s="346" t="s">
        <v>467</v>
      </c>
      <c r="B64" s="346" t="s">
        <v>473</v>
      </c>
      <c r="C64" s="346" t="s">
        <v>48</v>
      </c>
      <c r="D64" s="346" t="s">
        <v>50</v>
      </c>
      <c r="E64" s="362">
        <v>2007</v>
      </c>
      <c r="F64" s="362">
        <v>3</v>
      </c>
      <c r="G64" s="347">
        <v>3</v>
      </c>
      <c r="H64" s="363">
        <v>2.09</v>
      </c>
    </row>
    <row r="65" spans="1:8" x14ac:dyDescent="0.2">
      <c r="A65" s="346" t="s">
        <v>467</v>
      </c>
      <c r="B65" s="346" t="s">
        <v>473</v>
      </c>
      <c r="C65" s="346" t="s">
        <v>48</v>
      </c>
      <c r="D65" s="346" t="s">
        <v>47</v>
      </c>
      <c r="E65" s="362" t="s">
        <v>1526</v>
      </c>
      <c r="F65" s="362" t="s">
        <v>1526</v>
      </c>
      <c r="G65" s="347">
        <v>34</v>
      </c>
      <c r="H65" s="363">
        <v>20.22</v>
      </c>
    </row>
    <row r="66" spans="1:8" x14ac:dyDescent="0.2">
      <c r="A66" s="346" t="s">
        <v>467</v>
      </c>
      <c r="B66" s="346" t="s">
        <v>473</v>
      </c>
      <c r="C66" s="346" t="s">
        <v>48</v>
      </c>
      <c r="D66" s="346" t="s">
        <v>47</v>
      </c>
      <c r="E66" s="362">
        <v>2016</v>
      </c>
      <c r="F66" s="362">
        <v>0</v>
      </c>
      <c r="G66" s="347">
        <v>114</v>
      </c>
      <c r="H66" s="363">
        <v>65.700000000000017</v>
      </c>
    </row>
    <row r="67" spans="1:8" x14ac:dyDescent="0.2">
      <c r="A67" s="346" t="s">
        <v>467</v>
      </c>
      <c r="B67" s="346" t="s">
        <v>473</v>
      </c>
      <c r="C67" s="346" t="s">
        <v>48</v>
      </c>
      <c r="D67" s="346" t="s">
        <v>47</v>
      </c>
      <c r="E67" s="362">
        <v>2017</v>
      </c>
      <c r="F67" s="362">
        <v>0</v>
      </c>
      <c r="G67" s="347">
        <v>76</v>
      </c>
      <c r="H67" s="363">
        <v>43.55</v>
      </c>
    </row>
    <row r="68" spans="1:8" x14ac:dyDescent="0.2">
      <c r="A68" s="346" t="s">
        <v>467</v>
      </c>
      <c r="B68" s="346" t="s">
        <v>473</v>
      </c>
      <c r="C68" s="346" t="s">
        <v>48</v>
      </c>
      <c r="D68" s="346" t="s">
        <v>47</v>
      </c>
      <c r="E68" s="362">
        <v>2013</v>
      </c>
      <c r="F68" s="362">
        <v>1</v>
      </c>
      <c r="G68" s="347">
        <v>67</v>
      </c>
      <c r="H68" s="363">
        <v>39.630000000000003</v>
      </c>
    </row>
    <row r="69" spans="1:8" x14ac:dyDescent="0.2">
      <c r="A69" s="346" t="s">
        <v>467</v>
      </c>
      <c r="B69" s="346" t="s">
        <v>473</v>
      </c>
      <c r="C69" s="346" t="s">
        <v>48</v>
      </c>
      <c r="D69" s="346" t="s">
        <v>47</v>
      </c>
      <c r="E69" s="362">
        <v>2014</v>
      </c>
      <c r="F69" s="362">
        <v>1</v>
      </c>
      <c r="G69" s="347">
        <v>60</v>
      </c>
      <c r="H69" s="363">
        <v>31.08</v>
      </c>
    </row>
    <row r="70" spans="1:8" x14ac:dyDescent="0.2">
      <c r="A70" s="346" t="s">
        <v>467</v>
      </c>
      <c r="B70" s="346" t="s">
        <v>473</v>
      </c>
      <c r="C70" s="346" t="s">
        <v>48</v>
      </c>
      <c r="D70" s="346" t="s">
        <v>47</v>
      </c>
      <c r="E70" s="362">
        <v>2015</v>
      </c>
      <c r="F70" s="362">
        <v>1</v>
      </c>
      <c r="G70" s="347">
        <v>75</v>
      </c>
      <c r="H70" s="363">
        <v>44.36999999999999</v>
      </c>
    </row>
    <row r="71" spans="1:8" x14ac:dyDescent="0.2">
      <c r="A71" s="346" t="s">
        <v>467</v>
      </c>
      <c r="B71" s="346" t="s">
        <v>473</v>
      </c>
      <c r="C71" s="346" t="s">
        <v>48</v>
      </c>
      <c r="D71" s="346" t="s">
        <v>47</v>
      </c>
      <c r="E71" s="362">
        <v>2008</v>
      </c>
      <c r="F71" s="362">
        <v>2</v>
      </c>
      <c r="G71" s="347">
        <v>64</v>
      </c>
      <c r="H71" s="363">
        <v>34.339999999999996</v>
      </c>
    </row>
    <row r="72" spans="1:8" x14ac:dyDescent="0.2">
      <c r="A72" s="346" t="s">
        <v>467</v>
      </c>
      <c r="B72" s="346" t="s">
        <v>473</v>
      </c>
      <c r="C72" s="346" t="s">
        <v>48</v>
      </c>
      <c r="D72" s="346" t="s">
        <v>47</v>
      </c>
      <c r="E72" s="362">
        <v>2009</v>
      </c>
      <c r="F72" s="362">
        <v>2</v>
      </c>
      <c r="G72" s="347">
        <v>32</v>
      </c>
      <c r="H72" s="363">
        <v>16.279999999999998</v>
      </c>
    </row>
    <row r="73" spans="1:8" x14ac:dyDescent="0.2">
      <c r="A73" s="346" t="s">
        <v>467</v>
      </c>
      <c r="B73" s="346" t="s">
        <v>473</v>
      </c>
      <c r="C73" s="346" t="s">
        <v>48</v>
      </c>
      <c r="D73" s="346" t="s">
        <v>47</v>
      </c>
      <c r="E73" s="362">
        <v>2010</v>
      </c>
      <c r="F73" s="362">
        <v>2</v>
      </c>
      <c r="G73" s="347">
        <v>131</v>
      </c>
      <c r="H73" s="363">
        <v>59.72</v>
      </c>
    </row>
    <row r="74" spans="1:8" x14ac:dyDescent="0.2">
      <c r="A74" s="346" t="s">
        <v>467</v>
      </c>
      <c r="B74" s="346" t="s">
        <v>473</v>
      </c>
      <c r="C74" s="346" t="s">
        <v>48</v>
      </c>
      <c r="D74" s="346" t="s">
        <v>47</v>
      </c>
      <c r="E74" s="362">
        <v>2011</v>
      </c>
      <c r="F74" s="362">
        <v>2</v>
      </c>
      <c r="G74" s="347">
        <v>43</v>
      </c>
      <c r="H74" s="363">
        <v>20.049999999999997</v>
      </c>
    </row>
    <row r="75" spans="1:8" x14ac:dyDescent="0.2">
      <c r="A75" s="346" t="s">
        <v>467</v>
      </c>
      <c r="B75" s="346" t="s">
        <v>473</v>
      </c>
      <c r="C75" s="346" t="s">
        <v>48</v>
      </c>
      <c r="D75" s="346" t="s">
        <v>47</v>
      </c>
      <c r="E75" s="362">
        <v>2012</v>
      </c>
      <c r="F75" s="362">
        <v>2</v>
      </c>
      <c r="G75" s="347">
        <v>111</v>
      </c>
      <c r="H75" s="363">
        <v>69.02000000000001</v>
      </c>
    </row>
    <row r="76" spans="1:8" x14ac:dyDescent="0.2">
      <c r="A76" s="346" t="s">
        <v>467</v>
      </c>
      <c r="B76" s="346" t="s">
        <v>473</v>
      </c>
      <c r="C76" s="346" t="s">
        <v>48</v>
      </c>
      <c r="D76" s="346" t="s">
        <v>47</v>
      </c>
      <c r="E76" s="362">
        <v>1990</v>
      </c>
      <c r="F76" s="362">
        <v>3</v>
      </c>
      <c r="G76" s="347">
        <v>1</v>
      </c>
      <c r="H76" s="363">
        <v>0.37</v>
      </c>
    </row>
    <row r="77" spans="1:8" x14ac:dyDescent="0.2">
      <c r="A77" s="346" t="s">
        <v>467</v>
      </c>
      <c r="B77" s="346" t="s">
        <v>473</v>
      </c>
      <c r="C77" s="346" t="s">
        <v>48</v>
      </c>
      <c r="D77" s="346" t="s">
        <v>47</v>
      </c>
      <c r="E77" s="362">
        <v>1992</v>
      </c>
      <c r="F77" s="362">
        <v>3</v>
      </c>
      <c r="G77" s="347">
        <v>3</v>
      </c>
      <c r="H77" s="363">
        <v>1.53</v>
      </c>
    </row>
    <row r="78" spans="1:8" x14ac:dyDescent="0.2">
      <c r="A78" s="346" t="s">
        <v>467</v>
      </c>
      <c r="B78" s="346" t="s">
        <v>473</v>
      </c>
      <c r="C78" s="346" t="s">
        <v>48</v>
      </c>
      <c r="D78" s="346" t="s">
        <v>47</v>
      </c>
      <c r="E78" s="362">
        <v>1993</v>
      </c>
      <c r="F78" s="362">
        <v>3</v>
      </c>
      <c r="G78" s="347">
        <v>16</v>
      </c>
      <c r="H78" s="363">
        <v>6.96</v>
      </c>
    </row>
    <row r="79" spans="1:8" x14ac:dyDescent="0.2">
      <c r="A79" s="346" t="s">
        <v>467</v>
      </c>
      <c r="B79" s="346" t="s">
        <v>473</v>
      </c>
      <c r="C79" s="346" t="s">
        <v>48</v>
      </c>
      <c r="D79" s="346" t="s">
        <v>47</v>
      </c>
      <c r="E79" s="362">
        <v>1996</v>
      </c>
      <c r="F79" s="362">
        <v>3</v>
      </c>
      <c r="G79" s="347">
        <v>18</v>
      </c>
      <c r="H79" s="363">
        <v>7.8</v>
      </c>
    </row>
    <row r="80" spans="1:8" x14ac:dyDescent="0.2">
      <c r="A80" s="346" t="s">
        <v>467</v>
      </c>
      <c r="B80" s="346" t="s">
        <v>473</v>
      </c>
      <c r="C80" s="346" t="s">
        <v>48</v>
      </c>
      <c r="D80" s="346" t="s">
        <v>47</v>
      </c>
      <c r="E80" s="362">
        <v>1998</v>
      </c>
      <c r="F80" s="362">
        <v>3</v>
      </c>
      <c r="G80" s="347">
        <v>1</v>
      </c>
      <c r="H80" s="363">
        <v>0.47</v>
      </c>
    </row>
    <row r="81" spans="1:8" x14ac:dyDescent="0.2">
      <c r="A81" s="346" t="s">
        <v>467</v>
      </c>
      <c r="B81" s="346" t="s">
        <v>473</v>
      </c>
      <c r="C81" s="346" t="s">
        <v>48</v>
      </c>
      <c r="D81" s="346" t="s">
        <v>47</v>
      </c>
      <c r="E81" s="362">
        <v>2000</v>
      </c>
      <c r="F81" s="362">
        <v>3</v>
      </c>
      <c r="G81" s="347">
        <v>13</v>
      </c>
      <c r="H81" s="363">
        <v>7.04</v>
      </c>
    </row>
    <row r="82" spans="1:8" x14ac:dyDescent="0.2">
      <c r="A82" s="346" t="s">
        <v>467</v>
      </c>
      <c r="B82" s="346" t="s">
        <v>473</v>
      </c>
      <c r="C82" s="346" t="s">
        <v>48</v>
      </c>
      <c r="D82" s="346" t="s">
        <v>47</v>
      </c>
      <c r="E82" s="362">
        <v>2001</v>
      </c>
      <c r="F82" s="362">
        <v>3</v>
      </c>
      <c r="G82" s="347">
        <v>11</v>
      </c>
      <c r="H82" s="363">
        <v>5.87</v>
      </c>
    </row>
    <row r="83" spans="1:8" x14ac:dyDescent="0.2">
      <c r="A83" s="346" t="s">
        <v>467</v>
      </c>
      <c r="B83" s="346" t="s">
        <v>473</v>
      </c>
      <c r="C83" s="346" t="s">
        <v>48</v>
      </c>
      <c r="D83" s="346" t="s">
        <v>47</v>
      </c>
      <c r="E83" s="362">
        <v>2002</v>
      </c>
      <c r="F83" s="362">
        <v>3</v>
      </c>
      <c r="G83" s="347">
        <v>6</v>
      </c>
      <c r="H83" s="363">
        <v>4.51</v>
      </c>
    </row>
    <row r="84" spans="1:8" x14ac:dyDescent="0.2">
      <c r="A84" s="346" t="s">
        <v>467</v>
      </c>
      <c r="B84" s="346" t="s">
        <v>473</v>
      </c>
      <c r="C84" s="346" t="s">
        <v>48</v>
      </c>
      <c r="D84" s="346" t="s">
        <v>47</v>
      </c>
      <c r="E84" s="362">
        <v>2003</v>
      </c>
      <c r="F84" s="362">
        <v>3</v>
      </c>
      <c r="G84" s="347">
        <v>4</v>
      </c>
      <c r="H84" s="363">
        <v>3.12</v>
      </c>
    </row>
    <row r="85" spans="1:8" x14ac:dyDescent="0.2">
      <c r="A85" s="346" t="s">
        <v>467</v>
      </c>
      <c r="B85" s="346" t="s">
        <v>473</v>
      </c>
      <c r="C85" s="346" t="s">
        <v>48</v>
      </c>
      <c r="D85" s="346" t="s">
        <v>47</v>
      </c>
      <c r="E85" s="362">
        <v>2004</v>
      </c>
      <c r="F85" s="362">
        <v>3</v>
      </c>
      <c r="G85" s="347">
        <v>1</v>
      </c>
      <c r="H85" s="363">
        <v>0.45</v>
      </c>
    </row>
    <row r="86" spans="1:8" x14ac:dyDescent="0.2">
      <c r="A86" s="346" t="s">
        <v>467</v>
      </c>
      <c r="B86" s="346" t="s">
        <v>473</v>
      </c>
      <c r="C86" s="346" t="s">
        <v>48</v>
      </c>
      <c r="D86" s="346" t="s">
        <v>47</v>
      </c>
      <c r="E86" s="362">
        <v>2005</v>
      </c>
      <c r="F86" s="362">
        <v>3</v>
      </c>
      <c r="G86" s="347">
        <v>9</v>
      </c>
      <c r="H86" s="363">
        <v>3.17</v>
      </c>
    </row>
    <row r="87" spans="1:8" x14ac:dyDescent="0.2">
      <c r="A87" s="346" t="s">
        <v>467</v>
      </c>
      <c r="B87" s="346" t="s">
        <v>473</v>
      </c>
      <c r="C87" s="346" t="s">
        <v>48</v>
      </c>
      <c r="D87" s="346" t="s">
        <v>47</v>
      </c>
      <c r="E87" s="362">
        <v>2006</v>
      </c>
      <c r="F87" s="362">
        <v>3</v>
      </c>
      <c r="G87" s="347">
        <v>8</v>
      </c>
      <c r="H87" s="363">
        <v>4.16</v>
      </c>
    </row>
    <row r="88" spans="1:8" x14ac:dyDescent="0.2">
      <c r="A88" s="346" t="s">
        <v>467</v>
      </c>
      <c r="B88" s="346" t="s">
        <v>473</v>
      </c>
      <c r="C88" s="346" t="s">
        <v>48</v>
      </c>
      <c r="D88" s="346" t="s">
        <v>47</v>
      </c>
      <c r="E88" s="362">
        <v>2007</v>
      </c>
      <c r="F88" s="362">
        <v>3</v>
      </c>
      <c r="G88" s="347">
        <v>16</v>
      </c>
      <c r="H88" s="363">
        <v>7.8999999999999995</v>
      </c>
    </row>
    <row r="89" spans="1:8" x14ac:dyDescent="0.2">
      <c r="A89" s="346" t="s">
        <v>467</v>
      </c>
      <c r="B89" s="346" t="s">
        <v>474</v>
      </c>
      <c r="C89" s="346" t="s">
        <v>48</v>
      </c>
      <c r="D89" s="346" t="s">
        <v>49</v>
      </c>
      <c r="E89" s="362">
        <v>2014</v>
      </c>
      <c r="F89" s="362">
        <v>1</v>
      </c>
      <c r="G89" s="347">
        <v>37</v>
      </c>
      <c r="H89" s="363">
        <v>8.56</v>
      </c>
    </row>
    <row r="90" spans="1:8" x14ac:dyDescent="0.2">
      <c r="A90" s="346" t="s">
        <v>467</v>
      </c>
      <c r="B90" s="346" t="s">
        <v>474</v>
      </c>
      <c r="C90" s="346" t="s">
        <v>48</v>
      </c>
      <c r="D90" s="346" t="s">
        <v>49</v>
      </c>
      <c r="E90" s="362">
        <v>2015</v>
      </c>
      <c r="F90" s="362">
        <v>1</v>
      </c>
      <c r="G90" s="347">
        <v>6</v>
      </c>
      <c r="H90" s="363">
        <v>3.1</v>
      </c>
    </row>
    <row r="91" spans="1:8" x14ac:dyDescent="0.2">
      <c r="A91" s="346" t="s">
        <v>467</v>
      </c>
      <c r="B91" s="346" t="s">
        <v>474</v>
      </c>
      <c r="C91" s="346" t="s">
        <v>48</v>
      </c>
      <c r="D91" s="346" t="s">
        <v>49</v>
      </c>
      <c r="E91" s="362">
        <v>2010</v>
      </c>
      <c r="F91" s="362">
        <v>2</v>
      </c>
      <c r="G91" s="347">
        <v>17</v>
      </c>
      <c r="H91" s="363">
        <v>10.6</v>
      </c>
    </row>
    <row r="92" spans="1:8" x14ac:dyDescent="0.2">
      <c r="A92" s="346" t="s">
        <v>467</v>
      </c>
      <c r="B92" s="346" t="s">
        <v>474</v>
      </c>
      <c r="C92" s="346" t="s">
        <v>48</v>
      </c>
      <c r="D92" s="346" t="s">
        <v>49</v>
      </c>
      <c r="E92" s="362">
        <v>2011</v>
      </c>
      <c r="F92" s="362">
        <v>2</v>
      </c>
      <c r="G92" s="347">
        <v>5</v>
      </c>
      <c r="H92" s="363">
        <v>2.5099999999999998</v>
      </c>
    </row>
    <row r="93" spans="1:8" x14ac:dyDescent="0.2">
      <c r="A93" s="346" t="s">
        <v>467</v>
      </c>
      <c r="B93" s="346" t="s">
        <v>474</v>
      </c>
      <c r="C93" s="346" t="s">
        <v>48</v>
      </c>
      <c r="D93" s="346" t="s">
        <v>49</v>
      </c>
      <c r="E93" s="362">
        <v>2012</v>
      </c>
      <c r="F93" s="362">
        <v>2</v>
      </c>
      <c r="G93" s="347">
        <v>7</v>
      </c>
      <c r="H93" s="363">
        <v>5.74</v>
      </c>
    </row>
    <row r="94" spans="1:8" x14ac:dyDescent="0.2">
      <c r="A94" s="346" t="s">
        <v>467</v>
      </c>
      <c r="B94" s="346" t="s">
        <v>474</v>
      </c>
      <c r="C94" s="346" t="s">
        <v>48</v>
      </c>
      <c r="D94" s="346" t="s">
        <v>49</v>
      </c>
      <c r="E94" s="362">
        <v>1997</v>
      </c>
      <c r="F94" s="362">
        <v>3</v>
      </c>
      <c r="G94" s="347">
        <v>4</v>
      </c>
      <c r="H94" s="363">
        <v>2.15</v>
      </c>
    </row>
    <row r="95" spans="1:8" x14ac:dyDescent="0.2">
      <c r="A95" s="346" t="s">
        <v>467</v>
      </c>
      <c r="B95" s="346" t="s">
        <v>474</v>
      </c>
      <c r="C95" s="346" t="s">
        <v>48</v>
      </c>
      <c r="D95" s="346" t="s">
        <v>49</v>
      </c>
      <c r="E95" s="362">
        <v>2000</v>
      </c>
      <c r="F95" s="362">
        <v>3</v>
      </c>
      <c r="G95" s="347">
        <v>2</v>
      </c>
      <c r="H95" s="363">
        <v>1.31</v>
      </c>
    </row>
    <row r="96" spans="1:8" x14ac:dyDescent="0.2">
      <c r="A96" s="346" t="s">
        <v>467</v>
      </c>
      <c r="B96" s="346" t="s">
        <v>474</v>
      </c>
      <c r="C96" s="346" t="s">
        <v>48</v>
      </c>
      <c r="D96" s="346" t="s">
        <v>49</v>
      </c>
      <c r="E96" s="362">
        <v>2005</v>
      </c>
      <c r="F96" s="362">
        <v>3</v>
      </c>
      <c r="G96" s="347">
        <v>2</v>
      </c>
      <c r="H96" s="363">
        <v>0.93</v>
      </c>
    </row>
    <row r="97" spans="1:8" x14ac:dyDescent="0.2">
      <c r="A97" s="346" t="s">
        <v>467</v>
      </c>
      <c r="B97" s="346" t="s">
        <v>474</v>
      </c>
      <c r="C97" s="346" t="s">
        <v>48</v>
      </c>
      <c r="D97" s="346" t="s">
        <v>50</v>
      </c>
      <c r="E97" s="362" t="s">
        <v>1526</v>
      </c>
      <c r="F97" s="362" t="s">
        <v>1526</v>
      </c>
      <c r="G97" s="347">
        <v>5</v>
      </c>
      <c r="H97" s="363">
        <v>3.19</v>
      </c>
    </row>
    <row r="98" spans="1:8" x14ac:dyDescent="0.2">
      <c r="A98" s="346" t="s">
        <v>467</v>
      </c>
      <c r="B98" s="346" t="s">
        <v>474</v>
      </c>
      <c r="C98" s="346" t="s">
        <v>48</v>
      </c>
      <c r="D98" s="346" t="s">
        <v>50</v>
      </c>
      <c r="E98" s="362">
        <v>2014</v>
      </c>
      <c r="F98" s="362">
        <v>1</v>
      </c>
      <c r="G98" s="347">
        <v>6</v>
      </c>
      <c r="H98" s="363">
        <v>3.1</v>
      </c>
    </row>
    <row r="99" spans="1:8" x14ac:dyDescent="0.2">
      <c r="A99" s="346" t="s">
        <v>467</v>
      </c>
      <c r="B99" s="346" t="s">
        <v>474</v>
      </c>
      <c r="C99" s="346" t="s">
        <v>48</v>
      </c>
      <c r="D99" s="346" t="s">
        <v>50</v>
      </c>
      <c r="E99" s="362">
        <v>2000</v>
      </c>
      <c r="F99" s="362">
        <v>3</v>
      </c>
      <c r="G99" s="347">
        <v>5</v>
      </c>
      <c r="H99" s="363">
        <v>1.96</v>
      </c>
    </row>
    <row r="100" spans="1:8" x14ac:dyDescent="0.2">
      <c r="A100" s="346" t="s">
        <v>467</v>
      </c>
      <c r="B100" s="346" t="s">
        <v>474</v>
      </c>
      <c r="C100" s="346" t="s">
        <v>48</v>
      </c>
      <c r="D100" s="346" t="s">
        <v>47</v>
      </c>
      <c r="E100" s="362" t="s">
        <v>1526</v>
      </c>
      <c r="F100" s="362" t="s">
        <v>1526</v>
      </c>
      <c r="G100" s="347">
        <v>1</v>
      </c>
      <c r="H100" s="363">
        <v>0.43</v>
      </c>
    </row>
    <row r="101" spans="1:8" x14ac:dyDescent="0.2">
      <c r="A101" s="346" t="s">
        <v>467</v>
      </c>
      <c r="B101" s="346" t="s">
        <v>474</v>
      </c>
      <c r="C101" s="346" t="s">
        <v>48</v>
      </c>
      <c r="D101" s="346" t="s">
        <v>47</v>
      </c>
      <c r="E101" s="362">
        <v>2016</v>
      </c>
      <c r="F101" s="362">
        <v>0</v>
      </c>
      <c r="G101" s="347">
        <v>3</v>
      </c>
      <c r="H101" s="363">
        <v>1.1599999999999999</v>
      </c>
    </row>
    <row r="102" spans="1:8" x14ac:dyDescent="0.2">
      <c r="A102" s="346" t="s">
        <v>467</v>
      </c>
      <c r="B102" s="346" t="s">
        <v>474</v>
      </c>
      <c r="C102" s="346" t="s">
        <v>48</v>
      </c>
      <c r="D102" s="346" t="s">
        <v>47</v>
      </c>
      <c r="E102" s="362">
        <v>2017</v>
      </c>
      <c r="F102" s="362">
        <v>0</v>
      </c>
      <c r="G102" s="347">
        <v>39</v>
      </c>
      <c r="H102" s="363">
        <v>30.18</v>
      </c>
    </row>
    <row r="103" spans="1:8" x14ac:dyDescent="0.2">
      <c r="A103" s="346" t="s">
        <v>467</v>
      </c>
      <c r="B103" s="346" t="s">
        <v>474</v>
      </c>
      <c r="C103" s="346" t="s">
        <v>48</v>
      </c>
      <c r="D103" s="346" t="s">
        <v>47</v>
      </c>
      <c r="E103" s="362">
        <v>2013</v>
      </c>
      <c r="F103" s="362">
        <v>1</v>
      </c>
      <c r="G103" s="347">
        <v>11</v>
      </c>
      <c r="H103" s="363">
        <v>6.4399999999999995</v>
      </c>
    </row>
    <row r="104" spans="1:8" x14ac:dyDescent="0.2">
      <c r="A104" s="346" t="s">
        <v>467</v>
      </c>
      <c r="B104" s="346" t="s">
        <v>474</v>
      </c>
      <c r="C104" s="346" t="s">
        <v>48</v>
      </c>
      <c r="D104" s="346" t="s">
        <v>47</v>
      </c>
      <c r="E104" s="362">
        <v>2014</v>
      </c>
      <c r="F104" s="362">
        <v>1</v>
      </c>
      <c r="G104" s="347">
        <v>6</v>
      </c>
      <c r="H104" s="363">
        <v>3.58</v>
      </c>
    </row>
    <row r="105" spans="1:8" x14ac:dyDescent="0.2">
      <c r="A105" s="346" t="s">
        <v>467</v>
      </c>
      <c r="B105" s="346" t="s">
        <v>474</v>
      </c>
      <c r="C105" s="346" t="s">
        <v>48</v>
      </c>
      <c r="D105" s="346" t="s">
        <v>47</v>
      </c>
      <c r="E105" s="362">
        <v>2015</v>
      </c>
      <c r="F105" s="362">
        <v>1</v>
      </c>
      <c r="G105" s="347">
        <v>14</v>
      </c>
      <c r="H105" s="363">
        <v>7.82</v>
      </c>
    </row>
    <row r="106" spans="1:8" x14ac:dyDescent="0.2">
      <c r="A106" s="346" t="s">
        <v>467</v>
      </c>
      <c r="B106" s="346" t="s">
        <v>474</v>
      </c>
      <c r="C106" s="346" t="s">
        <v>48</v>
      </c>
      <c r="D106" s="346" t="s">
        <v>47</v>
      </c>
      <c r="E106" s="362">
        <v>2009</v>
      </c>
      <c r="F106" s="362">
        <v>2</v>
      </c>
      <c r="G106" s="347">
        <v>0</v>
      </c>
      <c r="H106" s="363">
        <v>0.11</v>
      </c>
    </row>
    <row r="107" spans="1:8" x14ac:dyDescent="0.2">
      <c r="A107" s="346" t="s">
        <v>467</v>
      </c>
      <c r="B107" s="346" t="s">
        <v>474</v>
      </c>
      <c r="C107" s="346" t="s">
        <v>48</v>
      </c>
      <c r="D107" s="346" t="s">
        <v>47</v>
      </c>
      <c r="E107" s="362">
        <v>2010</v>
      </c>
      <c r="F107" s="362">
        <v>2</v>
      </c>
      <c r="G107" s="347">
        <v>10</v>
      </c>
      <c r="H107" s="363">
        <v>6.3199999999999994</v>
      </c>
    </row>
    <row r="108" spans="1:8" x14ac:dyDescent="0.2">
      <c r="A108" s="346" t="s">
        <v>467</v>
      </c>
      <c r="B108" s="346" t="s">
        <v>474</v>
      </c>
      <c r="C108" s="346" t="s">
        <v>48</v>
      </c>
      <c r="D108" s="346" t="s">
        <v>47</v>
      </c>
      <c r="E108" s="362">
        <v>2011</v>
      </c>
      <c r="F108" s="362">
        <v>2</v>
      </c>
      <c r="G108" s="347">
        <v>8</v>
      </c>
      <c r="H108" s="363">
        <v>5.23</v>
      </c>
    </row>
    <row r="109" spans="1:8" x14ac:dyDescent="0.2">
      <c r="A109" s="346" t="s">
        <v>467</v>
      </c>
      <c r="B109" s="346" t="s">
        <v>474</v>
      </c>
      <c r="C109" s="346" t="s">
        <v>48</v>
      </c>
      <c r="D109" s="346" t="s">
        <v>47</v>
      </c>
      <c r="E109" s="362">
        <v>1995</v>
      </c>
      <c r="F109" s="362">
        <v>3</v>
      </c>
      <c r="G109" s="347">
        <v>3</v>
      </c>
      <c r="H109" s="363">
        <v>1.55</v>
      </c>
    </row>
    <row r="110" spans="1:8" x14ac:dyDescent="0.2">
      <c r="A110" s="346" t="s">
        <v>467</v>
      </c>
      <c r="B110" s="346" t="s">
        <v>474</v>
      </c>
      <c r="C110" s="346" t="s">
        <v>48</v>
      </c>
      <c r="D110" s="346" t="s">
        <v>47</v>
      </c>
      <c r="E110" s="362">
        <v>2000</v>
      </c>
      <c r="F110" s="362">
        <v>3</v>
      </c>
      <c r="G110" s="347">
        <v>8</v>
      </c>
      <c r="H110" s="363">
        <v>3.12</v>
      </c>
    </row>
    <row r="111" spans="1:8" x14ac:dyDescent="0.2">
      <c r="A111" s="346" t="s">
        <v>467</v>
      </c>
      <c r="B111" s="346" t="s">
        <v>474</v>
      </c>
      <c r="C111" s="346" t="s">
        <v>48</v>
      </c>
      <c r="D111" s="346" t="s">
        <v>47</v>
      </c>
      <c r="E111" s="362">
        <v>2002</v>
      </c>
      <c r="F111" s="362">
        <v>3</v>
      </c>
      <c r="G111" s="347">
        <v>1</v>
      </c>
      <c r="H111" s="363">
        <v>0.34</v>
      </c>
    </row>
    <row r="112" spans="1:8" x14ac:dyDescent="0.2">
      <c r="A112" s="346" t="s">
        <v>468</v>
      </c>
      <c r="B112" s="346" t="s">
        <v>475</v>
      </c>
      <c r="C112" s="346" t="s">
        <v>48</v>
      </c>
      <c r="D112" s="346" t="s">
        <v>49</v>
      </c>
      <c r="E112" s="362">
        <v>2016</v>
      </c>
      <c r="F112" s="362">
        <v>0</v>
      </c>
      <c r="G112" s="347">
        <v>34</v>
      </c>
      <c r="H112" s="363">
        <v>19.14</v>
      </c>
    </row>
    <row r="113" spans="1:8" x14ac:dyDescent="0.2">
      <c r="A113" s="346" t="s">
        <v>468</v>
      </c>
      <c r="B113" s="346" t="s">
        <v>475</v>
      </c>
      <c r="C113" s="346" t="s">
        <v>48</v>
      </c>
      <c r="D113" s="346" t="s">
        <v>49</v>
      </c>
      <c r="E113" s="362">
        <v>2017</v>
      </c>
      <c r="F113" s="362">
        <v>0</v>
      </c>
      <c r="G113" s="347">
        <v>11</v>
      </c>
      <c r="H113" s="363">
        <v>5.0999999999999996</v>
      </c>
    </row>
    <row r="114" spans="1:8" x14ac:dyDescent="0.2">
      <c r="A114" s="346" t="s">
        <v>468</v>
      </c>
      <c r="B114" s="346" t="s">
        <v>475</v>
      </c>
      <c r="C114" s="346" t="s">
        <v>48</v>
      </c>
      <c r="D114" s="346" t="s">
        <v>49</v>
      </c>
      <c r="E114" s="362">
        <v>2014</v>
      </c>
      <c r="F114" s="362">
        <v>1</v>
      </c>
      <c r="G114" s="347">
        <v>10</v>
      </c>
      <c r="H114" s="363">
        <v>5.15</v>
      </c>
    </row>
    <row r="115" spans="1:8" x14ac:dyDescent="0.2">
      <c r="A115" s="346" t="s">
        <v>468</v>
      </c>
      <c r="B115" s="346" t="s">
        <v>475</v>
      </c>
      <c r="C115" s="346" t="s">
        <v>48</v>
      </c>
      <c r="D115" s="346" t="s">
        <v>49</v>
      </c>
      <c r="E115" s="362">
        <v>2015</v>
      </c>
      <c r="F115" s="362">
        <v>1</v>
      </c>
      <c r="G115" s="347">
        <v>25</v>
      </c>
      <c r="H115" s="363">
        <v>14.16</v>
      </c>
    </row>
    <row r="116" spans="1:8" x14ac:dyDescent="0.2">
      <c r="A116" s="346" t="s">
        <v>468</v>
      </c>
      <c r="B116" s="346" t="s">
        <v>475</v>
      </c>
      <c r="C116" s="346" t="s">
        <v>48</v>
      </c>
      <c r="D116" s="346" t="s">
        <v>49</v>
      </c>
      <c r="E116" s="362">
        <v>2012</v>
      </c>
      <c r="F116" s="362">
        <v>2</v>
      </c>
      <c r="G116" s="347">
        <v>3</v>
      </c>
      <c r="H116" s="363">
        <v>1.4700000000000002</v>
      </c>
    </row>
    <row r="117" spans="1:8" x14ac:dyDescent="0.2">
      <c r="A117" s="346" t="s">
        <v>468</v>
      </c>
      <c r="B117" s="346" t="s">
        <v>475</v>
      </c>
      <c r="C117" s="346" t="s">
        <v>48</v>
      </c>
      <c r="D117" s="346" t="s">
        <v>50</v>
      </c>
      <c r="E117" s="362" t="s">
        <v>1526</v>
      </c>
      <c r="F117" s="362" t="s">
        <v>1526</v>
      </c>
      <c r="G117" s="347">
        <v>4</v>
      </c>
      <c r="H117" s="363">
        <v>1.6300000000000001</v>
      </c>
    </row>
    <row r="118" spans="1:8" x14ac:dyDescent="0.2">
      <c r="A118" s="346" t="s">
        <v>468</v>
      </c>
      <c r="B118" s="346" t="s">
        <v>475</v>
      </c>
      <c r="C118" s="346" t="s">
        <v>48</v>
      </c>
      <c r="D118" s="346" t="s">
        <v>50</v>
      </c>
      <c r="E118" s="362">
        <v>2016</v>
      </c>
      <c r="F118" s="362">
        <v>0</v>
      </c>
      <c r="G118" s="347">
        <v>6</v>
      </c>
      <c r="H118" s="363">
        <v>4.08</v>
      </c>
    </row>
    <row r="119" spans="1:8" x14ac:dyDescent="0.2">
      <c r="A119" s="346" t="s">
        <v>468</v>
      </c>
      <c r="B119" s="346" t="s">
        <v>475</v>
      </c>
      <c r="C119" s="346" t="s">
        <v>48</v>
      </c>
      <c r="D119" s="346" t="s">
        <v>50</v>
      </c>
      <c r="E119" s="362">
        <v>2017</v>
      </c>
      <c r="F119" s="362">
        <v>0</v>
      </c>
      <c r="G119" s="347">
        <v>14</v>
      </c>
      <c r="H119" s="363">
        <v>9.4799999999999986</v>
      </c>
    </row>
    <row r="120" spans="1:8" x14ac:dyDescent="0.2">
      <c r="A120" s="346" t="s">
        <v>468</v>
      </c>
      <c r="B120" s="346" t="s">
        <v>475</v>
      </c>
      <c r="C120" s="346" t="s">
        <v>48</v>
      </c>
      <c r="D120" s="346" t="s">
        <v>50</v>
      </c>
      <c r="E120" s="362">
        <v>2013</v>
      </c>
      <c r="F120" s="362">
        <v>1</v>
      </c>
      <c r="G120" s="347">
        <v>6</v>
      </c>
      <c r="H120" s="363">
        <v>4.22</v>
      </c>
    </row>
    <row r="121" spans="1:8" x14ac:dyDescent="0.2">
      <c r="A121" s="346" t="s">
        <v>468</v>
      </c>
      <c r="B121" s="346" t="s">
        <v>475</v>
      </c>
      <c r="C121" s="346" t="s">
        <v>48</v>
      </c>
      <c r="D121" s="346" t="s">
        <v>50</v>
      </c>
      <c r="E121" s="362">
        <v>2014</v>
      </c>
      <c r="F121" s="362">
        <v>1</v>
      </c>
      <c r="G121" s="347">
        <v>9</v>
      </c>
      <c r="H121" s="363">
        <v>8.74</v>
      </c>
    </row>
    <row r="122" spans="1:8" x14ac:dyDescent="0.2">
      <c r="A122" s="346" t="s">
        <v>468</v>
      </c>
      <c r="B122" s="346" t="s">
        <v>475</v>
      </c>
      <c r="C122" s="346" t="s">
        <v>48</v>
      </c>
      <c r="D122" s="346" t="s">
        <v>50</v>
      </c>
      <c r="E122" s="362">
        <v>2015</v>
      </c>
      <c r="F122" s="362">
        <v>1</v>
      </c>
      <c r="G122" s="347">
        <v>5</v>
      </c>
      <c r="H122" s="363">
        <v>1.6500000000000001</v>
      </c>
    </row>
    <row r="123" spans="1:8" x14ac:dyDescent="0.2">
      <c r="A123" s="346" t="s">
        <v>468</v>
      </c>
      <c r="B123" s="346" t="s">
        <v>475</v>
      </c>
      <c r="C123" s="346" t="s">
        <v>48</v>
      </c>
      <c r="D123" s="346" t="s">
        <v>50</v>
      </c>
      <c r="E123" s="362">
        <v>2008</v>
      </c>
      <c r="F123" s="362">
        <v>2</v>
      </c>
      <c r="G123" s="347">
        <v>3</v>
      </c>
      <c r="H123" s="363">
        <v>1.05</v>
      </c>
    </row>
    <row r="124" spans="1:8" x14ac:dyDescent="0.2">
      <c r="A124" s="346" t="s">
        <v>468</v>
      </c>
      <c r="B124" s="346" t="s">
        <v>475</v>
      </c>
      <c r="C124" s="346" t="s">
        <v>48</v>
      </c>
      <c r="D124" s="346" t="s">
        <v>50</v>
      </c>
      <c r="E124" s="362">
        <v>2009</v>
      </c>
      <c r="F124" s="362">
        <v>2</v>
      </c>
      <c r="G124" s="347">
        <v>1</v>
      </c>
      <c r="H124" s="363">
        <v>0.16</v>
      </c>
    </row>
    <row r="125" spans="1:8" x14ac:dyDescent="0.2">
      <c r="A125" s="346" t="s">
        <v>468</v>
      </c>
      <c r="B125" s="346" t="s">
        <v>475</v>
      </c>
      <c r="C125" s="346" t="s">
        <v>48</v>
      </c>
      <c r="D125" s="346" t="s">
        <v>50</v>
      </c>
      <c r="E125" s="362">
        <v>2011</v>
      </c>
      <c r="F125" s="362">
        <v>2</v>
      </c>
      <c r="G125" s="347">
        <v>2</v>
      </c>
      <c r="H125" s="363">
        <v>0.52</v>
      </c>
    </row>
    <row r="126" spans="1:8" x14ac:dyDescent="0.2">
      <c r="A126" s="346" t="s">
        <v>468</v>
      </c>
      <c r="B126" s="346" t="s">
        <v>475</v>
      </c>
      <c r="C126" s="346" t="s">
        <v>48</v>
      </c>
      <c r="D126" s="346" t="s">
        <v>50</v>
      </c>
      <c r="E126" s="362">
        <v>2012</v>
      </c>
      <c r="F126" s="362">
        <v>2</v>
      </c>
      <c r="G126" s="347">
        <v>4</v>
      </c>
      <c r="H126" s="363">
        <v>2.48</v>
      </c>
    </row>
    <row r="127" spans="1:8" x14ac:dyDescent="0.2">
      <c r="A127" s="346" t="s">
        <v>468</v>
      </c>
      <c r="B127" s="346" t="s">
        <v>475</v>
      </c>
      <c r="C127" s="346" t="s">
        <v>48</v>
      </c>
      <c r="D127" s="346" t="s">
        <v>50</v>
      </c>
      <c r="E127" s="362">
        <v>1996</v>
      </c>
      <c r="F127" s="362">
        <v>3</v>
      </c>
      <c r="G127" s="347">
        <v>0</v>
      </c>
      <c r="H127" s="363">
        <v>0.06</v>
      </c>
    </row>
    <row r="128" spans="1:8" x14ac:dyDescent="0.2">
      <c r="A128" s="346" t="s">
        <v>468</v>
      </c>
      <c r="B128" s="346" t="s">
        <v>475</v>
      </c>
      <c r="C128" s="346" t="s">
        <v>48</v>
      </c>
      <c r="D128" s="346" t="s">
        <v>50</v>
      </c>
      <c r="E128" s="362">
        <v>2000</v>
      </c>
      <c r="F128" s="362">
        <v>3</v>
      </c>
      <c r="G128" s="347">
        <v>1</v>
      </c>
      <c r="H128" s="363">
        <v>0.15</v>
      </c>
    </row>
    <row r="129" spans="1:8" x14ac:dyDescent="0.2">
      <c r="A129" s="346" t="s">
        <v>468</v>
      </c>
      <c r="B129" s="346" t="s">
        <v>475</v>
      </c>
      <c r="C129" s="346" t="s">
        <v>48</v>
      </c>
      <c r="D129" s="346" t="s">
        <v>50</v>
      </c>
      <c r="E129" s="362">
        <v>2006</v>
      </c>
      <c r="F129" s="362">
        <v>3</v>
      </c>
      <c r="G129" s="347">
        <v>3</v>
      </c>
      <c r="H129" s="363">
        <v>1.19</v>
      </c>
    </row>
    <row r="130" spans="1:8" x14ac:dyDescent="0.2">
      <c r="A130" s="346" t="s">
        <v>468</v>
      </c>
      <c r="B130" s="346" t="s">
        <v>475</v>
      </c>
      <c r="C130" s="346" t="s">
        <v>48</v>
      </c>
      <c r="D130" s="346" t="s">
        <v>47</v>
      </c>
      <c r="E130" s="362" t="s">
        <v>1526</v>
      </c>
      <c r="F130" s="362" t="s">
        <v>1526</v>
      </c>
      <c r="G130" s="347">
        <v>108</v>
      </c>
      <c r="H130" s="363">
        <v>68.2</v>
      </c>
    </row>
    <row r="131" spans="1:8" x14ac:dyDescent="0.2">
      <c r="A131" s="346" t="s">
        <v>468</v>
      </c>
      <c r="B131" s="346" t="s">
        <v>475</v>
      </c>
      <c r="C131" s="346" t="s">
        <v>48</v>
      </c>
      <c r="D131" s="346" t="s">
        <v>47</v>
      </c>
      <c r="E131" s="362">
        <v>2016</v>
      </c>
      <c r="F131" s="362">
        <v>0</v>
      </c>
      <c r="G131" s="347">
        <v>47</v>
      </c>
      <c r="H131" s="363">
        <v>28.6</v>
      </c>
    </row>
    <row r="132" spans="1:8" x14ac:dyDescent="0.2">
      <c r="A132" s="346" t="s">
        <v>468</v>
      </c>
      <c r="B132" s="346" t="s">
        <v>475</v>
      </c>
      <c r="C132" s="346" t="s">
        <v>48</v>
      </c>
      <c r="D132" s="346" t="s">
        <v>47</v>
      </c>
      <c r="E132" s="362">
        <v>2017</v>
      </c>
      <c r="F132" s="362">
        <v>0</v>
      </c>
      <c r="G132" s="347">
        <v>108</v>
      </c>
      <c r="H132" s="363">
        <v>65.650000000000006</v>
      </c>
    </row>
    <row r="133" spans="1:8" x14ac:dyDescent="0.2">
      <c r="A133" s="346" t="s">
        <v>468</v>
      </c>
      <c r="B133" s="346" t="s">
        <v>475</v>
      </c>
      <c r="C133" s="346" t="s">
        <v>48</v>
      </c>
      <c r="D133" s="346" t="s">
        <v>47</v>
      </c>
      <c r="E133" s="362">
        <v>2013</v>
      </c>
      <c r="F133" s="362">
        <v>1</v>
      </c>
      <c r="G133" s="347">
        <v>39</v>
      </c>
      <c r="H133" s="363">
        <v>20.329999999999998</v>
      </c>
    </row>
    <row r="134" spans="1:8" x14ac:dyDescent="0.2">
      <c r="A134" s="346" t="s">
        <v>468</v>
      </c>
      <c r="B134" s="346" t="s">
        <v>475</v>
      </c>
      <c r="C134" s="346" t="s">
        <v>48</v>
      </c>
      <c r="D134" s="346" t="s">
        <v>47</v>
      </c>
      <c r="E134" s="362">
        <v>2014</v>
      </c>
      <c r="F134" s="362">
        <v>1</v>
      </c>
      <c r="G134" s="347">
        <v>103</v>
      </c>
      <c r="H134" s="363">
        <v>53.180000000000014</v>
      </c>
    </row>
    <row r="135" spans="1:8" x14ac:dyDescent="0.2">
      <c r="A135" s="346" t="s">
        <v>468</v>
      </c>
      <c r="B135" s="346" t="s">
        <v>475</v>
      </c>
      <c r="C135" s="346" t="s">
        <v>48</v>
      </c>
      <c r="D135" s="346" t="s">
        <v>47</v>
      </c>
      <c r="E135" s="362">
        <v>2015</v>
      </c>
      <c r="F135" s="362">
        <v>1</v>
      </c>
      <c r="G135" s="347">
        <v>202</v>
      </c>
      <c r="H135" s="363">
        <v>102.92999999999999</v>
      </c>
    </row>
    <row r="136" spans="1:8" x14ac:dyDescent="0.2">
      <c r="A136" s="346" t="s">
        <v>468</v>
      </c>
      <c r="B136" s="346" t="s">
        <v>475</v>
      </c>
      <c r="C136" s="346" t="s">
        <v>48</v>
      </c>
      <c r="D136" s="346" t="s">
        <v>47</v>
      </c>
      <c r="E136" s="362">
        <v>2008</v>
      </c>
      <c r="F136" s="362">
        <v>2</v>
      </c>
      <c r="G136" s="347">
        <v>6</v>
      </c>
      <c r="H136" s="363">
        <v>2.85</v>
      </c>
    </row>
    <row r="137" spans="1:8" x14ac:dyDescent="0.2">
      <c r="A137" s="346" t="s">
        <v>468</v>
      </c>
      <c r="B137" s="346" t="s">
        <v>475</v>
      </c>
      <c r="C137" s="346" t="s">
        <v>48</v>
      </c>
      <c r="D137" s="346" t="s">
        <v>47</v>
      </c>
      <c r="E137" s="362">
        <v>2009</v>
      </c>
      <c r="F137" s="362">
        <v>2</v>
      </c>
      <c r="G137" s="347">
        <v>12</v>
      </c>
      <c r="H137" s="363">
        <v>6.6899999999999995</v>
      </c>
    </row>
    <row r="138" spans="1:8" x14ac:dyDescent="0.2">
      <c r="A138" s="346" t="s">
        <v>468</v>
      </c>
      <c r="B138" s="346" t="s">
        <v>475</v>
      </c>
      <c r="C138" s="346" t="s">
        <v>48</v>
      </c>
      <c r="D138" s="346" t="s">
        <v>47</v>
      </c>
      <c r="E138" s="362">
        <v>2010</v>
      </c>
      <c r="F138" s="362">
        <v>2</v>
      </c>
      <c r="G138" s="347">
        <v>43</v>
      </c>
      <c r="H138" s="363">
        <v>24.21</v>
      </c>
    </row>
    <row r="139" spans="1:8" x14ac:dyDescent="0.2">
      <c r="A139" s="346" t="s">
        <v>468</v>
      </c>
      <c r="B139" s="346" t="s">
        <v>475</v>
      </c>
      <c r="C139" s="346" t="s">
        <v>48</v>
      </c>
      <c r="D139" s="346" t="s">
        <v>47</v>
      </c>
      <c r="E139" s="362">
        <v>2011</v>
      </c>
      <c r="F139" s="362">
        <v>2</v>
      </c>
      <c r="G139" s="347">
        <v>119</v>
      </c>
      <c r="H139" s="363">
        <v>59.600000000000009</v>
      </c>
    </row>
    <row r="140" spans="1:8" x14ac:dyDescent="0.2">
      <c r="A140" s="346" t="s">
        <v>468</v>
      </c>
      <c r="B140" s="346" t="s">
        <v>475</v>
      </c>
      <c r="C140" s="346" t="s">
        <v>48</v>
      </c>
      <c r="D140" s="346" t="s">
        <v>47</v>
      </c>
      <c r="E140" s="362">
        <v>2012</v>
      </c>
      <c r="F140" s="362">
        <v>2</v>
      </c>
      <c r="G140" s="347">
        <v>51</v>
      </c>
      <c r="H140" s="363">
        <v>29.290000000000006</v>
      </c>
    </row>
    <row r="141" spans="1:8" x14ac:dyDescent="0.2">
      <c r="A141" s="346" t="s">
        <v>468</v>
      </c>
      <c r="B141" s="346" t="s">
        <v>475</v>
      </c>
      <c r="C141" s="346" t="s">
        <v>48</v>
      </c>
      <c r="D141" s="346" t="s">
        <v>47</v>
      </c>
      <c r="E141" s="362">
        <v>1988</v>
      </c>
      <c r="F141" s="362">
        <v>3</v>
      </c>
      <c r="G141" s="347">
        <v>0</v>
      </c>
      <c r="H141" s="363">
        <v>0.08</v>
      </c>
    </row>
    <row r="142" spans="1:8" x14ac:dyDescent="0.2">
      <c r="A142" s="346" t="s">
        <v>468</v>
      </c>
      <c r="B142" s="346" t="s">
        <v>475</v>
      </c>
      <c r="C142" s="346" t="s">
        <v>48</v>
      </c>
      <c r="D142" s="346" t="s">
        <v>47</v>
      </c>
      <c r="E142" s="362">
        <v>1991</v>
      </c>
      <c r="F142" s="362">
        <v>3</v>
      </c>
      <c r="G142" s="347">
        <v>13</v>
      </c>
      <c r="H142" s="363">
        <v>4.88</v>
      </c>
    </row>
    <row r="143" spans="1:8" x14ac:dyDescent="0.2">
      <c r="A143" s="346" t="s">
        <v>468</v>
      </c>
      <c r="B143" s="346" t="s">
        <v>475</v>
      </c>
      <c r="C143" s="346" t="s">
        <v>48</v>
      </c>
      <c r="D143" s="346" t="s">
        <v>47</v>
      </c>
      <c r="E143" s="362">
        <v>1997</v>
      </c>
      <c r="F143" s="362">
        <v>3</v>
      </c>
      <c r="G143" s="347">
        <v>10</v>
      </c>
      <c r="H143" s="363">
        <v>4.26</v>
      </c>
    </row>
    <row r="144" spans="1:8" x14ac:dyDescent="0.2">
      <c r="A144" s="346" t="s">
        <v>468</v>
      </c>
      <c r="B144" s="346" t="s">
        <v>475</v>
      </c>
      <c r="C144" s="346" t="s">
        <v>48</v>
      </c>
      <c r="D144" s="346" t="s">
        <v>47</v>
      </c>
      <c r="E144" s="362">
        <v>1998</v>
      </c>
      <c r="F144" s="362">
        <v>3</v>
      </c>
      <c r="G144" s="347">
        <v>1</v>
      </c>
      <c r="H144" s="363">
        <v>0.31</v>
      </c>
    </row>
    <row r="145" spans="1:8" x14ac:dyDescent="0.2">
      <c r="A145" s="346" t="s">
        <v>468</v>
      </c>
      <c r="B145" s="346" t="s">
        <v>475</v>
      </c>
      <c r="C145" s="346" t="s">
        <v>48</v>
      </c>
      <c r="D145" s="346" t="s">
        <v>47</v>
      </c>
      <c r="E145" s="362">
        <v>1999</v>
      </c>
      <c r="F145" s="362">
        <v>3</v>
      </c>
      <c r="G145" s="347">
        <v>0</v>
      </c>
      <c r="H145" s="363">
        <v>0.14000000000000001</v>
      </c>
    </row>
    <row r="146" spans="1:8" x14ac:dyDescent="0.2">
      <c r="A146" s="346" t="s">
        <v>468</v>
      </c>
      <c r="B146" s="346" t="s">
        <v>475</v>
      </c>
      <c r="C146" s="346" t="s">
        <v>48</v>
      </c>
      <c r="D146" s="346" t="s">
        <v>47</v>
      </c>
      <c r="E146" s="362">
        <v>2000</v>
      </c>
      <c r="F146" s="362">
        <v>3</v>
      </c>
      <c r="G146" s="347">
        <v>3</v>
      </c>
      <c r="H146" s="363">
        <v>1.1100000000000001</v>
      </c>
    </row>
    <row r="147" spans="1:8" x14ac:dyDescent="0.2">
      <c r="A147" s="346" t="s">
        <v>468</v>
      </c>
      <c r="B147" s="346" t="s">
        <v>475</v>
      </c>
      <c r="C147" s="346" t="s">
        <v>48</v>
      </c>
      <c r="D147" s="346" t="s">
        <v>47</v>
      </c>
      <c r="E147" s="362">
        <v>2001</v>
      </c>
      <c r="F147" s="362">
        <v>3</v>
      </c>
      <c r="G147" s="347">
        <v>3</v>
      </c>
      <c r="H147" s="363">
        <v>1.21</v>
      </c>
    </row>
    <row r="148" spans="1:8" x14ac:dyDescent="0.2">
      <c r="A148" s="346" t="s">
        <v>468</v>
      </c>
      <c r="B148" s="346" t="s">
        <v>475</v>
      </c>
      <c r="C148" s="346" t="s">
        <v>48</v>
      </c>
      <c r="D148" s="346" t="s">
        <v>47</v>
      </c>
      <c r="E148" s="362">
        <v>2002</v>
      </c>
      <c r="F148" s="362">
        <v>3</v>
      </c>
      <c r="G148" s="347">
        <v>36</v>
      </c>
      <c r="H148" s="363">
        <v>13.07</v>
      </c>
    </row>
    <row r="149" spans="1:8" x14ac:dyDescent="0.2">
      <c r="A149" s="346" t="s">
        <v>468</v>
      </c>
      <c r="B149" s="346" t="s">
        <v>475</v>
      </c>
      <c r="C149" s="346" t="s">
        <v>48</v>
      </c>
      <c r="D149" s="346" t="s">
        <v>47</v>
      </c>
      <c r="E149" s="362">
        <v>2003</v>
      </c>
      <c r="F149" s="362">
        <v>3</v>
      </c>
      <c r="G149" s="347">
        <v>17</v>
      </c>
      <c r="H149" s="363">
        <v>7.71</v>
      </c>
    </row>
    <row r="150" spans="1:8" x14ac:dyDescent="0.2">
      <c r="A150" s="346" t="s">
        <v>468</v>
      </c>
      <c r="B150" s="346" t="s">
        <v>475</v>
      </c>
      <c r="C150" s="346" t="s">
        <v>48</v>
      </c>
      <c r="D150" s="346" t="s">
        <v>47</v>
      </c>
      <c r="E150" s="362">
        <v>2005</v>
      </c>
      <c r="F150" s="362">
        <v>3</v>
      </c>
      <c r="G150" s="347">
        <v>4</v>
      </c>
      <c r="H150" s="363">
        <v>3.12</v>
      </c>
    </row>
    <row r="151" spans="1:8" x14ac:dyDescent="0.2">
      <c r="A151" s="346" t="s">
        <v>468</v>
      </c>
      <c r="B151" s="346" t="s">
        <v>475</v>
      </c>
      <c r="C151" s="346" t="s">
        <v>48</v>
      </c>
      <c r="D151" s="346" t="s">
        <v>47</v>
      </c>
      <c r="E151" s="362">
        <v>2006</v>
      </c>
      <c r="F151" s="362">
        <v>3</v>
      </c>
      <c r="G151" s="347">
        <v>3</v>
      </c>
      <c r="H151" s="363">
        <v>1.26</v>
      </c>
    </row>
    <row r="152" spans="1:8" x14ac:dyDescent="0.2">
      <c r="A152" s="346" t="s">
        <v>468</v>
      </c>
      <c r="B152" s="346" t="s">
        <v>475</v>
      </c>
      <c r="C152" s="346" t="s">
        <v>48</v>
      </c>
      <c r="D152" s="346" t="s">
        <v>47</v>
      </c>
      <c r="E152" s="362">
        <v>2007</v>
      </c>
      <c r="F152" s="362">
        <v>3</v>
      </c>
      <c r="G152" s="347">
        <v>17</v>
      </c>
      <c r="H152" s="363">
        <v>8.370000000000001</v>
      </c>
    </row>
    <row r="153" spans="1:8" x14ac:dyDescent="0.2">
      <c r="A153" s="346" t="s">
        <v>468</v>
      </c>
      <c r="B153" s="346" t="s">
        <v>476</v>
      </c>
      <c r="C153" s="346" t="s">
        <v>48</v>
      </c>
      <c r="D153" s="346" t="s">
        <v>49</v>
      </c>
      <c r="E153" s="362">
        <v>2016</v>
      </c>
      <c r="F153" s="362">
        <v>0</v>
      </c>
      <c r="G153" s="347">
        <v>1</v>
      </c>
      <c r="H153" s="363">
        <v>0.3</v>
      </c>
    </row>
    <row r="154" spans="1:8" x14ac:dyDescent="0.2">
      <c r="A154" s="346" t="s">
        <v>468</v>
      </c>
      <c r="B154" s="346" t="s">
        <v>476</v>
      </c>
      <c r="C154" s="346" t="s">
        <v>48</v>
      </c>
      <c r="D154" s="346" t="s">
        <v>49</v>
      </c>
      <c r="E154" s="362">
        <v>2008</v>
      </c>
      <c r="F154" s="362">
        <v>2</v>
      </c>
      <c r="G154" s="347">
        <v>2</v>
      </c>
      <c r="H154" s="363">
        <v>1.1100000000000001</v>
      </c>
    </row>
    <row r="155" spans="1:8" x14ac:dyDescent="0.2">
      <c r="A155" s="346" t="s">
        <v>468</v>
      </c>
      <c r="B155" s="346" t="s">
        <v>476</v>
      </c>
      <c r="C155" s="346" t="s">
        <v>48</v>
      </c>
      <c r="D155" s="346" t="s">
        <v>49</v>
      </c>
      <c r="E155" s="362">
        <v>2009</v>
      </c>
      <c r="F155" s="362">
        <v>2</v>
      </c>
      <c r="G155" s="347">
        <v>1</v>
      </c>
      <c r="H155" s="363">
        <v>0.36</v>
      </c>
    </row>
    <row r="156" spans="1:8" x14ac:dyDescent="0.2">
      <c r="A156" s="346" t="s">
        <v>468</v>
      </c>
      <c r="B156" s="346" t="s">
        <v>476</v>
      </c>
      <c r="C156" s="346" t="s">
        <v>48</v>
      </c>
      <c r="D156" s="346" t="s">
        <v>49</v>
      </c>
      <c r="E156" s="362">
        <v>2012</v>
      </c>
      <c r="F156" s="362">
        <v>2</v>
      </c>
      <c r="G156" s="347">
        <v>2</v>
      </c>
      <c r="H156" s="363">
        <v>0.72</v>
      </c>
    </row>
    <row r="157" spans="1:8" x14ac:dyDescent="0.2">
      <c r="A157" s="346" t="s">
        <v>468</v>
      </c>
      <c r="B157" s="346" t="s">
        <v>476</v>
      </c>
      <c r="C157" s="346" t="s">
        <v>48</v>
      </c>
      <c r="D157" s="346" t="s">
        <v>49</v>
      </c>
      <c r="E157" s="362">
        <v>1995</v>
      </c>
      <c r="F157" s="362">
        <v>3</v>
      </c>
      <c r="G157" s="347">
        <v>53</v>
      </c>
      <c r="H157" s="363">
        <v>16.61</v>
      </c>
    </row>
    <row r="158" spans="1:8" x14ac:dyDescent="0.2">
      <c r="A158" s="346" t="s">
        <v>468</v>
      </c>
      <c r="B158" s="346" t="s">
        <v>476</v>
      </c>
      <c r="C158" s="346" t="s">
        <v>48</v>
      </c>
      <c r="D158" s="346" t="s">
        <v>49</v>
      </c>
      <c r="E158" s="362">
        <v>1999</v>
      </c>
      <c r="F158" s="362">
        <v>3</v>
      </c>
      <c r="G158" s="347">
        <v>8</v>
      </c>
      <c r="H158" s="363">
        <v>2.92</v>
      </c>
    </row>
    <row r="159" spans="1:8" x14ac:dyDescent="0.2">
      <c r="A159" s="346" t="s">
        <v>468</v>
      </c>
      <c r="B159" s="346" t="s">
        <v>476</v>
      </c>
      <c r="C159" s="346" t="s">
        <v>48</v>
      </c>
      <c r="D159" s="346" t="s">
        <v>49</v>
      </c>
      <c r="E159" s="362">
        <v>2000</v>
      </c>
      <c r="F159" s="362">
        <v>3</v>
      </c>
      <c r="G159" s="347">
        <v>0</v>
      </c>
      <c r="H159" s="363">
        <v>0.2</v>
      </c>
    </row>
    <row r="160" spans="1:8" x14ac:dyDescent="0.2">
      <c r="A160" s="346" t="s">
        <v>468</v>
      </c>
      <c r="B160" s="346" t="s">
        <v>476</v>
      </c>
      <c r="C160" s="346" t="s">
        <v>48</v>
      </c>
      <c r="D160" s="346" t="s">
        <v>49</v>
      </c>
      <c r="E160" s="362">
        <v>2005</v>
      </c>
      <c r="F160" s="362">
        <v>3</v>
      </c>
      <c r="G160" s="347">
        <v>6</v>
      </c>
      <c r="H160" s="363">
        <v>2.21</v>
      </c>
    </row>
    <row r="161" spans="1:8" x14ac:dyDescent="0.2">
      <c r="A161" s="346" t="s">
        <v>468</v>
      </c>
      <c r="B161" s="346" t="s">
        <v>476</v>
      </c>
      <c r="C161" s="346" t="s">
        <v>48</v>
      </c>
      <c r="D161" s="346" t="s">
        <v>49</v>
      </c>
      <c r="E161" s="362">
        <v>2007</v>
      </c>
      <c r="F161" s="362">
        <v>3</v>
      </c>
      <c r="G161" s="347">
        <v>8</v>
      </c>
      <c r="H161" s="363">
        <v>3.23</v>
      </c>
    </row>
    <row r="162" spans="1:8" x14ac:dyDescent="0.2">
      <c r="A162" s="346" t="s">
        <v>468</v>
      </c>
      <c r="B162" s="346" t="s">
        <v>476</v>
      </c>
      <c r="C162" s="346" t="s">
        <v>48</v>
      </c>
      <c r="D162" s="346" t="s">
        <v>50</v>
      </c>
      <c r="E162" s="362" t="s">
        <v>1526</v>
      </c>
      <c r="F162" s="362" t="s">
        <v>1526</v>
      </c>
      <c r="G162" s="347">
        <v>1</v>
      </c>
      <c r="H162" s="363">
        <v>0.31</v>
      </c>
    </row>
    <row r="163" spans="1:8" x14ac:dyDescent="0.2">
      <c r="A163" s="346" t="s">
        <v>468</v>
      </c>
      <c r="B163" s="346" t="s">
        <v>476</v>
      </c>
      <c r="C163" s="346" t="s">
        <v>48</v>
      </c>
      <c r="D163" s="346" t="s">
        <v>50</v>
      </c>
      <c r="E163" s="362">
        <v>2016</v>
      </c>
      <c r="F163" s="362">
        <v>0</v>
      </c>
      <c r="G163" s="347">
        <v>3</v>
      </c>
      <c r="H163" s="363">
        <v>2.4500000000000002</v>
      </c>
    </row>
    <row r="164" spans="1:8" x14ac:dyDescent="0.2">
      <c r="A164" s="346" t="s">
        <v>468</v>
      </c>
      <c r="B164" s="346" t="s">
        <v>476</v>
      </c>
      <c r="C164" s="346" t="s">
        <v>48</v>
      </c>
      <c r="D164" s="346" t="s">
        <v>50</v>
      </c>
      <c r="E164" s="362">
        <v>2013</v>
      </c>
      <c r="F164" s="362">
        <v>1</v>
      </c>
      <c r="G164" s="347">
        <v>8</v>
      </c>
      <c r="H164" s="363">
        <v>4.8</v>
      </c>
    </row>
    <row r="165" spans="1:8" x14ac:dyDescent="0.2">
      <c r="A165" s="346" t="s">
        <v>468</v>
      </c>
      <c r="B165" s="346" t="s">
        <v>476</v>
      </c>
      <c r="C165" s="346" t="s">
        <v>48</v>
      </c>
      <c r="D165" s="346" t="s">
        <v>50</v>
      </c>
      <c r="E165" s="362">
        <v>2014</v>
      </c>
      <c r="F165" s="362">
        <v>1</v>
      </c>
      <c r="G165" s="347">
        <v>1</v>
      </c>
      <c r="H165" s="363">
        <v>0.53</v>
      </c>
    </row>
    <row r="166" spans="1:8" x14ac:dyDescent="0.2">
      <c r="A166" s="346" t="s">
        <v>468</v>
      </c>
      <c r="B166" s="346" t="s">
        <v>476</v>
      </c>
      <c r="C166" s="346" t="s">
        <v>48</v>
      </c>
      <c r="D166" s="346" t="s">
        <v>50</v>
      </c>
      <c r="E166" s="362">
        <v>2015</v>
      </c>
      <c r="F166" s="362">
        <v>1</v>
      </c>
      <c r="G166" s="347">
        <v>10</v>
      </c>
      <c r="H166" s="363">
        <v>7.16</v>
      </c>
    </row>
    <row r="167" spans="1:8" x14ac:dyDescent="0.2">
      <c r="A167" s="346" t="s">
        <v>468</v>
      </c>
      <c r="B167" s="346" t="s">
        <v>476</v>
      </c>
      <c r="C167" s="346" t="s">
        <v>48</v>
      </c>
      <c r="D167" s="346" t="s">
        <v>50</v>
      </c>
      <c r="E167" s="362">
        <v>2008</v>
      </c>
      <c r="F167" s="362">
        <v>2</v>
      </c>
      <c r="G167" s="347">
        <v>5</v>
      </c>
      <c r="H167" s="363">
        <v>2.68</v>
      </c>
    </row>
    <row r="168" spans="1:8" x14ac:dyDescent="0.2">
      <c r="A168" s="346" t="s">
        <v>468</v>
      </c>
      <c r="B168" s="346" t="s">
        <v>476</v>
      </c>
      <c r="C168" s="346" t="s">
        <v>48</v>
      </c>
      <c r="D168" s="346" t="s">
        <v>50</v>
      </c>
      <c r="E168" s="362">
        <v>2010</v>
      </c>
      <c r="F168" s="362">
        <v>2</v>
      </c>
      <c r="G168" s="347">
        <v>0</v>
      </c>
      <c r="H168" s="363">
        <v>0.35</v>
      </c>
    </row>
    <row r="169" spans="1:8" x14ac:dyDescent="0.2">
      <c r="A169" s="346" t="s">
        <v>468</v>
      </c>
      <c r="B169" s="346" t="s">
        <v>476</v>
      </c>
      <c r="C169" s="346" t="s">
        <v>48</v>
      </c>
      <c r="D169" s="346" t="s">
        <v>50</v>
      </c>
      <c r="E169" s="362">
        <v>2012</v>
      </c>
      <c r="F169" s="362">
        <v>2</v>
      </c>
      <c r="G169" s="347">
        <v>0</v>
      </c>
      <c r="H169" s="363">
        <v>0.24</v>
      </c>
    </row>
    <row r="170" spans="1:8" x14ac:dyDescent="0.2">
      <c r="A170" s="346" t="s">
        <v>468</v>
      </c>
      <c r="B170" s="346" t="s">
        <v>476</v>
      </c>
      <c r="C170" s="346" t="s">
        <v>48</v>
      </c>
      <c r="D170" s="346" t="s">
        <v>50</v>
      </c>
      <c r="E170" s="362">
        <v>1995</v>
      </c>
      <c r="F170" s="362">
        <v>3</v>
      </c>
      <c r="G170" s="347">
        <v>0</v>
      </c>
      <c r="H170" s="363">
        <v>0.04</v>
      </c>
    </row>
    <row r="171" spans="1:8" x14ac:dyDescent="0.2">
      <c r="A171" s="346" t="s">
        <v>468</v>
      </c>
      <c r="B171" s="346" t="s">
        <v>476</v>
      </c>
      <c r="C171" s="346" t="s">
        <v>48</v>
      </c>
      <c r="D171" s="346" t="s">
        <v>50</v>
      </c>
      <c r="E171" s="362">
        <v>2002</v>
      </c>
      <c r="F171" s="362">
        <v>3</v>
      </c>
      <c r="G171" s="347">
        <v>0</v>
      </c>
      <c r="H171" s="363">
        <v>0.12</v>
      </c>
    </row>
    <row r="172" spans="1:8" x14ac:dyDescent="0.2">
      <c r="A172" s="346" t="s">
        <v>468</v>
      </c>
      <c r="B172" s="346" t="s">
        <v>476</v>
      </c>
      <c r="C172" s="346" t="s">
        <v>48</v>
      </c>
      <c r="D172" s="346" t="s">
        <v>50</v>
      </c>
      <c r="E172" s="362">
        <v>2007</v>
      </c>
      <c r="F172" s="362">
        <v>3</v>
      </c>
      <c r="G172" s="347">
        <v>2</v>
      </c>
      <c r="H172" s="363">
        <v>0.63</v>
      </c>
    </row>
    <row r="173" spans="1:8" x14ac:dyDescent="0.2">
      <c r="A173" s="346" t="s">
        <v>468</v>
      </c>
      <c r="B173" s="346" t="s">
        <v>476</v>
      </c>
      <c r="C173" s="346" t="s">
        <v>48</v>
      </c>
      <c r="D173" s="346" t="s">
        <v>47</v>
      </c>
      <c r="E173" s="362" t="s">
        <v>1526</v>
      </c>
      <c r="F173" s="362" t="s">
        <v>1526</v>
      </c>
      <c r="G173" s="347">
        <v>7</v>
      </c>
      <c r="H173" s="363">
        <v>2.9899999999999998</v>
      </c>
    </row>
    <row r="174" spans="1:8" x14ac:dyDescent="0.2">
      <c r="A174" s="346" t="s">
        <v>468</v>
      </c>
      <c r="B174" s="346" t="s">
        <v>476</v>
      </c>
      <c r="C174" s="346" t="s">
        <v>48</v>
      </c>
      <c r="D174" s="346" t="s">
        <v>47</v>
      </c>
      <c r="E174" s="362">
        <v>2016</v>
      </c>
      <c r="F174" s="362">
        <v>0</v>
      </c>
      <c r="G174" s="347">
        <v>14</v>
      </c>
      <c r="H174" s="363">
        <v>9.4600000000000009</v>
      </c>
    </row>
    <row r="175" spans="1:8" x14ac:dyDescent="0.2">
      <c r="A175" s="346" t="s">
        <v>468</v>
      </c>
      <c r="B175" s="346" t="s">
        <v>476</v>
      </c>
      <c r="C175" s="346" t="s">
        <v>48</v>
      </c>
      <c r="D175" s="346" t="s">
        <v>47</v>
      </c>
      <c r="E175" s="362">
        <v>2017</v>
      </c>
      <c r="F175" s="362">
        <v>0</v>
      </c>
      <c r="G175" s="347">
        <v>42</v>
      </c>
      <c r="H175" s="363">
        <v>23.240000000000002</v>
      </c>
    </row>
    <row r="176" spans="1:8" x14ac:dyDescent="0.2">
      <c r="A176" s="346" t="s">
        <v>468</v>
      </c>
      <c r="B176" s="346" t="s">
        <v>476</v>
      </c>
      <c r="C176" s="346" t="s">
        <v>48</v>
      </c>
      <c r="D176" s="346" t="s">
        <v>47</v>
      </c>
      <c r="E176" s="362">
        <v>2018</v>
      </c>
      <c r="F176" s="362">
        <v>0</v>
      </c>
      <c r="G176" s="347">
        <v>2</v>
      </c>
      <c r="H176" s="363">
        <v>0.9</v>
      </c>
    </row>
    <row r="177" spans="1:8" x14ac:dyDescent="0.2">
      <c r="A177" s="346" t="s">
        <v>468</v>
      </c>
      <c r="B177" s="346" t="s">
        <v>476</v>
      </c>
      <c r="C177" s="346" t="s">
        <v>48</v>
      </c>
      <c r="D177" s="346" t="s">
        <v>47</v>
      </c>
      <c r="E177" s="362">
        <v>2013</v>
      </c>
      <c r="F177" s="362">
        <v>1</v>
      </c>
      <c r="G177" s="347">
        <v>30</v>
      </c>
      <c r="H177" s="363">
        <v>19.610000000000003</v>
      </c>
    </row>
    <row r="178" spans="1:8" x14ac:dyDescent="0.2">
      <c r="A178" s="346" t="s">
        <v>468</v>
      </c>
      <c r="B178" s="346" t="s">
        <v>476</v>
      </c>
      <c r="C178" s="346" t="s">
        <v>48</v>
      </c>
      <c r="D178" s="346" t="s">
        <v>47</v>
      </c>
      <c r="E178" s="362">
        <v>2014</v>
      </c>
      <c r="F178" s="362">
        <v>1</v>
      </c>
      <c r="G178" s="347">
        <v>28</v>
      </c>
      <c r="H178" s="363">
        <v>18.3</v>
      </c>
    </row>
    <row r="179" spans="1:8" x14ac:dyDescent="0.2">
      <c r="A179" s="346" t="s">
        <v>468</v>
      </c>
      <c r="B179" s="346" t="s">
        <v>476</v>
      </c>
      <c r="C179" s="346" t="s">
        <v>48</v>
      </c>
      <c r="D179" s="346" t="s">
        <v>47</v>
      </c>
      <c r="E179" s="362">
        <v>2015</v>
      </c>
      <c r="F179" s="362">
        <v>1</v>
      </c>
      <c r="G179" s="347">
        <v>28</v>
      </c>
      <c r="H179" s="363">
        <v>22.83</v>
      </c>
    </row>
    <row r="180" spans="1:8" x14ac:dyDescent="0.2">
      <c r="A180" s="346" t="s">
        <v>468</v>
      </c>
      <c r="B180" s="346" t="s">
        <v>476</v>
      </c>
      <c r="C180" s="346" t="s">
        <v>48</v>
      </c>
      <c r="D180" s="346" t="s">
        <v>47</v>
      </c>
      <c r="E180" s="362">
        <v>2008</v>
      </c>
      <c r="F180" s="362">
        <v>2</v>
      </c>
      <c r="G180" s="347">
        <v>17</v>
      </c>
      <c r="H180" s="363">
        <v>8.64</v>
      </c>
    </row>
    <row r="181" spans="1:8" x14ac:dyDescent="0.2">
      <c r="A181" s="346" t="s">
        <v>468</v>
      </c>
      <c r="B181" s="346" t="s">
        <v>476</v>
      </c>
      <c r="C181" s="346" t="s">
        <v>48</v>
      </c>
      <c r="D181" s="346" t="s">
        <v>47</v>
      </c>
      <c r="E181" s="362">
        <v>2009</v>
      </c>
      <c r="F181" s="362">
        <v>2</v>
      </c>
      <c r="G181" s="347">
        <v>1</v>
      </c>
      <c r="H181" s="363">
        <v>0.65</v>
      </c>
    </row>
    <row r="182" spans="1:8" x14ac:dyDescent="0.2">
      <c r="A182" s="346" t="s">
        <v>468</v>
      </c>
      <c r="B182" s="346" t="s">
        <v>476</v>
      </c>
      <c r="C182" s="346" t="s">
        <v>48</v>
      </c>
      <c r="D182" s="346" t="s">
        <v>47</v>
      </c>
      <c r="E182" s="362">
        <v>2010</v>
      </c>
      <c r="F182" s="362">
        <v>2</v>
      </c>
      <c r="G182" s="347">
        <v>46</v>
      </c>
      <c r="H182" s="363">
        <v>22.779999999999998</v>
      </c>
    </row>
    <row r="183" spans="1:8" x14ac:dyDescent="0.2">
      <c r="A183" s="346" t="s">
        <v>468</v>
      </c>
      <c r="B183" s="346" t="s">
        <v>476</v>
      </c>
      <c r="C183" s="346" t="s">
        <v>48</v>
      </c>
      <c r="D183" s="346" t="s">
        <v>47</v>
      </c>
      <c r="E183" s="362">
        <v>2011</v>
      </c>
      <c r="F183" s="362">
        <v>2</v>
      </c>
      <c r="G183" s="347">
        <v>2</v>
      </c>
      <c r="H183" s="363">
        <v>1.1000000000000001</v>
      </c>
    </row>
    <row r="184" spans="1:8" x14ac:dyDescent="0.2">
      <c r="A184" s="346" t="s">
        <v>468</v>
      </c>
      <c r="B184" s="346" t="s">
        <v>476</v>
      </c>
      <c r="C184" s="346" t="s">
        <v>48</v>
      </c>
      <c r="D184" s="346" t="s">
        <v>47</v>
      </c>
      <c r="E184" s="362">
        <v>2012</v>
      </c>
      <c r="F184" s="362">
        <v>2</v>
      </c>
      <c r="G184" s="347">
        <v>28</v>
      </c>
      <c r="H184" s="363">
        <v>21.060000000000002</v>
      </c>
    </row>
    <row r="185" spans="1:8" x14ac:dyDescent="0.2">
      <c r="A185" s="346" t="s">
        <v>468</v>
      </c>
      <c r="B185" s="346" t="s">
        <v>476</v>
      </c>
      <c r="C185" s="346" t="s">
        <v>48</v>
      </c>
      <c r="D185" s="346" t="s">
        <v>47</v>
      </c>
      <c r="E185" s="362">
        <v>1995</v>
      </c>
      <c r="F185" s="362">
        <v>3</v>
      </c>
      <c r="G185" s="347">
        <v>12</v>
      </c>
      <c r="H185" s="363">
        <v>3.83</v>
      </c>
    </row>
    <row r="186" spans="1:8" x14ac:dyDescent="0.2">
      <c r="A186" s="346" t="s">
        <v>468</v>
      </c>
      <c r="B186" s="346" t="s">
        <v>476</v>
      </c>
      <c r="C186" s="346" t="s">
        <v>48</v>
      </c>
      <c r="D186" s="346" t="s">
        <v>47</v>
      </c>
      <c r="E186" s="362">
        <v>2002</v>
      </c>
      <c r="F186" s="362">
        <v>3</v>
      </c>
      <c r="G186" s="347">
        <v>3</v>
      </c>
      <c r="H186" s="363">
        <v>0.85</v>
      </c>
    </row>
    <row r="187" spans="1:8" x14ac:dyDescent="0.2">
      <c r="A187" s="346" t="s">
        <v>468</v>
      </c>
      <c r="B187" s="346" t="s">
        <v>476</v>
      </c>
      <c r="C187" s="346" t="s">
        <v>48</v>
      </c>
      <c r="D187" s="346" t="s">
        <v>47</v>
      </c>
      <c r="E187" s="362">
        <v>2004</v>
      </c>
      <c r="F187" s="362">
        <v>3</v>
      </c>
      <c r="G187" s="347">
        <v>3</v>
      </c>
      <c r="H187" s="363">
        <v>1.19</v>
      </c>
    </row>
    <row r="188" spans="1:8" x14ac:dyDescent="0.2">
      <c r="A188" s="346" t="s">
        <v>468</v>
      </c>
      <c r="B188" s="346" t="s">
        <v>476</v>
      </c>
      <c r="C188" s="346" t="s">
        <v>48</v>
      </c>
      <c r="D188" s="346" t="s">
        <v>47</v>
      </c>
      <c r="E188" s="362">
        <v>2005</v>
      </c>
      <c r="F188" s="362">
        <v>3</v>
      </c>
      <c r="G188" s="347">
        <v>44</v>
      </c>
      <c r="H188" s="363">
        <v>17.79</v>
      </c>
    </row>
    <row r="189" spans="1:8" x14ac:dyDescent="0.2">
      <c r="A189" s="346" t="s">
        <v>468</v>
      </c>
      <c r="B189" s="346" t="s">
        <v>476</v>
      </c>
      <c r="C189" s="346" t="s">
        <v>48</v>
      </c>
      <c r="D189" s="346" t="s">
        <v>47</v>
      </c>
      <c r="E189" s="362">
        <v>2006</v>
      </c>
      <c r="F189" s="362">
        <v>3</v>
      </c>
      <c r="G189" s="347">
        <v>13</v>
      </c>
      <c r="H189" s="363">
        <v>11.010000000000002</v>
      </c>
    </row>
    <row r="190" spans="1:8" x14ac:dyDescent="0.2">
      <c r="A190" s="346" t="s">
        <v>468</v>
      </c>
      <c r="B190" s="346" t="s">
        <v>476</v>
      </c>
      <c r="C190" s="346" t="s">
        <v>48</v>
      </c>
      <c r="D190" s="346" t="s">
        <v>47</v>
      </c>
      <c r="E190" s="362">
        <v>2007</v>
      </c>
      <c r="F190" s="362">
        <v>3</v>
      </c>
      <c r="G190" s="347">
        <v>17</v>
      </c>
      <c r="H190" s="363">
        <v>13.329999999999998</v>
      </c>
    </row>
    <row r="191" spans="1:8" x14ac:dyDescent="0.2">
      <c r="A191" s="346" t="s">
        <v>469</v>
      </c>
      <c r="B191" s="346" t="s">
        <v>477</v>
      </c>
      <c r="C191" s="346" t="s">
        <v>48</v>
      </c>
      <c r="D191" s="346" t="s">
        <v>49</v>
      </c>
      <c r="E191" s="362" t="s">
        <v>1526</v>
      </c>
      <c r="F191" s="362" t="s">
        <v>1526</v>
      </c>
      <c r="G191" s="347">
        <v>6</v>
      </c>
      <c r="H191" s="363">
        <v>3.82</v>
      </c>
    </row>
    <row r="192" spans="1:8" x14ac:dyDescent="0.2">
      <c r="A192" s="346" t="s">
        <v>469</v>
      </c>
      <c r="B192" s="346" t="s">
        <v>477</v>
      </c>
      <c r="C192" s="346" t="s">
        <v>48</v>
      </c>
      <c r="D192" s="346" t="s">
        <v>49</v>
      </c>
      <c r="E192" s="362">
        <v>2016</v>
      </c>
      <c r="F192" s="362">
        <v>0</v>
      </c>
      <c r="G192" s="347">
        <v>53</v>
      </c>
      <c r="H192" s="363">
        <v>29.259999999999998</v>
      </c>
    </row>
    <row r="193" spans="1:8" x14ac:dyDescent="0.2">
      <c r="A193" s="346" t="s">
        <v>469</v>
      </c>
      <c r="B193" s="346" t="s">
        <v>477</v>
      </c>
      <c r="C193" s="346" t="s">
        <v>48</v>
      </c>
      <c r="D193" s="346" t="s">
        <v>49</v>
      </c>
      <c r="E193" s="362">
        <v>2017</v>
      </c>
      <c r="F193" s="362">
        <v>0</v>
      </c>
      <c r="G193" s="347">
        <v>15</v>
      </c>
      <c r="H193" s="363">
        <v>5.8000000000000007</v>
      </c>
    </row>
    <row r="194" spans="1:8" x14ac:dyDescent="0.2">
      <c r="A194" s="346" t="s">
        <v>469</v>
      </c>
      <c r="B194" s="346" t="s">
        <v>477</v>
      </c>
      <c r="C194" s="346" t="s">
        <v>48</v>
      </c>
      <c r="D194" s="346" t="s">
        <v>49</v>
      </c>
      <c r="E194" s="362">
        <v>2013</v>
      </c>
      <c r="F194" s="362">
        <v>1</v>
      </c>
      <c r="G194" s="347">
        <v>26</v>
      </c>
      <c r="H194" s="363">
        <v>12.370000000000001</v>
      </c>
    </row>
    <row r="195" spans="1:8" x14ac:dyDescent="0.2">
      <c r="A195" s="346" t="s">
        <v>469</v>
      </c>
      <c r="B195" s="346" t="s">
        <v>477</v>
      </c>
      <c r="C195" s="346" t="s">
        <v>48</v>
      </c>
      <c r="D195" s="346" t="s">
        <v>49</v>
      </c>
      <c r="E195" s="362">
        <v>2014</v>
      </c>
      <c r="F195" s="362">
        <v>1</v>
      </c>
      <c r="G195" s="347">
        <v>33</v>
      </c>
      <c r="H195" s="363">
        <v>24.259999999999998</v>
      </c>
    </row>
    <row r="196" spans="1:8" x14ac:dyDescent="0.2">
      <c r="A196" s="346" t="s">
        <v>469</v>
      </c>
      <c r="B196" s="346" t="s">
        <v>477</v>
      </c>
      <c r="C196" s="346" t="s">
        <v>48</v>
      </c>
      <c r="D196" s="346" t="s">
        <v>49</v>
      </c>
      <c r="E196" s="362">
        <v>2015</v>
      </c>
      <c r="F196" s="362">
        <v>1</v>
      </c>
      <c r="G196" s="347">
        <v>78</v>
      </c>
      <c r="H196" s="363">
        <v>45.62</v>
      </c>
    </row>
    <row r="197" spans="1:8" x14ac:dyDescent="0.2">
      <c r="A197" s="346" t="s">
        <v>469</v>
      </c>
      <c r="B197" s="346" t="s">
        <v>477</v>
      </c>
      <c r="C197" s="346" t="s">
        <v>48</v>
      </c>
      <c r="D197" s="346" t="s">
        <v>49</v>
      </c>
      <c r="E197" s="362">
        <v>2008</v>
      </c>
      <c r="F197" s="362">
        <v>2</v>
      </c>
      <c r="G197" s="347">
        <v>2</v>
      </c>
      <c r="H197" s="363">
        <v>0.91999999999999993</v>
      </c>
    </row>
    <row r="198" spans="1:8" x14ac:dyDescent="0.2">
      <c r="A198" s="346" t="s">
        <v>469</v>
      </c>
      <c r="B198" s="346" t="s">
        <v>477</v>
      </c>
      <c r="C198" s="346" t="s">
        <v>48</v>
      </c>
      <c r="D198" s="346" t="s">
        <v>49</v>
      </c>
      <c r="E198" s="362">
        <v>2009</v>
      </c>
      <c r="F198" s="362">
        <v>2</v>
      </c>
      <c r="G198" s="347">
        <v>1</v>
      </c>
      <c r="H198" s="363">
        <v>0.5</v>
      </c>
    </row>
    <row r="199" spans="1:8" x14ac:dyDescent="0.2">
      <c r="A199" s="346" t="s">
        <v>469</v>
      </c>
      <c r="B199" s="346" t="s">
        <v>477</v>
      </c>
      <c r="C199" s="346" t="s">
        <v>48</v>
      </c>
      <c r="D199" s="346" t="s">
        <v>49</v>
      </c>
      <c r="E199" s="362">
        <v>2010</v>
      </c>
      <c r="F199" s="362">
        <v>2</v>
      </c>
      <c r="G199" s="347">
        <v>5</v>
      </c>
      <c r="H199" s="363">
        <v>2.4500000000000002</v>
      </c>
    </row>
    <row r="200" spans="1:8" x14ac:dyDescent="0.2">
      <c r="A200" s="346" t="s">
        <v>469</v>
      </c>
      <c r="B200" s="346" t="s">
        <v>477</v>
      </c>
      <c r="C200" s="346" t="s">
        <v>48</v>
      </c>
      <c r="D200" s="346" t="s">
        <v>49</v>
      </c>
      <c r="E200" s="362">
        <v>2012</v>
      </c>
      <c r="F200" s="362">
        <v>2</v>
      </c>
      <c r="G200" s="347">
        <v>18</v>
      </c>
      <c r="H200" s="363">
        <v>7.3</v>
      </c>
    </row>
    <row r="201" spans="1:8" x14ac:dyDescent="0.2">
      <c r="A201" s="346" t="s">
        <v>469</v>
      </c>
      <c r="B201" s="346" t="s">
        <v>477</v>
      </c>
      <c r="C201" s="346" t="s">
        <v>48</v>
      </c>
      <c r="D201" s="346" t="s">
        <v>49</v>
      </c>
      <c r="E201" s="362">
        <v>1991</v>
      </c>
      <c r="F201" s="362">
        <v>3</v>
      </c>
      <c r="G201" s="347">
        <v>50</v>
      </c>
      <c r="H201" s="363">
        <v>19.12</v>
      </c>
    </row>
    <row r="202" spans="1:8" x14ac:dyDescent="0.2">
      <c r="A202" s="346" t="s">
        <v>469</v>
      </c>
      <c r="B202" s="346" t="s">
        <v>477</v>
      </c>
      <c r="C202" s="346" t="s">
        <v>48</v>
      </c>
      <c r="D202" s="346" t="s">
        <v>49</v>
      </c>
      <c r="E202" s="362">
        <v>1999</v>
      </c>
      <c r="F202" s="362">
        <v>3</v>
      </c>
      <c r="G202" s="347">
        <v>22</v>
      </c>
      <c r="H202" s="363">
        <v>6.73</v>
      </c>
    </row>
    <row r="203" spans="1:8" x14ac:dyDescent="0.2">
      <c r="A203" s="346" t="s">
        <v>469</v>
      </c>
      <c r="B203" s="346" t="s">
        <v>477</v>
      </c>
      <c r="C203" s="346" t="s">
        <v>48</v>
      </c>
      <c r="D203" s="346" t="s">
        <v>49</v>
      </c>
      <c r="E203" s="362">
        <v>2000</v>
      </c>
      <c r="F203" s="362">
        <v>3</v>
      </c>
      <c r="G203" s="347">
        <v>8</v>
      </c>
      <c r="H203" s="363">
        <v>2.9299999999999997</v>
      </c>
    </row>
    <row r="204" spans="1:8" x14ac:dyDescent="0.2">
      <c r="A204" s="346" t="s">
        <v>469</v>
      </c>
      <c r="B204" s="346" t="s">
        <v>477</v>
      </c>
      <c r="C204" s="346" t="s">
        <v>48</v>
      </c>
      <c r="D204" s="346" t="s">
        <v>49</v>
      </c>
      <c r="E204" s="362">
        <v>2001</v>
      </c>
      <c r="F204" s="362">
        <v>3</v>
      </c>
      <c r="G204" s="347">
        <v>8</v>
      </c>
      <c r="H204" s="363">
        <v>2.56</v>
      </c>
    </row>
    <row r="205" spans="1:8" x14ac:dyDescent="0.2">
      <c r="A205" s="346" t="s">
        <v>469</v>
      </c>
      <c r="B205" s="346" t="s">
        <v>477</v>
      </c>
      <c r="C205" s="346" t="s">
        <v>48</v>
      </c>
      <c r="D205" s="346" t="s">
        <v>49</v>
      </c>
      <c r="E205" s="362">
        <v>2003</v>
      </c>
      <c r="F205" s="362">
        <v>3</v>
      </c>
      <c r="G205" s="347">
        <v>26</v>
      </c>
      <c r="H205" s="363">
        <v>8.92</v>
      </c>
    </row>
    <row r="206" spans="1:8" x14ac:dyDescent="0.2">
      <c r="A206" s="346" t="s">
        <v>469</v>
      </c>
      <c r="B206" s="346" t="s">
        <v>477</v>
      </c>
      <c r="C206" s="346" t="s">
        <v>48</v>
      </c>
      <c r="D206" s="346" t="s">
        <v>49</v>
      </c>
      <c r="E206" s="362">
        <v>2007</v>
      </c>
      <c r="F206" s="362">
        <v>3</v>
      </c>
      <c r="G206" s="347">
        <v>82</v>
      </c>
      <c r="H206" s="363">
        <v>45.79</v>
      </c>
    </row>
    <row r="207" spans="1:8" x14ac:dyDescent="0.2">
      <c r="A207" s="346" t="s">
        <v>469</v>
      </c>
      <c r="B207" s="346" t="s">
        <v>477</v>
      </c>
      <c r="C207" s="346" t="s">
        <v>48</v>
      </c>
      <c r="D207" s="346" t="s">
        <v>50</v>
      </c>
      <c r="E207" s="362" t="s">
        <v>1526</v>
      </c>
      <c r="F207" s="362" t="s">
        <v>1526</v>
      </c>
      <c r="G207" s="347">
        <v>1</v>
      </c>
      <c r="H207" s="363">
        <v>1.21</v>
      </c>
    </row>
    <row r="208" spans="1:8" x14ac:dyDescent="0.2">
      <c r="A208" s="346" t="s">
        <v>469</v>
      </c>
      <c r="B208" s="346" t="s">
        <v>477</v>
      </c>
      <c r="C208" s="346" t="s">
        <v>48</v>
      </c>
      <c r="D208" s="346" t="s">
        <v>50</v>
      </c>
      <c r="E208" s="362">
        <v>2016</v>
      </c>
      <c r="F208" s="362">
        <v>0</v>
      </c>
      <c r="G208" s="347">
        <v>1</v>
      </c>
      <c r="H208" s="363">
        <v>0.95</v>
      </c>
    </row>
    <row r="209" spans="1:8" x14ac:dyDescent="0.2">
      <c r="A209" s="346" t="s">
        <v>469</v>
      </c>
      <c r="B209" s="346" t="s">
        <v>477</v>
      </c>
      <c r="C209" s="346" t="s">
        <v>48</v>
      </c>
      <c r="D209" s="346" t="s">
        <v>50</v>
      </c>
      <c r="E209" s="362">
        <v>2013</v>
      </c>
      <c r="F209" s="362">
        <v>1</v>
      </c>
      <c r="G209" s="347">
        <v>12</v>
      </c>
      <c r="H209" s="363">
        <v>6.76</v>
      </c>
    </row>
    <row r="210" spans="1:8" x14ac:dyDescent="0.2">
      <c r="A210" s="346" t="s">
        <v>469</v>
      </c>
      <c r="B210" s="346" t="s">
        <v>477</v>
      </c>
      <c r="C210" s="346" t="s">
        <v>48</v>
      </c>
      <c r="D210" s="346" t="s">
        <v>50</v>
      </c>
      <c r="E210" s="362">
        <v>2014</v>
      </c>
      <c r="F210" s="362">
        <v>1</v>
      </c>
      <c r="G210" s="347">
        <v>6</v>
      </c>
      <c r="H210" s="363">
        <v>3.5999999999999996</v>
      </c>
    </row>
    <row r="211" spans="1:8" x14ac:dyDescent="0.2">
      <c r="A211" s="346" t="s">
        <v>469</v>
      </c>
      <c r="B211" s="346" t="s">
        <v>477</v>
      </c>
      <c r="C211" s="346" t="s">
        <v>48</v>
      </c>
      <c r="D211" s="346" t="s">
        <v>50</v>
      </c>
      <c r="E211" s="362">
        <v>2015</v>
      </c>
      <c r="F211" s="362">
        <v>1</v>
      </c>
      <c r="G211" s="347">
        <v>4</v>
      </c>
      <c r="H211" s="363">
        <v>1.69</v>
      </c>
    </row>
    <row r="212" spans="1:8" x14ac:dyDescent="0.2">
      <c r="A212" s="346" t="s">
        <v>469</v>
      </c>
      <c r="B212" s="346" t="s">
        <v>477</v>
      </c>
      <c r="C212" s="346" t="s">
        <v>48</v>
      </c>
      <c r="D212" s="346" t="s">
        <v>50</v>
      </c>
      <c r="E212" s="362">
        <v>2012</v>
      </c>
      <c r="F212" s="362">
        <v>2</v>
      </c>
      <c r="G212" s="347">
        <v>6</v>
      </c>
      <c r="H212" s="363">
        <v>3.95</v>
      </c>
    </row>
    <row r="213" spans="1:8" x14ac:dyDescent="0.2">
      <c r="A213" s="346" t="s">
        <v>469</v>
      </c>
      <c r="B213" s="346" t="s">
        <v>477</v>
      </c>
      <c r="C213" s="346" t="s">
        <v>48</v>
      </c>
      <c r="D213" s="346" t="s">
        <v>50</v>
      </c>
      <c r="E213" s="362">
        <v>2005</v>
      </c>
      <c r="F213" s="362">
        <v>3</v>
      </c>
      <c r="G213" s="347">
        <v>5</v>
      </c>
      <c r="H213" s="363">
        <v>2.61</v>
      </c>
    </row>
    <row r="214" spans="1:8" x14ac:dyDescent="0.2">
      <c r="A214" s="346" t="s">
        <v>469</v>
      </c>
      <c r="B214" s="346" t="s">
        <v>477</v>
      </c>
      <c r="C214" s="346" t="s">
        <v>48</v>
      </c>
      <c r="D214" s="346" t="s">
        <v>47</v>
      </c>
      <c r="E214" s="362" t="s">
        <v>1526</v>
      </c>
      <c r="F214" s="362" t="s">
        <v>1526</v>
      </c>
      <c r="G214" s="347">
        <v>12</v>
      </c>
      <c r="H214" s="363">
        <v>19.14</v>
      </c>
    </row>
    <row r="215" spans="1:8" x14ac:dyDescent="0.2">
      <c r="A215" s="346" t="s">
        <v>469</v>
      </c>
      <c r="B215" s="346" t="s">
        <v>477</v>
      </c>
      <c r="C215" s="346" t="s">
        <v>48</v>
      </c>
      <c r="D215" s="346" t="s">
        <v>47</v>
      </c>
      <c r="E215" s="362">
        <v>2016</v>
      </c>
      <c r="F215" s="362">
        <v>0</v>
      </c>
      <c r="G215" s="347">
        <v>56</v>
      </c>
      <c r="H215" s="363">
        <v>30.939999999999998</v>
      </c>
    </row>
    <row r="216" spans="1:8" x14ac:dyDescent="0.2">
      <c r="A216" s="346" t="s">
        <v>469</v>
      </c>
      <c r="B216" s="346" t="s">
        <v>477</v>
      </c>
      <c r="C216" s="346" t="s">
        <v>48</v>
      </c>
      <c r="D216" s="346" t="s">
        <v>47</v>
      </c>
      <c r="E216" s="362">
        <v>2017</v>
      </c>
      <c r="F216" s="362">
        <v>0</v>
      </c>
      <c r="G216" s="347">
        <v>6</v>
      </c>
      <c r="H216" s="363">
        <v>2.5499999999999998</v>
      </c>
    </row>
    <row r="217" spans="1:8" x14ac:dyDescent="0.2">
      <c r="A217" s="346" t="s">
        <v>469</v>
      </c>
      <c r="B217" s="346" t="s">
        <v>477</v>
      </c>
      <c r="C217" s="346" t="s">
        <v>48</v>
      </c>
      <c r="D217" s="346" t="s">
        <v>47</v>
      </c>
      <c r="E217" s="362">
        <v>2013</v>
      </c>
      <c r="F217" s="362">
        <v>1</v>
      </c>
      <c r="G217" s="347">
        <v>66</v>
      </c>
      <c r="H217" s="363">
        <v>35.290000000000006</v>
      </c>
    </row>
    <row r="218" spans="1:8" x14ac:dyDescent="0.2">
      <c r="A218" s="346" t="s">
        <v>469</v>
      </c>
      <c r="B218" s="346" t="s">
        <v>477</v>
      </c>
      <c r="C218" s="346" t="s">
        <v>48</v>
      </c>
      <c r="D218" s="346" t="s">
        <v>47</v>
      </c>
      <c r="E218" s="362">
        <v>2014</v>
      </c>
      <c r="F218" s="362">
        <v>1</v>
      </c>
      <c r="G218" s="347">
        <v>29</v>
      </c>
      <c r="H218" s="363">
        <v>15.43</v>
      </c>
    </row>
    <row r="219" spans="1:8" x14ac:dyDescent="0.2">
      <c r="A219" s="346" t="s">
        <v>469</v>
      </c>
      <c r="B219" s="346" t="s">
        <v>477</v>
      </c>
      <c r="C219" s="346" t="s">
        <v>48</v>
      </c>
      <c r="D219" s="346" t="s">
        <v>47</v>
      </c>
      <c r="E219" s="362">
        <v>2015</v>
      </c>
      <c r="F219" s="362">
        <v>1</v>
      </c>
      <c r="G219" s="347">
        <v>25</v>
      </c>
      <c r="H219" s="363">
        <v>13.05</v>
      </c>
    </row>
    <row r="220" spans="1:8" x14ac:dyDescent="0.2">
      <c r="A220" s="346" t="s">
        <v>469</v>
      </c>
      <c r="B220" s="346" t="s">
        <v>477</v>
      </c>
      <c r="C220" s="346" t="s">
        <v>48</v>
      </c>
      <c r="D220" s="346" t="s">
        <v>47</v>
      </c>
      <c r="E220" s="362">
        <v>2008</v>
      </c>
      <c r="F220" s="362">
        <v>2</v>
      </c>
      <c r="G220" s="347">
        <v>1</v>
      </c>
      <c r="H220" s="363">
        <v>0.3</v>
      </c>
    </row>
    <row r="221" spans="1:8" x14ac:dyDescent="0.2">
      <c r="A221" s="346" t="s">
        <v>469</v>
      </c>
      <c r="B221" s="346" t="s">
        <v>477</v>
      </c>
      <c r="C221" s="346" t="s">
        <v>48</v>
      </c>
      <c r="D221" s="346" t="s">
        <v>47</v>
      </c>
      <c r="E221" s="362">
        <v>2010</v>
      </c>
      <c r="F221" s="362">
        <v>2</v>
      </c>
      <c r="G221" s="347">
        <v>25</v>
      </c>
      <c r="H221" s="363">
        <v>12.26</v>
      </c>
    </row>
    <row r="222" spans="1:8" x14ac:dyDescent="0.2">
      <c r="A222" s="346" t="s">
        <v>469</v>
      </c>
      <c r="B222" s="346" t="s">
        <v>477</v>
      </c>
      <c r="C222" s="346" t="s">
        <v>48</v>
      </c>
      <c r="D222" s="346" t="s">
        <v>47</v>
      </c>
      <c r="E222" s="362">
        <v>2011</v>
      </c>
      <c r="F222" s="362">
        <v>2</v>
      </c>
      <c r="G222" s="347">
        <v>12</v>
      </c>
      <c r="H222" s="363">
        <v>5.62</v>
      </c>
    </row>
    <row r="223" spans="1:8" x14ac:dyDescent="0.2">
      <c r="A223" s="346" t="s">
        <v>469</v>
      </c>
      <c r="B223" s="346" t="s">
        <v>477</v>
      </c>
      <c r="C223" s="346" t="s">
        <v>48</v>
      </c>
      <c r="D223" s="346" t="s">
        <v>47</v>
      </c>
      <c r="E223" s="362">
        <v>2012</v>
      </c>
      <c r="F223" s="362">
        <v>2</v>
      </c>
      <c r="G223" s="347">
        <v>22</v>
      </c>
      <c r="H223" s="363">
        <v>10.049999999999999</v>
      </c>
    </row>
    <row r="224" spans="1:8" x14ac:dyDescent="0.2">
      <c r="A224" s="346" t="s">
        <v>469</v>
      </c>
      <c r="B224" s="346" t="s">
        <v>477</v>
      </c>
      <c r="C224" s="346" t="s">
        <v>48</v>
      </c>
      <c r="D224" s="346" t="s">
        <v>47</v>
      </c>
      <c r="E224" s="362">
        <v>1994</v>
      </c>
      <c r="F224" s="362">
        <v>3</v>
      </c>
      <c r="G224" s="347">
        <v>27</v>
      </c>
      <c r="H224" s="363">
        <v>8.49</v>
      </c>
    </row>
    <row r="225" spans="1:8" x14ac:dyDescent="0.2">
      <c r="A225" s="346" t="s">
        <v>469</v>
      </c>
      <c r="B225" s="346" t="s">
        <v>477</v>
      </c>
      <c r="C225" s="346" t="s">
        <v>48</v>
      </c>
      <c r="D225" s="346" t="s">
        <v>47</v>
      </c>
      <c r="E225" s="362">
        <v>2007</v>
      </c>
      <c r="F225" s="362">
        <v>3</v>
      </c>
      <c r="G225" s="347">
        <v>40</v>
      </c>
      <c r="H225" s="363">
        <v>19.100000000000001</v>
      </c>
    </row>
    <row r="226" spans="1:8" x14ac:dyDescent="0.2">
      <c r="A226" s="346" t="s">
        <v>469</v>
      </c>
      <c r="B226" s="346" t="s">
        <v>478</v>
      </c>
      <c r="C226" s="346" t="s">
        <v>48</v>
      </c>
      <c r="D226" s="346" t="s">
        <v>49</v>
      </c>
      <c r="E226" s="362">
        <v>2016</v>
      </c>
      <c r="F226" s="362">
        <v>0</v>
      </c>
      <c r="G226" s="347">
        <v>78</v>
      </c>
      <c r="H226" s="363">
        <v>34.690000000000005</v>
      </c>
    </row>
    <row r="227" spans="1:8" x14ac:dyDescent="0.2">
      <c r="A227" s="346" t="s">
        <v>469</v>
      </c>
      <c r="B227" s="346" t="s">
        <v>478</v>
      </c>
      <c r="C227" s="346" t="s">
        <v>48</v>
      </c>
      <c r="D227" s="346" t="s">
        <v>49</v>
      </c>
      <c r="E227" s="362">
        <v>2013</v>
      </c>
      <c r="F227" s="362">
        <v>1</v>
      </c>
      <c r="G227" s="347">
        <v>26</v>
      </c>
      <c r="H227" s="363">
        <v>16.77</v>
      </c>
    </row>
    <row r="228" spans="1:8" x14ac:dyDescent="0.2">
      <c r="A228" s="346" t="s">
        <v>469</v>
      </c>
      <c r="B228" s="346" t="s">
        <v>478</v>
      </c>
      <c r="C228" s="346" t="s">
        <v>48</v>
      </c>
      <c r="D228" s="346" t="s">
        <v>49</v>
      </c>
      <c r="E228" s="362">
        <v>2015</v>
      </c>
      <c r="F228" s="362">
        <v>1</v>
      </c>
      <c r="G228" s="347">
        <v>23</v>
      </c>
      <c r="H228" s="363">
        <v>14.52</v>
      </c>
    </row>
    <row r="229" spans="1:8" x14ac:dyDescent="0.2">
      <c r="A229" s="346" t="s">
        <v>469</v>
      </c>
      <c r="B229" s="346" t="s">
        <v>478</v>
      </c>
      <c r="C229" s="346" t="s">
        <v>48</v>
      </c>
      <c r="D229" s="346" t="s">
        <v>49</v>
      </c>
      <c r="E229" s="362">
        <v>2010</v>
      </c>
      <c r="F229" s="362">
        <v>2</v>
      </c>
      <c r="G229" s="347">
        <v>5</v>
      </c>
      <c r="H229" s="363">
        <v>3.3099999999999996</v>
      </c>
    </row>
    <row r="230" spans="1:8" x14ac:dyDescent="0.2">
      <c r="A230" s="346" t="s">
        <v>469</v>
      </c>
      <c r="B230" s="346" t="s">
        <v>478</v>
      </c>
      <c r="C230" s="346" t="s">
        <v>48</v>
      </c>
      <c r="D230" s="346" t="s">
        <v>49</v>
      </c>
      <c r="E230" s="362">
        <v>2011</v>
      </c>
      <c r="F230" s="362">
        <v>2</v>
      </c>
      <c r="G230" s="347">
        <v>23</v>
      </c>
      <c r="H230" s="363">
        <v>17.62</v>
      </c>
    </row>
    <row r="231" spans="1:8" x14ac:dyDescent="0.2">
      <c r="A231" s="346" t="s">
        <v>469</v>
      </c>
      <c r="B231" s="346" t="s">
        <v>478</v>
      </c>
      <c r="C231" s="346" t="s">
        <v>48</v>
      </c>
      <c r="D231" s="346" t="s">
        <v>49</v>
      </c>
      <c r="E231" s="362">
        <v>2012</v>
      </c>
      <c r="F231" s="362">
        <v>2</v>
      </c>
      <c r="G231" s="347">
        <v>4</v>
      </c>
      <c r="H231" s="363">
        <v>2.89</v>
      </c>
    </row>
    <row r="232" spans="1:8" x14ac:dyDescent="0.2">
      <c r="A232" s="346" t="s">
        <v>469</v>
      </c>
      <c r="B232" s="346" t="s">
        <v>478</v>
      </c>
      <c r="C232" s="346" t="s">
        <v>48</v>
      </c>
      <c r="D232" s="346" t="s">
        <v>49</v>
      </c>
      <c r="E232" s="362">
        <v>1992</v>
      </c>
      <c r="F232" s="362">
        <v>3</v>
      </c>
      <c r="G232" s="347">
        <v>124</v>
      </c>
      <c r="H232" s="363">
        <v>41.28</v>
      </c>
    </row>
    <row r="233" spans="1:8" x14ac:dyDescent="0.2">
      <c r="A233" s="346" t="s">
        <v>469</v>
      </c>
      <c r="B233" s="346" t="s">
        <v>478</v>
      </c>
      <c r="C233" s="346" t="s">
        <v>48</v>
      </c>
      <c r="D233" s="346" t="s">
        <v>49</v>
      </c>
      <c r="E233" s="362">
        <v>1993</v>
      </c>
      <c r="F233" s="362">
        <v>3</v>
      </c>
      <c r="G233" s="347">
        <v>21</v>
      </c>
      <c r="H233" s="363">
        <v>7.24</v>
      </c>
    </row>
    <row r="234" spans="1:8" x14ac:dyDescent="0.2">
      <c r="A234" s="346" t="s">
        <v>469</v>
      </c>
      <c r="B234" s="346" t="s">
        <v>478</v>
      </c>
      <c r="C234" s="346" t="s">
        <v>48</v>
      </c>
      <c r="D234" s="346" t="s">
        <v>49</v>
      </c>
      <c r="E234" s="362">
        <v>1995</v>
      </c>
      <c r="F234" s="362">
        <v>3</v>
      </c>
      <c r="G234" s="347">
        <v>5</v>
      </c>
      <c r="H234" s="363">
        <v>2.5299999999999998</v>
      </c>
    </row>
    <row r="235" spans="1:8" x14ac:dyDescent="0.2">
      <c r="A235" s="346" t="s">
        <v>469</v>
      </c>
      <c r="B235" s="346" t="s">
        <v>478</v>
      </c>
      <c r="C235" s="346" t="s">
        <v>48</v>
      </c>
      <c r="D235" s="346" t="s">
        <v>49</v>
      </c>
      <c r="E235" s="362">
        <v>1998</v>
      </c>
      <c r="F235" s="362">
        <v>3</v>
      </c>
      <c r="G235" s="347">
        <v>344</v>
      </c>
      <c r="H235" s="363">
        <v>115.10000000000002</v>
      </c>
    </row>
    <row r="236" spans="1:8" x14ac:dyDescent="0.2">
      <c r="A236" s="346" t="s">
        <v>469</v>
      </c>
      <c r="B236" s="346" t="s">
        <v>478</v>
      </c>
      <c r="C236" s="346" t="s">
        <v>48</v>
      </c>
      <c r="D236" s="346" t="s">
        <v>49</v>
      </c>
      <c r="E236" s="362">
        <v>2000</v>
      </c>
      <c r="F236" s="362">
        <v>3</v>
      </c>
      <c r="G236" s="347">
        <v>40</v>
      </c>
      <c r="H236" s="363">
        <v>13.350000000000001</v>
      </c>
    </row>
    <row r="237" spans="1:8" x14ac:dyDescent="0.2">
      <c r="A237" s="346" t="s">
        <v>469</v>
      </c>
      <c r="B237" s="346" t="s">
        <v>478</v>
      </c>
      <c r="C237" s="346" t="s">
        <v>48</v>
      </c>
      <c r="D237" s="346" t="s">
        <v>49</v>
      </c>
      <c r="E237" s="362">
        <v>2002</v>
      </c>
      <c r="F237" s="362">
        <v>3</v>
      </c>
      <c r="G237" s="347">
        <v>3</v>
      </c>
      <c r="H237" s="363">
        <v>1.08</v>
      </c>
    </row>
    <row r="238" spans="1:8" x14ac:dyDescent="0.2">
      <c r="A238" s="346" t="s">
        <v>469</v>
      </c>
      <c r="B238" s="346" t="s">
        <v>478</v>
      </c>
      <c r="C238" s="346" t="s">
        <v>48</v>
      </c>
      <c r="D238" s="346" t="s">
        <v>49</v>
      </c>
      <c r="E238" s="362">
        <v>2003</v>
      </c>
      <c r="F238" s="362">
        <v>3</v>
      </c>
      <c r="G238" s="347">
        <v>16</v>
      </c>
      <c r="H238" s="363">
        <v>5.43</v>
      </c>
    </row>
    <row r="239" spans="1:8" x14ac:dyDescent="0.2">
      <c r="A239" s="346" t="s">
        <v>469</v>
      </c>
      <c r="B239" s="346" t="s">
        <v>478</v>
      </c>
      <c r="C239" s="346" t="s">
        <v>48</v>
      </c>
      <c r="D239" s="346" t="s">
        <v>49</v>
      </c>
      <c r="E239" s="362">
        <v>2004</v>
      </c>
      <c r="F239" s="362">
        <v>3</v>
      </c>
      <c r="G239" s="347">
        <v>2</v>
      </c>
      <c r="H239" s="363">
        <v>1.1499999999999999</v>
      </c>
    </row>
    <row r="240" spans="1:8" x14ac:dyDescent="0.2">
      <c r="A240" s="346" t="s">
        <v>469</v>
      </c>
      <c r="B240" s="346" t="s">
        <v>478</v>
      </c>
      <c r="C240" s="346" t="s">
        <v>48</v>
      </c>
      <c r="D240" s="346" t="s">
        <v>49</v>
      </c>
      <c r="E240" s="362">
        <v>2005</v>
      </c>
      <c r="F240" s="362">
        <v>3</v>
      </c>
      <c r="G240" s="347">
        <v>17</v>
      </c>
      <c r="H240" s="363">
        <v>8.11</v>
      </c>
    </row>
    <row r="241" spans="1:8" x14ac:dyDescent="0.2">
      <c r="A241" s="346" t="s">
        <v>469</v>
      </c>
      <c r="B241" s="346" t="s">
        <v>478</v>
      </c>
      <c r="C241" s="346" t="s">
        <v>48</v>
      </c>
      <c r="D241" s="346" t="s">
        <v>49</v>
      </c>
      <c r="E241" s="362">
        <v>2006</v>
      </c>
      <c r="F241" s="362">
        <v>3</v>
      </c>
      <c r="G241" s="347">
        <v>117</v>
      </c>
      <c r="H241" s="363">
        <v>52.859999999999985</v>
      </c>
    </row>
    <row r="242" spans="1:8" x14ac:dyDescent="0.2">
      <c r="A242" s="346" t="s">
        <v>469</v>
      </c>
      <c r="B242" s="346" t="s">
        <v>478</v>
      </c>
      <c r="C242" s="346" t="s">
        <v>48</v>
      </c>
      <c r="D242" s="346" t="s">
        <v>49</v>
      </c>
      <c r="E242" s="362">
        <v>2007</v>
      </c>
      <c r="F242" s="362">
        <v>3</v>
      </c>
      <c r="G242" s="347">
        <v>17</v>
      </c>
      <c r="H242" s="363">
        <v>5.76</v>
      </c>
    </row>
    <row r="243" spans="1:8" x14ac:dyDescent="0.2">
      <c r="A243" s="346" t="s">
        <v>469</v>
      </c>
      <c r="B243" s="346" t="s">
        <v>478</v>
      </c>
      <c r="C243" s="346" t="s">
        <v>48</v>
      </c>
      <c r="D243" s="346" t="s">
        <v>50</v>
      </c>
      <c r="E243" s="362" t="s">
        <v>1526</v>
      </c>
      <c r="F243" s="362" t="s">
        <v>1526</v>
      </c>
      <c r="G243" s="347">
        <v>1</v>
      </c>
      <c r="H243" s="363">
        <v>0.49</v>
      </c>
    </row>
    <row r="244" spans="1:8" x14ac:dyDescent="0.2">
      <c r="A244" s="346" t="s">
        <v>469</v>
      </c>
      <c r="B244" s="346" t="s">
        <v>478</v>
      </c>
      <c r="C244" s="346" t="s">
        <v>48</v>
      </c>
      <c r="D244" s="346" t="s">
        <v>50</v>
      </c>
      <c r="E244" s="362">
        <v>2016</v>
      </c>
      <c r="F244" s="362">
        <v>0</v>
      </c>
      <c r="G244" s="347">
        <v>1</v>
      </c>
      <c r="H244" s="363">
        <v>0.52</v>
      </c>
    </row>
    <row r="245" spans="1:8" x14ac:dyDescent="0.2">
      <c r="A245" s="346" t="s">
        <v>469</v>
      </c>
      <c r="B245" s="346" t="s">
        <v>478</v>
      </c>
      <c r="C245" s="346" t="s">
        <v>48</v>
      </c>
      <c r="D245" s="346" t="s">
        <v>50</v>
      </c>
      <c r="E245" s="362">
        <v>2017</v>
      </c>
      <c r="F245" s="362">
        <v>0</v>
      </c>
      <c r="G245" s="347">
        <v>1</v>
      </c>
      <c r="H245" s="363">
        <v>0.76</v>
      </c>
    </row>
    <row r="246" spans="1:8" x14ac:dyDescent="0.2">
      <c r="A246" s="346" t="s">
        <v>469</v>
      </c>
      <c r="B246" s="346" t="s">
        <v>478</v>
      </c>
      <c r="C246" s="346" t="s">
        <v>48</v>
      </c>
      <c r="D246" s="346" t="s">
        <v>50</v>
      </c>
      <c r="E246" s="362">
        <v>2013</v>
      </c>
      <c r="F246" s="362">
        <v>1</v>
      </c>
      <c r="G246" s="347">
        <v>16</v>
      </c>
      <c r="H246" s="363">
        <v>8.0300000000000011</v>
      </c>
    </row>
    <row r="247" spans="1:8" x14ac:dyDescent="0.2">
      <c r="A247" s="346" t="s">
        <v>469</v>
      </c>
      <c r="B247" s="346" t="s">
        <v>478</v>
      </c>
      <c r="C247" s="346" t="s">
        <v>48</v>
      </c>
      <c r="D247" s="346" t="s">
        <v>50</v>
      </c>
      <c r="E247" s="362">
        <v>2014</v>
      </c>
      <c r="F247" s="362">
        <v>1</v>
      </c>
      <c r="G247" s="347">
        <v>1</v>
      </c>
      <c r="H247" s="363">
        <v>1.01</v>
      </c>
    </row>
    <row r="248" spans="1:8" x14ac:dyDescent="0.2">
      <c r="A248" s="346" t="s">
        <v>469</v>
      </c>
      <c r="B248" s="346" t="s">
        <v>478</v>
      </c>
      <c r="C248" s="346" t="s">
        <v>48</v>
      </c>
      <c r="D248" s="346" t="s">
        <v>50</v>
      </c>
      <c r="E248" s="362">
        <v>2009</v>
      </c>
      <c r="F248" s="362">
        <v>2</v>
      </c>
      <c r="G248" s="347">
        <v>153</v>
      </c>
      <c r="H248" s="363">
        <v>174.49</v>
      </c>
    </row>
    <row r="249" spans="1:8" x14ac:dyDescent="0.2">
      <c r="A249" s="346" t="s">
        <v>469</v>
      </c>
      <c r="B249" s="346" t="s">
        <v>478</v>
      </c>
      <c r="C249" s="346" t="s">
        <v>48</v>
      </c>
      <c r="D249" s="346" t="s">
        <v>50</v>
      </c>
      <c r="E249" s="362">
        <v>2010</v>
      </c>
      <c r="F249" s="362">
        <v>2</v>
      </c>
      <c r="G249" s="347">
        <v>21</v>
      </c>
      <c r="H249" s="363">
        <v>8.6</v>
      </c>
    </row>
    <row r="250" spans="1:8" x14ac:dyDescent="0.2">
      <c r="A250" s="346" t="s">
        <v>469</v>
      </c>
      <c r="B250" s="346" t="s">
        <v>478</v>
      </c>
      <c r="C250" s="346" t="s">
        <v>48</v>
      </c>
      <c r="D250" s="346" t="s">
        <v>50</v>
      </c>
      <c r="E250" s="362">
        <v>1990</v>
      </c>
      <c r="F250" s="362">
        <v>3</v>
      </c>
      <c r="G250" s="347">
        <v>1</v>
      </c>
      <c r="H250" s="363">
        <v>0.46</v>
      </c>
    </row>
    <row r="251" spans="1:8" x14ac:dyDescent="0.2">
      <c r="A251" s="346" t="s">
        <v>469</v>
      </c>
      <c r="B251" s="346" t="s">
        <v>478</v>
      </c>
      <c r="C251" s="346" t="s">
        <v>48</v>
      </c>
      <c r="D251" s="346" t="s">
        <v>50</v>
      </c>
      <c r="E251" s="362">
        <v>1995</v>
      </c>
      <c r="F251" s="362">
        <v>3</v>
      </c>
      <c r="G251" s="347">
        <v>4</v>
      </c>
      <c r="H251" s="363">
        <v>1.97</v>
      </c>
    </row>
    <row r="252" spans="1:8" x14ac:dyDescent="0.2">
      <c r="A252" s="346" t="s">
        <v>469</v>
      </c>
      <c r="B252" s="346" t="s">
        <v>478</v>
      </c>
      <c r="C252" s="346" t="s">
        <v>48</v>
      </c>
      <c r="D252" s="346" t="s">
        <v>50</v>
      </c>
      <c r="E252" s="362">
        <v>2005</v>
      </c>
      <c r="F252" s="362">
        <v>3</v>
      </c>
      <c r="G252" s="347">
        <v>2</v>
      </c>
      <c r="H252" s="363">
        <v>0.7</v>
      </c>
    </row>
    <row r="253" spans="1:8" x14ac:dyDescent="0.2">
      <c r="A253" s="346" t="s">
        <v>469</v>
      </c>
      <c r="B253" s="346" t="s">
        <v>478</v>
      </c>
      <c r="C253" s="346" t="s">
        <v>48</v>
      </c>
      <c r="D253" s="346" t="s">
        <v>50</v>
      </c>
      <c r="E253" s="362">
        <v>2007</v>
      </c>
      <c r="F253" s="362">
        <v>3</v>
      </c>
      <c r="G253" s="347">
        <v>1</v>
      </c>
      <c r="H253" s="363">
        <v>0.14000000000000001</v>
      </c>
    </row>
    <row r="254" spans="1:8" x14ac:dyDescent="0.2">
      <c r="A254" s="346" t="s">
        <v>469</v>
      </c>
      <c r="B254" s="346" t="s">
        <v>478</v>
      </c>
      <c r="C254" s="346" t="s">
        <v>48</v>
      </c>
      <c r="D254" s="346" t="s">
        <v>47</v>
      </c>
      <c r="E254" s="362" t="s">
        <v>1526</v>
      </c>
      <c r="F254" s="362" t="s">
        <v>1526</v>
      </c>
      <c r="G254" s="347">
        <v>10</v>
      </c>
      <c r="H254" s="363">
        <v>4.97</v>
      </c>
    </row>
    <row r="255" spans="1:8" x14ac:dyDescent="0.2">
      <c r="A255" s="346" t="s">
        <v>469</v>
      </c>
      <c r="B255" s="346" t="s">
        <v>478</v>
      </c>
      <c r="C255" s="346" t="s">
        <v>48</v>
      </c>
      <c r="D255" s="346" t="s">
        <v>47</v>
      </c>
      <c r="E255" s="362">
        <v>2016</v>
      </c>
      <c r="F255" s="362">
        <v>0</v>
      </c>
      <c r="G255" s="347">
        <v>62</v>
      </c>
      <c r="H255" s="363">
        <v>37.200000000000003</v>
      </c>
    </row>
    <row r="256" spans="1:8" x14ac:dyDescent="0.2">
      <c r="A256" s="346" t="s">
        <v>469</v>
      </c>
      <c r="B256" s="346" t="s">
        <v>478</v>
      </c>
      <c r="C256" s="346" t="s">
        <v>48</v>
      </c>
      <c r="D256" s="346" t="s">
        <v>47</v>
      </c>
      <c r="E256" s="362">
        <v>2017</v>
      </c>
      <c r="F256" s="362">
        <v>0</v>
      </c>
      <c r="G256" s="347">
        <v>0</v>
      </c>
      <c r="H256" s="363">
        <v>0.45</v>
      </c>
    </row>
    <row r="257" spans="1:8" x14ac:dyDescent="0.2">
      <c r="A257" s="346" t="s">
        <v>469</v>
      </c>
      <c r="B257" s="346" t="s">
        <v>478</v>
      </c>
      <c r="C257" s="346" t="s">
        <v>48</v>
      </c>
      <c r="D257" s="346" t="s">
        <v>47</v>
      </c>
      <c r="E257" s="362">
        <v>2013</v>
      </c>
      <c r="F257" s="362">
        <v>1</v>
      </c>
      <c r="G257" s="347">
        <v>1</v>
      </c>
      <c r="H257" s="363">
        <v>1.29</v>
      </c>
    </row>
    <row r="258" spans="1:8" x14ac:dyDescent="0.2">
      <c r="A258" s="346" t="s">
        <v>469</v>
      </c>
      <c r="B258" s="346" t="s">
        <v>478</v>
      </c>
      <c r="C258" s="346" t="s">
        <v>48</v>
      </c>
      <c r="D258" s="346" t="s">
        <v>47</v>
      </c>
      <c r="E258" s="362">
        <v>2014</v>
      </c>
      <c r="F258" s="362">
        <v>1</v>
      </c>
      <c r="G258" s="347">
        <v>104</v>
      </c>
      <c r="H258" s="363">
        <v>85.8</v>
      </c>
    </row>
    <row r="259" spans="1:8" x14ac:dyDescent="0.2">
      <c r="A259" s="346" t="s">
        <v>469</v>
      </c>
      <c r="B259" s="346" t="s">
        <v>478</v>
      </c>
      <c r="C259" s="346" t="s">
        <v>48</v>
      </c>
      <c r="D259" s="346" t="s">
        <v>47</v>
      </c>
      <c r="E259" s="362">
        <v>2015</v>
      </c>
      <c r="F259" s="362">
        <v>1</v>
      </c>
      <c r="G259" s="347">
        <v>22</v>
      </c>
      <c r="H259" s="363">
        <v>15.05</v>
      </c>
    </row>
    <row r="260" spans="1:8" x14ac:dyDescent="0.2">
      <c r="A260" s="346" t="s">
        <v>469</v>
      </c>
      <c r="B260" s="346" t="s">
        <v>478</v>
      </c>
      <c r="C260" s="346" t="s">
        <v>48</v>
      </c>
      <c r="D260" s="346" t="s">
        <v>47</v>
      </c>
      <c r="E260" s="362">
        <v>2008</v>
      </c>
      <c r="F260" s="362">
        <v>2</v>
      </c>
      <c r="G260" s="347">
        <v>22</v>
      </c>
      <c r="H260" s="363">
        <v>13.370000000000001</v>
      </c>
    </row>
    <row r="261" spans="1:8" x14ac:dyDescent="0.2">
      <c r="A261" s="346" t="s">
        <v>469</v>
      </c>
      <c r="B261" s="346" t="s">
        <v>478</v>
      </c>
      <c r="C261" s="346" t="s">
        <v>48</v>
      </c>
      <c r="D261" s="346" t="s">
        <v>47</v>
      </c>
      <c r="E261" s="362">
        <v>2010</v>
      </c>
      <c r="F261" s="362">
        <v>2</v>
      </c>
      <c r="G261" s="347">
        <v>9</v>
      </c>
      <c r="H261" s="363">
        <v>4.32</v>
      </c>
    </row>
    <row r="262" spans="1:8" x14ac:dyDescent="0.2">
      <c r="A262" s="346" t="s">
        <v>469</v>
      </c>
      <c r="B262" s="346" t="s">
        <v>478</v>
      </c>
      <c r="C262" s="346" t="s">
        <v>48</v>
      </c>
      <c r="D262" s="346" t="s">
        <v>47</v>
      </c>
      <c r="E262" s="362">
        <v>2011</v>
      </c>
      <c r="F262" s="362">
        <v>2</v>
      </c>
      <c r="G262" s="347">
        <v>6</v>
      </c>
      <c r="H262" s="363">
        <v>5.3900000000000006</v>
      </c>
    </row>
    <row r="263" spans="1:8" x14ac:dyDescent="0.2">
      <c r="A263" s="346" t="s">
        <v>469</v>
      </c>
      <c r="B263" s="346" t="s">
        <v>478</v>
      </c>
      <c r="C263" s="346" t="s">
        <v>48</v>
      </c>
      <c r="D263" s="346" t="s">
        <v>47</v>
      </c>
      <c r="E263" s="362">
        <v>1992</v>
      </c>
      <c r="F263" s="362">
        <v>3</v>
      </c>
      <c r="G263" s="347">
        <v>56</v>
      </c>
      <c r="H263" s="363">
        <v>18.41</v>
      </c>
    </row>
    <row r="264" spans="1:8" x14ac:dyDescent="0.2">
      <c r="A264" s="346" t="s">
        <v>469</v>
      </c>
      <c r="B264" s="346" t="s">
        <v>478</v>
      </c>
      <c r="C264" s="346" t="s">
        <v>48</v>
      </c>
      <c r="D264" s="346" t="s">
        <v>47</v>
      </c>
      <c r="E264" s="362">
        <v>1993</v>
      </c>
      <c r="F264" s="362">
        <v>3</v>
      </c>
      <c r="G264" s="347">
        <v>46</v>
      </c>
      <c r="H264" s="363">
        <v>15.77</v>
      </c>
    </row>
    <row r="265" spans="1:8" x14ac:dyDescent="0.2">
      <c r="A265" s="346" t="s">
        <v>469</v>
      </c>
      <c r="B265" s="346" t="s">
        <v>478</v>
      </c>
      <c r="C265" s="346" t="s">
        <v>48</v>
      </c>
      <c r="D265" s="346" t="s">
        <v>47</v>
      </c>
      <c r="E265" s="362">
        <v>1996</v>
      </c>
      <c r="F265" s="362">
        <v>3</v>
      </c>
      <c r="G265" s="347">
        <v>1</v>
      </c>
      <c r="H265" s="363">
        <v>0.45</v>
      </c>
    </row>
    <row r="266" spans="1:8" x14ac:dyDescent="0.2">
      <c r="A266" s="346" t="s">
        <v>469</v>
      </c>
      <c r="B266" s="346" t="s">
        <v>478</v>
      </c>
      <c r="C266" s="346" t="s">
        <v>48</v>
      </c>
      <c r="D266" s="346" t="s">
        <v>47</v>
      </c>
      <c r="E266" s="362">
        <v>1998</v>
      </c>
      <c r="F266" s="362">
        <v>3</v>
      </c>
      <c r="G266" s="347">
        <v>6</v>
      </c>
      <c r="H266" s="363">
        <v>2.41</v>
      </c>
    </row>
    <row r="267" spans="1:8" x14ac:dyDescent="0.2">
      <c r="A267" s="346" t="s">
        <v>469</v>
      </c>
      <c r="B267" s="346" t="s">
        <v>478</v>
      </c>
      <c r="C267" s="346" t="s">
        <v>48</v>
      </c>
      <c r="D267" s="346" t="s">
        <v>47</v>
      </c>
      <c r="E267" s="362">
        <v>2006</v>
      </c>
      <c r="F267" s="362">
        <v>3</v>
      </c>
      <c r="G267" s="347">
        <v>5</v>
      </c>
      <c r="H267" s="363">
        <v>1.8</v>
      </c>
    </row>
    <row r="268" spans="1:8" x14ac:dyDescent="0.2">
      <c r="A268" s="346" t="s">
        <v>469</v>
      </c>
      <c r="B268" s="346" t="s">
        <v>478</v>
      </c>
      <c r="C268" s="346" t="s">
        <v>48</v>
      </c>
      <c r="D268" s="346" t="s">
        <v>47</v>
      </c>
      <c r="E268" s="362">
        <v>2007</v>
      </c>
      <c r="F268" s="362">
        <v>3</v>
      </c>
      <c r="G268" s="347">
        <v>1</v>
      </c>
      <c r="H268" s="363">
        <v>0.45</v>
      </c>
    </row>
    <row r="269" spans="1:8" x14ac:dyDescent="0.2">
      <c r="A269" s="346" t="s">
        <v>469</v>
      </c>
      <c r="B269" s="346" t="s">
        <v>479</v>
      </c>
      <c r="C269" s="346" t="s">
        <v>48</v>
      </c>
      <c r="D269" s="346" t="s">
        <v>49</v>
      </c>
      <c r="E269" s="362" t="s">
        <v>1526</v>
      </c>
      <c r="F269" s="362" t="s">
        <v>1526</v>
      </c>
      <c r="G269" s="347">
        <v>47</v>
      </c>
      <c r="H269" s="363">
        <v>24.990000000000002</v>
      </c>
    </row>
    <row r="270" spans="1:8" x14ac:dyDescent="0.2">
      <c r="A270" s="346" t="s">
        <v>469</v>
      </c>
      <c r="B270" s="346" t="s">
        <v>479</v>
      </c>
      <c r="C270" s="346" t="s">
        <v>48</v>
      </c>
      <c r="D270" s="346" t="s">
        <v>49</v>
      </c>
      <c r="E270" s="362">
        <v>2016</v>
      </c>
      <c r="F270" s="362">
        <v>0</v>
      </c>
      <c r="G270" s="347">
        <v>23</v>
      </c>
      <c r="H270" s="363">
        <v>17.250000000000004</v>
      </c>
    </row>
    <row r="271" spans="1:8" x14ac:dyDescent="0.2">
      <c r="A271" s="346" t="s">
        <v>469</v>
      </c>
      <c r="B271" s="346" t="s">
        <v>479</v>
      </c>
      <c r="C271" s="346" t="s">
        <v>48</v>
      </c>
      <c r="D271" s="346" t="s">
        <v>49</v>
      </c>
      <c r="E271" s="362">
        <v>2013</v>
      </c>
      <c r="F271" s="362">
        <v>1</v>
      </c>
      <c r="G271" s="347">
        <v>41</v>
      </c>
      <c r="H271" s="363">
        <v>25.990000000000002</v>
      </c>
    </row>
    <row r="272" spans="1:8" x14ac:dyDescent="0.2">
      <c r="A272" s="346" t="s">
        <v>469</v>
      </c>
      <c r="B272" s="346" t="s">
        <v>479</v>
      </c>
      <c r="C272" s="346" t="s">
        <v>48</v>
      </c>
      <c r="D272" s="346" t="s">
        <v>49</v>
      </c>
      <c r="E272" s="362">
        <v>2014</v>
      </c>
      <c r="F272" s="362">
        <v>1</v>
      </c>
      <c r="G272" s="347">
        <v>23</v>
      </c>
      <c r="H272" s="363">
        <v>15.45</v>
      </c>
    </row>
    <row r="273" spans="1:8" x14ac:dyDescent="0.2">
      <c r="A273" s="346" t="s">
        <v>469</v>
      </c>
      <c r="B273" s="346" t="s">
        <v>479</v>
      </c>
      <c r="C273" s="346" t="s">
        <v>48</v>
      </c>
      <c r="D273" s="346" t="s">
        <v>49</v>
      </c>
      <c r="E273" s="362">
        <v>2015</v>
      </c>
      <c r="F273" s="362">
        <v>1</v>
      </c>
      <c r="G273" s="347">
        <v>14</v>
      </c>
      <c r="H273" s="363">
        <v>8.7600000000000016</v>
      </c>
    </row>
    <row r="274" spans="1:8" x14ac:dyDescent="0.2">
      <c r="A274" s="346" t="s">
        <v>469</v>
      </c>
      <c r="B274" s="346" t="s">
        <v>479</v>
      </c>
      <c r="C274" s="346" t="s">
        <v>48</v>
      </c>
      <c r="D274" s="346" t="s">
        <v>49</v>
      </c>
      <c r="E274" s="362">
        <v>2012</v>
      </c>
      <c r="F274" s="362">
        <v>2</v>
      </c>
      <c r="G274" s="347">
        <v>13</v>
      </c>
      <c r="H274" s="363">
        <v>8.3000000000000007</v>
      </c>
    </row>
    <row r="275" spans="1:8" x14ac:dyDescent="0.2">
      <c r="A275" s="346" t="s">
        <v>469</v>
      </c>
      <c r="B275" s="346" t="s">
        <v>479</v>
      </c>
      <c r="C275" s="346" t="s">
        <v>48</v>
      </c>
      <c r="D275" s="346" t="s">
        <v>49</v>
      </c>
      <c r="E275" s="362">
        <v>1994</v>
      </c>
      <c r="F275" s="362">
        <v>3</v>
      </c>
      <c r="G275" s="347">
        <v>5</v>
      </c>
      <c r="H275" s="363">
        <v>2.73</v>
      </c>
    </row>
    <row r="276" spans="1:8" x14ac:dyDescent="0.2">
      <c r="A276" s="346" t="s">
        <v>469</v>
      </c>
      <c r="B276" s="346" t="s">
        <v>479</v>
      </c>
      <c r="C276" s="346" t="s">
        <v>48</v>
      </c>
      <c r="D276" s="346" t="s">
        <v>49</v>
      </c>
      <c r="E276" s="362">
        <v>1998</v>
      </c>
      <c r="F276" s="362">
        <v>3</v>
      </c>
      <c r="G276" s="347">
        <v>35</v>
      </c>
      <c r="H276" s="363">
        <v>19.32</v>
      </c>
    </row>
    <row r="277" spans="1:8" x14ac:dyDescent="0.2">
      <c r="A277" s="346" t="s">
        <v>469</v>
      </c>
      <c r="B277" s="346" t="s">
        <v>479</v>
      </c>
      <c r="C277" s="346" t="s">
        <v>48</v>
      </c>
      <c r="D277" s="346" t="s">
        <v>49</v>
      </c>
      <c r="E277" s="362">
        <v>2000</v>
      </c>
      <c r="F277" s="362">
        <v>3</v>
      </c>
      <c r="G277" s="347">
        <v>3</v>
      </c>
      <c r="H277" s="363">
        <v>1.85</v>
      </c>
    </row>
    <row r="278" spans="1:8" x14ac:dyDescent="0.2">
      <c r="A278" s="346" t="s">
        <v>469</v>
      </c>
      <c r="B278" s="346" t="s">
        <v>479</v>
      </c>
      <c r="C278" s="346" t="s">
        <v>48</v>
      </c>
      <c r="D278" s="346" t="s">
        <v>50</v>
      </c>
      <c r="E278" s="362" t="s">
        <v>1526</v>
      </c>
      <c r="F278" s="362" t="s">
        <v>1526</v>
      </c>
      <c r="G278" s="347">
        <v>5</v>
      </c>
      <c r="H278" s="363">
        <v>1.6099999999999999</v>
      </c>
    </row>
    <row r="279" spans="1:8" x14ac:dyDescent="0.2">
      <c r="A279" s="346" t="s">
        <v>469</v>
      </c>
      <c r="B279" s="346" t="s">
        <v>479</v>
      </c>
      <c r="C279" s="346" t="s">
        <v>48</v>
      </c>
      <c r="D279" s="346" t="s">
        <v>50</v>
      </c>
      <c r="E279" s="362">
        <v>2016</v>
      </c>
      <c r="F279" s="362">
        <v>0</v>
      </c>
      <c r="G279" s="347">
        <v>4</v>
      </c>
      <c r="H279" s="363">
        <v>3.01</v>
      </c>
    </row>
    <row r="280" spans="1:8" x14ac:dyDescent="0.2">
      <c r="A280" s="346" t="s">
        <v>469</v>
      </c>
      <c r="B280" s="346" t="s">
        <v>479</v>
      </c>
      <c r="C280" s="346" t="s">
        <v>48</v>
      </c>
      <c r="D280" s="346" t="s">
        <v>50</v>
      </c>
      <c r="E280" s="362">
        <v>2013</v>
      </c>
      <c r="F280" s="362">
        <v>1</v>
      </c>
      <c r="G280" s="347">
        <v>6</v>
      </c>
      <c r="H280" s="363">
        <v>2.83</v>
      </c>
    </row>
    <row r="281" spans="1:8" x14ac:dyDescent="0.2">
      <c r="A281" s="346" t="s">
        <v>469</v>
      </c>
      <c r="B281" s="346" t="s">
        <v>479</v>
      </c>
      <c r="C281" s="346" t="s">
        <v>48</v>
      </c>
      <c r="D281" s="346" t="s">
        <v>50</v>
      </c>
      <c r="E281" s="362">
        <v>2014</v>
      </c>
      <c r="F281" s="362">
        <v>1</v>
      </c>
      <c r="G281" s="347">
        <v>7</v>
      </c>
      <c r="H281" s="363">
        <v>3.84</v>
      </c>
    </row>
    <row r="282" spans="1:8" x14ac:dyDescent="0.2">
      <c r="A282" s="346" t="s">
        <v>469</v>
      </c>
      <c r="B282" s="346" t="s">
        <v>479</v>
      </c>
      <c r="C282" s="346" t="s">
        <v>48</v>
      </c>
      <c r="D282" s="346" t="s">
        <v>50</v>
      </c>
      <c r="E282" s="362">
        <v>2008</v>
      </c>
      <c r="F282" s="362">
        <v>2</v>
      </c>
      <c r="G282" s="347">
        <v>4</v>
      </c>
      <c r="H282" s="363">
        <v>1.94</v>
      </c>
    </row>
    <row r="283" spans="1:8" x14ac:dyDescent="0.2">
      <c r="A283" s="346" t="s">
        <v>469</v>
      </c>
      <c r="B283" s="346" t="s">
        <v>479</v>
      </c>
      <c r="C283" s="346" t="s">
        <v>48</v>
      </c>
      <c r="D283" s="346" t="s">
        <v>50</v>
      </c>
      <c r="E283" s="362">
        <v>1990</v>
      </c>
      <c r="F283" s="362">
        <v>3</v>
      </c>
      <c r="G283" s="347">
        <v>50</v>
      </c>
      <c r="H283" s="363">
        <v>19.810000000000002</v>
      </c>
    </row>
    <row r="284" spans="1:8" x14ac:dyDescent="0.2">
      <c r="A284" s="346" t="s">
        <v>469</v>
      </c>
      <c r="B284" s="346" t="s">
        <v>479</v>
      </c>
      <c r="C284" s="346" t="s">
        <v>48</v>
      </c>
      <c r="D284" s="346" t="s">
        <v>50</v>
      </c>
      <c r="E284" s="362">
        <v>1997</v>
      </c>
      <c r="F284" s="362">
        <v>3</v>
      </c>
      <c r="G284" s="347">
        <v>25</v>
      </c>
      <c r="H284" s="363">
        <v>14.07</v>
      </c>
    </row>
    <row r="285" spans="1:8" x14ac:dyDescent="0.2">
      <c r="A285" s="346" t="s">
        <v>469</v>
      </c>
      <c r="B285" s="346" t="s">
        <v>479</v>
      </c>
      <c r="C285" s="346" t="s">
        <v>48</v>
      </c>
      <c r="D285" s="346" t="s">
        <v>50</v>
      </c>
      <c r="E285" s="362">
        <v>1998</v>
      </c>
      <c r="F285" s="362">
        <v>3</v>
      </c>
      <c r="G285" s="347">
        <v>14</v>
      </c>
      <c r="H285" s="363">
        <v>8.01</v>
      </c>
    </row>
    <row r="286" spans="1:8" x14ac:dyDescent="0.2">
      <c r="A286" s="346" t="s">
        <v>469</v>
      </c>
      <c r="B286" s="346" t="s">
        <v>479</v>
      </c>
      <c r="C286" s="346" t="s">
        <v>48</v>
      </c>
      <c r="D286" s="346" t="s">
        <v>50</v>
      </c>
      <c r="E286" s="362">
        <v>2003</v>
      </c>
      <c r="F286" s="362">
        <v>3</v>
      </c>
      <c r="G286" s="347">
        <v>5</v>
      </c>
      <c r="H286" s="363">
        <v>1.17</v>
      </c>
    </row>
    <row r="287" spans="1:8" x14ac:dyDescent="0.2">
      <c r="A287" s="346" t="s">
        <v>469</v>
      </c>
      <c r="B287" s="346" t="s">
        <v>479</v>
      </c>
      <c r="C287" s="346" t="s">
        <v>48</v>
      </c>
      <c r="D287" s="346" t="s">
        <v>50</v>
      </c>
      <c r="E287" s="362">
        <v>2007</v>
      </c>
      <c r="F287" s="362">
        <v>3</v>
      </c>
      <c r="G287" s="347">
        <v>14</v>
      </c>
      <c r="H287" s="363">
        <v>7.11</v>
      </c>
    </row>
    <row r="288" spans="1:8" x14ac:dyDescent="0.2">
      <c r="A288" s="346" t="s">
        <v>469</v>
      </c>
      <c r="B288" s="346" t="s">
        <v>479</v>
      </c>
      <c r="C288" s="346" t="s">
        <v>48</v>
      </c>
      <c r="D288" s="346" t="s">
        <v>47</v>
      </c>
      <c r="E288" s="362" t="s">
        <v>1526</v>
      </c>
      <c r="F288" s="362" t="s">
        <v>1526</v>
      </c>
      <c r="G288" s="347">
        <v>4</v>
      </c>
      <c r="H288" s="363">
        <v>2.1</v>
      </c>
    </row>
    <row r="289" spans="1:8" x14ac:dyDescent="0.2">
      <c r="A289" s="346" t="s">
        <v>469</v>
      </c>
      <c r="B289" s="346" t="s">
        <v>479</v>
      </c>
      <c r="C289" s="346" t="s">
        <v>48</v>
      </c>
      <c r="D289" s="346" t="s">
        <v>47</v>
      </c>
      <c r="E289" s="362">
        <v>2016</v>
      </c>
      <c r="F289" s="362">
        <v>0</v>
      </c>
      <c r="G289" s="347">
        <v>4</v>
      </c>
      <c r="H289" s="363">
        <v>3.09</v>
      </c>
    </row>
    <row r="290" spans="1:8" x14ac:dyDescent="0.2">
      <c r="A290" s="346" t="s">
        <v>469</v>
      </c>
      <c r="B290" s="346" t="s">
        <v>479</v>
      </c>
      <c r="C290" s="346" t="s">
        <v>48</v>
      </c>
      <c r="D290" s="346" t="s">
        <v>47</v>
      </c>
      <c r="E290" s="362">
        <v>2017</v>
      </c>
      <c r="F290" s="362">
        <v>0</v>
      </c>
      <c r="G290" s="347">
        <v>10</v>
      </c>
      <c r="H290" s="363">
        <v>5.7700000000000005</v>
      </c>
    </row>
    <row r="291" spans="1:8" x14ac:dyDescent="0.2">
      <c r="A291" s="346" t="s">
        <v>469</v>
      </c>
      <c r="B291" s="346" t="s">
        <v>479</v>
      </c>
      <c r="C291" s="346" t="s">
        <v>48</v>
      </c>
      <c r="D291" s="346" t="s">
        <v>47</v>
      </c>
      <c r="E291" s="362">
        <v>2013</v>
      </c>
      <c r="F291" s="362">
        <v>1</v>
      </c>
      <c r="G291" s="347">
        <v>12</v>
      </c>
      <c r="H291" s="363">
        <v>7.71</v>
      </c>
    </row>
    <row r="292" spans="1:8" x14ac:dyDescent="0.2">
      <c r="A292" s="346" t="s">
        <v>469</v>
      </c>
      <c r="B292" s="346" t="s">
        <v>479</v>
      </c>
      <c r="C292" s="346" t="s">
        <v>48</v>
      </c>
      <c r="D292" s="346" t="s">
        <v>47</v>
      </c>
      <c r="E292" s="362">
        <v>2015</v>
      </c>
      <c r="F292" s="362">
        <v>1</v>
      </c>
      <c r="G292" s="347">
        <v>3</v>
      </c>
      <c r="H292" s="363">
        <v>2.0099999999999998</v>
      </c>
    </row>
    <row r="293" spans="1:8" x14ac:dyDescent="0.2">
      <c r="A293" s="346" t="s">
        <v>469</v>
      </c>
      <c r="B293" s="346" t="s">
        <v>479</v>
      </c>
      <c r="C293" s="346" t="s">
        <v>48</v>
      </c>
      <c r="D293" s="346" t="s">
        <v>47</v>
      </c>
      <c r="E293" s="362">
        <v>2008</v>
      </c>
      <c r="F293" s="362">
        <v>2</v>
      </c>
      <c r="G293" s="347">
        <v>1</v>
      </c>
      <c r="H293" s="363">
        <v>0.45</v>
      </c>
    </row>
    <row r="294" spans="1:8" x14ac:dyDescent="0.2">
      <c r="A294" s="346" t="s">
        <v>469</v>
      </c>
      <c r="B294" s="346" t="s">
        <v>479</v>
      </c>
      <c r="C294" s="346" t="s">
        <v>48</v>
      </c>
      <c r="D294" s="346" t="s">
        <v>47</v>
      </c>
      <c r="E294" s="362">
        <v>2009</v>
      </c>
      <c r="F294" s="362">
        <v>2</v>
      </c>
      <c r="G294" s="347">
        <v>0</v>
      </c>
      <c r="H294" s="363">
        <v>0.15</v>
      </c>
    </row>
    <row r="295" spans="1:8" x14ac:dyDescent="0.2">
      <c r="A295" s="346" t="s">
        <v>469</v>
      </c>
      <c r="B295" s="346" t="s">
        <v>479</v>
      </c>
      <c r="C295" s="346" t="s">
        <v>48</v>
      </c>
      <c r="D295" s="346" t="s">
        <v>47</v>
      </c>
      <c r="E295" s="362">
        <v>2003</v>
      </c>
      <c r="F295" s="362">
        <v>3</v>
      </c>
      <c r="G295" s="347">
        <v>0</v>
      </c>
      <c r="H295" s="363">
        <v>0.04</v>
      </c>
    </row>
    <row r="296" spans="1:8" x14ac:dyDescent="0.2">
      <c r="A296" s="346" t="s">
        <v>470</v>
      </c>
      <c r="B296" s="346" t="s">
        <v>480</v>
      </c>
      <c r="C296" s="346" t="s">
        <v>48</v>
      </c>
      <c r="D296" s="346" t="s">
        <v>49</v>
      </c>
      <c r="E296" s="362" t="s">
        <v>1526</v>
      </c>
      <c r="F296" s="362" t="s">
        <v>1526</v>
      </c>
      <c r="G296" s="347">
        <v>100</v>
      </c>
      <c r="H296" s="363">
        <v>46.24</v>
      </c>
    </row>
    <row r="297" spans="1:8" x14ac:dyDescent="0.2">
      <c r="A297" s="346" t="s">
        <v>470</v>
      </c>
      <c r="B297" s="346" t="s">
        <v>480</v>
      </c>
      <c r="C297" s="346" t="s">
        <v>48</v>
      </c>
      <c r="D297" s="346" t="s">
        <v>49</v>
      </c>
      <c r="E297" s="362">
        <v>2016</v>
      </c>
      <c r="F297" s="362">
        <v>0</v>
      </c>
      <c r="G297" s="347">
        <v>86</v>
      </c>
      <c r="H297" s="363">
        <v>47.52</v>
      </c>
    </row>
    <row r="298" spans="1:8" x14ac:dyDescent="0.2">
      <c r="A298" s="346" t="s">
        <v>470</v>
      </c>
      <c r="B298" s="346" t="s">
        <v>480</v>
      </c>
      <c r="C298" s="346" t="s">
        <v>48</v>
      </c>
      <c r="D298" s="346" t="s">
        <v>49</v>
      </c>
      <c r="E298" s="362">
        <v>2017</v>
      </c>
      <c r="F298" s="362">
        <v>0</v>
      </c>
      <c r="G298" s="347">
        <v>67</v>
      </c>
      <c r="H298" s="363">
        <v>43.05</v>
      </c>
    </row>
    <row r="299" spans="1:8" x14ac:dyDescent="0.2">
      <c r="A299" s="346" t="s">
        <v>470</v>
      </c>
      <c r="B299" s="346" t="s">
        <v>480</v>
      </c>
      <c r="C299" s="346" t="s">
        <v>48</v>
      </c>
      <c r="D299" s="346" t="s">
        <v>49</v>
      </c>
      <c r="E299" s="362">
        <v>2013</v>
      </c>
      <c r="F299" s="362">
        <v>1</v>
      </c>
      <c r="G299" s="347">
        <v>32</v>
      </c>
      <c r="H299" s="363">
        <v>19.25</v>
      </c>
    </row>
    <row r="300" spans="1:8" x14ac:dyDescent="0.2">
      <c r="A300" s="346" t="s">
        <v>470</v>
      </c>
      <c r="B300" s="346" t="s">
        <v>480</v>
      </c>
      <c r="C300" s="346" t="s">
        <v>48</v>
      </c>
      <c r="D300" s="346" t="s">
        <v>49</v>
      </c>
      <c r="E300" s="362">
        <v>2014</v>
      </c>
      <c r="F300" s="362">
        <v>1</v>
      </c>
      <c r="G300" s="347">
        <v>27</v>
      </c>
      <c r="H300" s="363">
        <v>15.69</v>
      </c>
    </row>
    <row r="301" spans="1:8" x14ac:dyDescent="0.2">
      <c r="A301" s="346" t="s">
        <v>470</v>
      </c>
      <c r="B301" s="346" t="s">
        <v>480</v>
      </c>
      <c r="C301" s="346" t="s">
        <v>48</v>
      </c>
      <c r="D301" s="346" t="s">
        <v>49</v>
      </c>
      <c r="E301" s="362">
        <v>2015</v>
      </c>
      <c r="F301" s="362">
        <v>1</v>
      </c>
      <c r="G301" s="347">
        <v>115</v>
      </c>
      <c r="H301" s="363">
        <v>77.949999999999989</v>
      </c>
    </row>
    <row r="302" spans="1:8" x14ac:dyDescent="0.2">
      <c r="A302" s="346" t="s">
        <v>470</v>
      </c>
      <c r="B302" s="346" t="s">
        <v>480</v>
      </c>
      <c r="C302" s="346" t="s">
        <v>48</v>
      </c>
      <c r="D302" s="346" t="s">
        <v>49</v>
      </c>
      <c r="E302" s="362">
        <v>2009</v>
      </c>
      <c r="F302" s="362">
        <v>2</v>
      </c>
      <c r="G302" s="347">
        <v>11</v>
      </c>
      <c r="H302" s="363">
        <v>4.33</v>
      </c>
    </row>
    <row r="303" spans="1:8" x14ac:dyDescent="0.2">
      <c r="A303" s="346" t="s">
        <v>470</v>
      </c>
      <c r="B303" s="346" t="s">
        <v>480</v>
      </c>
      <c r="C303" s="346" t="s">
        <v>48</v>
      </c>
      <c r="D303" s="346" t="s">
        <v>49</v>
      </c>
      <c r="E303" s="362">
        <v>2010</v>
      </c>
      <c r="F303" s="362">
        <v>2</v>
      </c>
      <c r="G303" s="347">
        <v>17</v>
      </c>
      <c r="H303" s="363">
        <v>8.2100000000000009</v>
      </c>
    </row>
    <row r="304" spans="1:8" x14ac:dyDescent="0.2">
      <c r="A304" s="346" t="s">
        <v>470</v>
      </c>
      <c r="B304" s="346" t="s">
        <v>480</v>
      </c>
      <c r="C304" s="346" t="s">
        <v>48</v>
      </c>
      <c r="D304" s="346" t="s">
        <v>49</v>
      </c>
      <c r="E304" s="362">
        <v>2011</v>
      </c>
      <c r="F304" s="362">
        <v>2</v>
      </c>
      <c r="G304" s="347">
        <v>19</v>
      </c>
      <c r="H304" s="363">
        <v>10.58</v>
      </c>
    </row>
    <row r="305" spans="1:8" x14ac:dyDescent="0.2">
      <c r="A305" s="346" t="s">
        <v>470</v>
      </c>
      <c r="B305" s="346" t="s">
        <v>480</v>
      </c>
      <c r="C305" s="346" t="s">
        <v>48</v>
      </c>
      <c r="D305" s="346" t="s">
        <v>49</v>
      </c>
      <c r="E305" s="362">
        <v>2012</v>
      </c>
      <c r="F305" s="362">
        <v>2</v>
      </c>
      <c r="G305" s="347">
        <v>42</v>
      </c>
      <c r="H305" s="363">
        <v>30.669999999999998</v>
      </c>
    </row>
    <row r="306" spans="1:8" x14ac:dyDescent="0.2">
      <c r="A306" s="346" t="s">
        <v>470</v>
      </c>
      <c r="B306" s="346" t="s">
        <v>480</v>
      </c>
      <c r="C306" s="346" t="s">
        <v>48</v>
      </c>
      <c r="D306" s="346" t="s">
        <v>49</v>
      </c>
      <c r="E306" s="362">
        <v>1987</v>
      </c>
      <c r="F306" s="362">
        <v>3</v>
      </c>
      <c r="G306" s="347">
        <v>14</v>
      </c>
      <c r="H306" s="363">
        <v>5.77</v>
      </c>
    </row>
    <row r="307" spans="1:8" x14ac:dyDescent="0.2">
      <c r="A307" s="346" t="s">
        <v>470</v>
      </c>
      <c r="B307" s="346" t="s">
        <v>480</v>
      </c>
      <c r="C307" s="346" t="s">
        <v>48</v>
      </c>
      <c r="D307" s="346" t="s">
        <v>49</v>
      </c>
      <c r="E307" s="362">
        <v>1990</v>
      </c>
      <c r="F307" s="362">
        <v>3</v>
      </c>
      <c r="G307" s="347">
        <v>30</v>
      </c>
      <c r="H307" s="363">
        <v>7.9700000000000006</v>
      </c>
    </row>
    <row r="308" spans="1:8" x14ac:dyDescent="0.2">
      <c r="A308" s="346" t="s">
        <v>470</v>
      </c>
      <c r="B308" s="346" t="s">
        <v>480</v>
      </c>
      <c r="C308" s="346" t="s">
        <v>48</v>
      </c>
      <c r="D308" s="346" t="s">
        <v>49</v>
      </c>
      <c r="E308" s="362">
        <v>1994</v>
      </c>
      <c r="F308" s="362">
        <v>3</v>
      </c>
      <c r="G308" s="347">
        <v>44</v>
      </c>
      <c r="H308" s="363">
        <v>17.73</v>
      </c>
    </row>
    <row r="309" spans="1:8" x14ac:dyDescent="0.2">
      <c r="A309" s="346" t="s">
        <v>470</v>
      </c>
      <c r="B309" s="346" t="s">
        <v>480</v>
      </c>
      <c r="C309" s="346" t="s">
        <v>48</v>
      </c>
      <c r="D309" s="346" t="s">
        <v>49</v>
      </c>
      <c r="E309" s="362">
        <v>1995</v>
      </c>
      <c r="F309" s="362">
        <v>3</v>
      </c>
      <c r="G309" s="347">
        <v>29</v>
      </c>
      <c r="H309" s="363">
        <v>11.879999999999999</v>
      </c>
    </row>
    <row r="310" spans="1:8" x14ac:dyDescent="0.2">
      <c r="A310" s="346" t="s">
        <v>470</v>
      </c>
      <c r="B310" s="346" t="s">
        <v>480</v>
      </c>
      <c r="C310" s="346" t="s">
        <v>48</v>
      </c>
      <c r="D310" s="346" t="s">
        <v>49</v>
      </c>
      <c r="E310" s="362">
        <v>1997</v>
      </c>
      <c r="F310" s="362">
        <v>3</v>
      </c>
      <c r="G310" s="347">
        <v>12</v>
      </c>
      <c r="H310" s="363">
        <v>4.79</v>
      </c>
    </row>
    <row r="311" spans="1:8" x14ac:dyDescent="0.2">
      <c r="A311" s="346" t="s">
        <v>470</v>
      </c>
      <c r="B311" s="346" t="s">
        <v>480</v>
      </c>
      <c r="C311" s="346" t="s">
        <v>48</v>
      </c>
      <c r="D311" s="346" t="s">
        <v>49</v>
      </c>
      <c r="E311" s="362">
        <v>1998</v>
      </c>
      <c r="F311" s="362">
        <v>3</v>
      </c>
      <c r="G311" s="347">
        <v>53</v>
      </c>
      <c r="H311" s="363">
        <v>28.97</v>
      </c>
    </row>
    <row r="312" spans="1:8" x14ac:dyDescent="0.2">
      <c r="A312" s="346" t="s">
        <v>470</v>
      </c>
      <c r="B312" s="346" t="s">
        <v>480</v>
      </c>
      <c r="C312" s="346" t="s">
        <v>48</v>
      </c>
      <c r="D312" s="346" t="s">
        <v>49</v>
      </c>
      <c r="E312" s="362">
        <v>1999</v>
      </c>
      <c r="F312" s="362">
        <v>3</v>
      </c>
      <c r="G312" s="347">
        <v>147</v>
      </c>
      <c r="H312" s="363">
        <v>69.66</v>
      </c>
    </row>
    <row r="313" spans="1:8" x14ac:dyDescent="0.2">
      <c r="A313" s="346" t="s">
        <v>470</v>
      </c>
      <c r="B313" s="346" t="s">
        <v>480</v>
      </c>
      <c r="C313" s="346" t="s">
        <v>48</v>
      </c>
      <c r="D313" s="346" t="s">
        <v>49</v>
      </c>
      <c r="E313" s="362">
        <v>2000</v>
      </c>
      <c r="F313" s="362">
        <v>3</v>
      </c>
      <c r="G313" s="347">
        <v>61</v>
      </c>
      <c r="H313" s="363">
        <v>24.75</v>
      </c>
    </row>
    <row r="314" spans="1:8" x14ac:dyDescent="0.2">
      <c r="A314" s="346" t="s">
        <v>470</v>
      </c>
      <c r="B314" s="346" t="s">
        <v>480</v>
      </c>
      <c r="C314" s="346" t="s">
        <v>48</v>
      </c>
      <c r="D314" s="346" t="s">
        <v>49</v>
      </c>
      <c r="E314" s="362">
        <v>2001</v>
      </c>
      <c r="F314" s="362">
        <v>3</v>
      </c>
      <c r="G314" s="347">
        <v>93</v>
      </c>
      <c r="H314" s="363">
        <v>41.309999999999995</v>
      </c>
    </row>
    <row r="315" spans="1:8" x14ac:dyDescent="0.2">
      <c r="A315" s="346" t="s">
        <v>470</v>
      </c>
      <c r="B315" s="346" t="s">
        <v>480</v>
      </c>
      <c r="C315" s="346" t="s">
        <v>48</v>
      </c>
      <c r="D315" s="346" t="s">
        <v>49</v>
      </c>
      <c r="E315" s="362">
        <v>2002</v>
      </c>
      <c r="F315" s="362">
        <v>3</v>
      </c>
      <c r="G315" s="347">
        <v>23</v>
      </c>
      <c r="H315" s="363">
        <v>11.98</v>
      </c>
    </row>
    <row r="316" spans="1:8" x14ac:dyDescent="0.2">
      <c r="A316" s="346" t="s">
        <v>470</v>
      </c>
      <c r="B316" s="346" t="s">
        <v>480</v>
      </c>
      <c r="C316" s="346" t="s">
        <v>48</v>
      </c>
      <c r="D316" s="346" t="s">
        <v>49</v>
      </c>
      <c r="E316" s="362">
        <v>2003</v>
      </c>
      <c r="F316" s="362">
        <v>3</v>
      </c>
      <c r="G316" s="347">
        <v>22</v>
      </c>
      <c r="H316" s="363">
        <v>8.4700000000000006</v>
      </c>
    </row>
    <row r="317" spans="1:8" x14ac:dyDescent="0.2">
      <c r="A317" s="346" t="s">
        <v>470</v>
      </c>
      <c r="B317" s="346" t="s">
        <v>480</v>
      </c>
      <c r="C317" s="346" t="s">
        <v>48</v>
      </c>
      <c r="D317" s="346" t="s">
        <v>49</v>
      </c>
      <c r="E317" s="362">
        <v>2004</v>
      </c>
      <c r="F317" s="362">
        <v>3</v>
      </c>
      <c r="G317" s="347">
        <v>2</v>
      </c>
      <c r="H317" s="363">
        <v>0.94</v>
      </c>
    </row>
    <row r="318" spans="1:8" x14ac:dyDescent="0.2">
      <c r="A318" s="346" t="s">
        <v>470</v>
      </c>
      <c r="B318" s="346" t="s">
        <v>480</v>
      </c>
      <c r="C318" s="346" t="s">
        <v>48</v>
      </c>
      <c r="D318" s="346" t="s">
        <v>49</v>
      </c>
      <c r="E318" s="362">
        <v>2006</v>
      </c>
      <c r="F318" s="362">
        <v>3</v>
      </c>
      <c r="G318" s="347">
        <v>31</v>
      </c>
      <c r="H318" s="363">
        <v>11.569999999999999</v>
      </c>
    </row>
    <row r="319" spans="1:8" x14ac:dyDescent="0.2">
      <c r="A319" s="346" t="s">
        <v>470</v>
      </c>
      <c r="B319" s="346" t="s">
        <v>480</v>
      </c>
      <c r="C319" s="346" t="s">
        <v>48</v>
      </c>
      <c r="D319" s="346" t="s">
        <v>49</v>
      </c>
      <c r="E319" s="362">
        <v>2007</v>
      </c>
      <c r="F319" s="362">
        <v>3</v>
      </c>
      <c r="G319" s="347">
        <v>17</v>
      </c>
      <c r="H319" s="363">
        <v>8.2199999999999989</v>
      </c>
    </row>
    <row r="320" spans="1:8" x14ac:dyDescent="0.2">
      <c r="A320" s="346" t="s">
        <v>470</v>
      </c>
      <c r="B320" s="346" t="s">
        <v>480</v>
      </c>
      <c r="C320" s="346" t="s">
        <v>48</v>
      </c>
      <c r="D320" s="346" t="s">
        <v>50</v>
      </c>
      <c r="E320" s="362" t="s">
        <v>1526</v>
      </c>
      <c r="F320" s="362" t="s">
        <v>1526</v>
      </c>
      <c r="G320" s="347">
        <v>38</v>
      </c>
      <c r="H320" s="363">
        <v>21.429999999999996</v>
      </c>
    </row>
    <row r="321" spans="1:8" x14ac:dyDescent="0.2">
      <c r="A321" s="346" t="s">
        <v>470</v>
      </c>
      <c r="B321" s="346" t="s">
        <v>480</v>
      </c>
      <c r="C321" s="346" t="s">
        <v>48</v>
      </c>
      <c r="D321" s="346" t="s">
        <v>50</v>
      </c>
      <c r="E321" s="362">
        <v>2017</v>
      </c>
      <c r="F321" s="362">
        <v>0</v>
      </c>
      <c r="G321" s="347">
        <v>5</v>
      </c>
      <c r="H321" s="363">
        <v>5.080000000000001</v>
      </c>
    </row>
    <row r="322" spans="1:8" x14ac:dyDescent="0.2">
      <c r="A322" s="346" t="s">
        <v>470</v>
      </c>
      <c r="B322" s="346" t="s">
        <v>480</v>
      </c>
      <c r="C322" s="346" t="s">
        <v>48</v>
      </c>
      <c r="D322" s="346" t="s">
        <v>50</v>
      </c>
      <c r="E322" s="362">
        <v>2013</v>
      </c>
      <c r="F322" s="362">
        <v>1</v>
      </c>
      <c r="G322" s="347">
        <v>0</v>
      </c>
      <c r="H322" s="363">
        <v>0.04</v>
      </c>
    </row>
    <row r="323" spans="1:8" x14ac:dyDescent="0.2">
      <c r="A323" s="346" t="s">
        <v>470</v>
      </c>
      <c r="B323" s="346" t="s">
        <v>480</v>
      </c>
      <c r="C323" s="346" t="s">
        <v>48</v>
      </c>
      <c r="D323" s="346" t="s">
        <v>50</v>
      </c>
      <c r="E323" s="362">
        <v>2014</v>
      </c>
      <c r="F323" s="362">
        <v>1</v>
      </c>
      <c r="G323" s="347">
        <v>1</v>
      </c>
      <c r="H323" s="363">
        <v>0.48</v>
      </c>
    </row>
    <row r="324" spans="1:8" x14ac:dyDescent="0.2">
      <c r="A324" s="346" t="s">
        <v>470</v>
      </c>
      <c r="B324" s="346" t="s">
        <v>480</v>
      </c>
      <c r="C324" s="346" t="s">
        <v>48</v>
      </c>
      <c r="D324" s="346" t="s">
        <v>50</v>
      </c>
      <c r="E324" s="362">
        <v>2015</v>
      </c>
      <c r="F324" s="362">
        <v>1</v>
      </c>
      <c r="G324" s="347">
        <v>13</v>
      </c>
      <c r="H324" s="363">
        <v>9.75</v>
      </c>
    </row>
    <row r="325" spans="1:8" x14ac:dyDescent="0.2">
      <c r="A325" s="346" t="s">
        <v>470</v>
      </c>
      <c r="B325" s="346" t="s">
        <v>480</v>
      </c>
      <c r="C325" s="346" t="s">
        <v>48</v>
      </c>
      <c r="D325" s="346" t="s">
        <v>50</v>
      </c>
      <c r="E325" s="362">
        <v>2008</v>
      </c>
      <c r="F325" s="362">
        <v>2</v>
      </c>
      <c r="G325" s="347">
        <v>5</v>
      </c>
      <c r="H325" s="363">
        <v>1.87</v>
      </c>
    </row>
    <row r="326" spans="1:8" x14ac:dyDescent="0.2">
      <c r="A326" s="346" t="s">
        <v>470</v>
      </c>
      <c r="B326" s="346" t="s">
        <v>480</v>
      </c>
      <c r="C326" s="346" t="s">
        <v>48</v>
      </c>
      <c r="D326" s="346" t="s">
        <v>50</v>
      </c>
      <c r="E326" s="362">
        <v>2012</v>
      </c>
      <c r="F326" s="362">
        <v>2</v>
      </c>
      <c r="G326" s="347">
        <v>0</v>
      </c>
      <c r="H326" s="363">
        <v>0.27</v>
      </c>
    </row>
    <row r="327" spans="1:8" x14ac:dyDescent="0.2">
      <c r="A327" s="346" t="s">
        <v>470</v>
      </c>
      <c r="B327" s="346" t="s">
        <v>480</v>
      </c>
      <c r="C327" s="346" t="s">
        <v>48</v>
      </c>
      <c r="D327" s="346" t="s">
        <v>50</v>
      </c>
      <c r="E327" s="362">
        <v>1986</v>
      </c>
      <c r="F327" s="362">
        <v>3</v>
      </c>
      <c r="G327" s="347">
        <v>9</v>
      </c>
      <c r="H327" s="363">
        <v>5.54</v>
      </c>
    </row>
    <row r="328" spans="1:8" x14ac:dyDescent="0.2">
      <c r="A328" s="346" t="s">
        <v>470</v>
      </c>
      <c r="B328" s="346" t="s">
        <v>480</v>
      </c>
      <c r="C328" s="346" t="s">
        <v>48</v>
      </c>
      <c r="D328" s="346" t="s">
        <v>50</v>
      </c>
      <c r="E328" s="362">
        <v>1996</v>
      </c>
      <c r="F328" s="362">
        <v>3</v>
      </c>
      <c r="G328" s="347">
        <v>2</v>
      </c>
      <c r="H328" s="363">
        <v>1.05</v>
      </c>
    </row>
    <row r="329" spans="1:8" x14ac:dyDescent="0.2">
      <c r="A329" s="346" t="s">
        <v>470</v>
      </c>
      <c r="B329" s="346" t="s">
        <v>480</v>
      </c>
      <c r="C329" s="346" t="s">
        <v>48</v>
      </c>
      <c r="D329" s="346" t="s">
        <v>50</v>
      </c>
      <c r="E329" s="362">
        <v>2001</v>
      </c>
      <c r="F329" s="362">
        <v>3</v>
      </c>
      <c r="G329" s="347">
        <v>4</v>
      </c>
      <c r="H329" s="363">
        <v>1.75</v>
      </c>
    </row>
    <row r="330" spans="1:8" x14ac:dyDescent="0.2">
      <c r="A330" s="346" t="s">
        <v>470</v>
      </c>
      <c r="B330" s="346" t="s">
        <v>480</v>
      </c>
      <c r="C330" s="346" t="s">
        <v>48</v>
      </c>
      <c r="D330" s="346" t="s">
        <v>50</v>
      </c>
      <c r="E330" s="362">
        <v>2007</v>
      </c>
      <c r="F330" s="362">
        <v>3</v>
      </c>
      <c r="G330" s="347">
        <v>5</v>
      </c>
      <c r="H330" s="363">
        <v>3.64</v>
      </c>
    </row>
    <row r="331" spans="1:8" x14ac:dyDescent="0.2">
      <c r="A331" s="346" t="s">
        <v>470</v>
      </c>
      <c r="B331" s="346" t="s">
        <v>480</v>
      </c>
      <c r="C331" s="346" t="s">
        <v>48</v>
      </c>
      <c r="D331" s="346" t="s">
        <v>47</v>
      </c>
      <c r="E331" s="362" t="s">
        <v>1526</v>
      </c>
      <c r="F331" s="362" t="s">
        <v>1526</v>
      </c>
      <c r="G331" s="347">
        <v>49</v>
      </c>
      <c r="H331" s="363">
        <v>25.569999999999997</v>
      </c>
    </row>
    <row r="332" spans="1:8" x14ac:dyDescent="0.2">
      <c r="A332" s="346" t="s">
        <v>470</v>
      </c>
      <c r="B332" s="346" t="s">
        <v>480</v>
      </c>
      <c r="C332" s="346" t="s">
        <v>48</v>
      </c>
      <c r="D332" s="346" t="s">
        <v>47</v>
      </c>
      <c r="E332" s="362">
        <v>2016</v>
      </c>
      <c r="F332" s="362">
        <v>0</v>
      </c>
      <c r="G332" s="347">
        <v>21</v>
      </c>
      <c r="H332" s="363">
        <v>12.68</v>
      </c>
    </row>
    <row r="333" spans="1:8" x14ac:dyDescent="0.2">
      <c r="A333" s="346" t="s">
        <v>470</v>
      </c>
      <c r="B333" s="346" t="s">
        <v>480</v>
      </c>
      <c r="C333" s="346" t="s">
        <v>48</v>
      </c>
      <c r="D333" s="346" t="s">
        <v>47</v>
      </c>
      <c r="E333" s="362">
        <v>2017</v>
      </c>
      <c r="F333" s="362">
        <v>0</v>
      </c>
      <c r="G333" s="347">
        <v>13</v>
      </c>
      <c r="H333" s="363">
        <v>7.86</v>
      </c>
    </row>
    <row r="334" spans="1:8" x14ac:dyDescent="0.2">
      <c r="A334" s="346" t="s">
        <v>470</v>
      </c>
      <c r="B334" s="346" t="s">
        <v>480</v>
      </c>
      <c r="C334" s="346" t="s">
        <v>48</v>
      </c>
      <c r="D334" s="346" t="s">
        <v>47</v>
      </c>
      <c r="E334" s="362">
        <v>2013</v>
      </c>
      <c r="F334" s="362">
        <v>1</v>
      </c>
      <c r="G334" s="347">
        <v>13</v>
      </c>
      <c r="H334" s="363">
        <v>8.3000000000000007</v>
      </c>
    </row>
    <row r="335" spans="1:8" x14ac:dyDescent="0.2">
      <c r="A335" s="346" t="s">
        <v>470</v>
      </c>
      <c r="B335" s="346" t="s">
        <v>480</v>
      </c>
      <c r="C335" s="346" t="s">
        <v>48</v>
      </c>
      <c r="D335" s="346" t="s">
        <v>47</v>
      </c>
      <c r="E335" s="362">
        <v>2014</v>
      </c>
      <c r="F335" s="362">
        <v>1</v>
      </c>
      <c r="G335" s="347">
        <v>18</v>
      </c>
      <c r="H335" s="363">
        <v>11.29</v>
      </c>
    </row>
    <row r="336" spans="1:8" x14ac:dyDescent="0.2">
      <c r="A336" s="346" t="s">
        <v>470</v>
      </c>
      <c r="B336" s="346" t="s">
        <v>480</v>
      </c>
      <c r="C336" s="346" t="s">
        <v>48</v>
      </c>
      <c r="D336" s="346" t="s">
        <v>47</v>
      </c>
      <c r="E336" s="362">
        <v>2015</v>
      </c>
      <c r="F336" s="362">
        <v>1</v>
      </c>
      <c r="G336" s="347">
        <v>23</v>
      </c>
      <c r="H336" s="363">
        <v>16.100000000000001</v>
      </c>
    </row>
    <row r="337" spans="1:8" x14ac:dyDescent="0.2">
      <c r="A337" s="346" t="s">
        <v>470</v>
      </c>
      <c r="B337" s="346" t="s">
        <v>480</v>
      </c>
      <c r="C337" s="346" t="s">
        <v>48</v>
      </c>
      <c r="D337" s="346" t="s">
        <v>47</v>
      </c>
      <c r="E337" s="362">
        <v>2008</v>
      </c>
      <c r="F337" s="362">
        <v>2</v>
      </c>
      <c r="G337" s="347">
        <v>0</v>
      </c>
      <c r="H337" s="363">
        <v>0.23</v>
      </c>
    </row>
    <row r="338" spans="1:8" x14ac:dyDescent="0.2">
      <c r="A338" s="346" t="s">
        <v>470</v>
      </c>
      <c r="B338" s="346" t="s">
        <v>480</v>
      </c>
      <c r="C338" s="346" t="s">
        <v>48</v>
      </c>
      <c r="D338" s="346" t="s">
        <v>47</v>
      </c>
      <c r="E338" s="362">
        <v>2009</v>
      </c>
      <c r="F338" s="362">
        <v>2</v>
      </c>
      <c r="G338" s="347">
        <v>24</v>
      </c>
      <c r="H338" s="363">
        <v>13.490000000000002</v>
      </c>
    </row>
    <row r="339" spans="1:8" x14ac:dyDescent="0.2">
      <c r="A339" s="346" t="s">
        <v>470</v>
      </c>
      <c r="B339" s="346" t="s">
        <v>480</v>
      </c>
      <c r="C339" s="346" t="s">
        <v>48</v>
      </c>
      <c r="D339" s="346" t="s">
        <v>47</v>
      </c>
      <c r="E339" s="362">
        <v>2010</v>
      </c>
      <c r="F339" s="362">
        <v>2</v>
      </c>
      <c r="G339" s="347">
        <v>14</v>
      </c>
      <c r="H339" s="363">
        <v>8.27</v>
      </c>
    </row>
    <row r="340" spans="1:8" x14ac:dyDescent="0.2">
      <c r="A340" s="346" t="s">
        <v>470</v>
      </c>
      <c r="B340" s="346" t="s">
        <v>480</v>
      </c>
      <c r="C340" s="346" t="s">
        <v>48</v>
      </c>
      <c r="D340" s="346" t="s">
        <v>47</v>
      </c>
      <c r="E340" s="362">
        <v>2011</v>
      </c>
      <c r="F340" s="362">
        <v>2</v>
      </c>
      <c r="G340" s="347">
        <v>4</v>
      </c>
      <c r="H340" s="363">
        <v>2.2599999999999998</v>
      </c>
    </row>
    <row r="341" spans="1:8" x14ac:dyDescent="0.2">
      <c r="A341" s="346" t="s">
        <v>470</v>
      </c>
      <c r="B341" s="346" t="s">
        <v>480</v>
      </c>
      <c r="C341" s="346" t="s">
        <v>48</v>
      </c>
      <c r="D341" s="346" t="s">
        <v>47</v>
      </c>
      <c r="E341" s="362">
        <v>2012</v>
      </c>
      <c r="F341" s="362">
        <v>2</v>
      </c>
      <c r="G341" s="347">
        <v>8</v>
      </c>
      <c r="H341" s="363">
        <v>4.3899999999999997</v>
      </c>
    </row>
    <row r="342" spans="1:8" x14ac:dyDescent="0.2">
      <c r="A342" s="346" t="s">
        <v>470</v>
      </c>
      <c r="B342" s="346" t="s">
        <v>480</v>
      </c>
      <c r="C342" s="346" t="s">
        <v>48</v>
      </c>
      <c r="D342" s="346" t="s">
        <v>47</v>
      </c>
      <c r="E342" s="362">
        <v>1990</v>
      </c>
      <c r="F342" s="362">
        <v>3</v>
      </c>
      <c r="G342" s="347">
        <v>3</v>
      </c>
      <c r="H342" s="363">
        <v>1.17</v>
      </c>
    </row>
    <row r="343" spans="1:8" x14ac:dyDescent="0.2">
      <c r="A343" s="346" t="s">
        <v>470</v>
      </c>
      <c r="B343" s="346" t="s">
        <v>480</v>
      </c>
      <c r="C343" s="346" t="s">
        <v>48</v>
      </c>
      <c r="D343" s="346" t="s">
        <v>47</v>
      </c>
      <c r="E343" s="362">
        <v>1994</v>
      </c>
      <c r="F343" s="362">
        <v>3</v>
      </c>
      <c r="G343" s="347">
        <v>0</v>
      </c>
      <c r="H343" s="363">
        <v>0.19</v>
      </c>
    </row>
    <row r="344" spans="1:8" x14ac:dyDescent="0.2">
      <c r="A344" s="346" t="s">
        <v>470</v>
      </c>
      <c r="B344" s="346" t="s">
        <v>480</v>
      </c>
      <c r="C344" s="346" t="s">
        <v>48</v>
      </c>
      <c r="D344" s="346" t="s">
        <v>47</v>
      </c>
      <c r="E344" s="362">
        <v>1997</v>
      </c>
      <c r="F344" s="362">
        <v>3</v>
      </c>
      <c r="G344" s="347">
        <v>6</v>
      </c>
      <c r="H344" s="363">
        <v>2.46</v>
      </c>
    </row>
    <row r="345" spans="1:8" x14ac:dyDescent="0.2">
      <c r="A345" s="346" t="s">
        <v>470</v>
      </c>
      <c r="B345" s="346" t="s">
        <v>480</v>
      </c>
      <c r="C345" s="346" t="s">
        <v>48</v>
      </c>
      <c r="D345" s="346" t="s">
        <v>47</v>
      </c>
      <c r="E345" s="362">
        <v>1998</v>
      </c>
      <c r="F345" s="362">
        <v>3</v>
      </c>
      <c r="G345" s="347">
        <v>24</v>
      </c>
      <c r="H345" s="363">
        <v>17.27</v>
      </c>
    </row>
    <row r="346" spans="1:8" x14ac:dyDescent="0.2">
      <c r="A346" s="346" t="s">
        <v>470</v>
      </c>
      <c r="B346" s="346" t="s">
        <v>480</v>
      </c>
      <c r="C346" s="346" t="s">
        <v>48</v>
      </c>
      <c r="D346" s="346" t="s">
        <v>47</v>
      </c>
      <c r="E346" s="362">
        <v>1999</v>
      </c>
      <c r="F346" s="362">
        <v>3</v>
      </c>
      <c r="G346" s="347">
        <v>9</v>
      </c>
      <c r="H346" s="363">
        <v>4</v>
      </c>
    </row>
    <row r="347" spans="1:8" x14ac:dyDescent="0.2">
      <c r="A347" s="346" t="s">
        <v>470</v>
      </c>
      <c r="B347" s="346" t="s">
        <v>480</v>
      </c>
      <c r="C347" s="346" t="s">
        <v>48</v>
      </c>
      <c r="D347" s="346" t="s">
        <v>47</v>
      </c>
      <c r="E347" s="362">
        <v>2000</v>
      </c>
      <c r="F347" s="362">
        <v>3</v>
      </c>
      <c r="G347" s="347">
        <v>3</v>
      </c>
      <c r="H347" s="363">
        <v>1.48</v>
      </c>
    </row>
    <row r="348" spans="1:8" x14ac:dyDescent="0.2">
      <c r="A348" s="346" t="s">
        <v>470</v>
      </c>
      <c r="B348" s="346" t="s">
        <v>480</v>
      </c>
      <c r="C348" s="346" t="s">
        <v>48</v>
      </c>
      <c r="D348" s="346" t="s">
        <v>47</v>
      </c>
      <c r="E348" s="362">
        <v>2004</v>
      </c>
      <c r="F348" s="362">
        <v>3</v>
      </c>
      <c r="G348" s="347">
        <v>2</v>
      </c>
      <c r="H348" s="363">
        <v>1.02</v>
      </c>
    </row>
    <row r="349" spans="1:8" x14ac:dyDescent="0.2">
      <c r="A349" s="346" t="s">
        <v>470</v>
      </c>
      <c r="B349" s="346" t="s">
        <v>480</v>
      </c>
      <c r="C349" s="346" t="s">
        <v>48</v>
      </c>
      <c r="D349" s="346" t="s">
        <v>47</v>
      </c>
      <c r="E349" s="362">
        <v>2005</v>
      </c>
      <c r="F349" s="362">
        <v>3</v>
      </c>
      <c r="G349" s="347">
        <v>3</v>
      </c>
      <c r="H349" s="363">
        <v>3.52</v>
      </c>
    </row>
    <row r="350" spans="1:8" x14ac:dyDescent="0.2">
      <c r="A350" s="346" t="s">
        <v>470</v>
      </c>
      <c r="B350" s="346" t="s">
        <v>480</v>
      </c>
      <c r="C350" s="346" t="s">
        <v>48</v>
      </c>
      <c r="D350" s="346" t="s">
        <v>47</v>
      </c>
      <c r="E350" s="362">
        <v>2006</v>
      </c>
      <c r="F350" s="362">
        <v>3</v>
      </c>
      <c r="G350" s="347">
        <v>8</v>
      </c>
      <c r="H350" s="363">
        <v>3.91</v>
      </c>
    </row>
    <row r="351" spans="1:8" x14ac:dyDescent="0.2">
      <c r="A351" s="346" t="s">
        <v>470</v>
      </c>
      <c r="B351" s="346" t="s">
        <v>480</v>
      </c>
      <c r="C351" s="346" t="s">
        <v>48</v>
      </c>
      <c r="D351" s="346" t="s">
        <v>47</v>
      </c>
      <c r="E351" s="362">
        <v>2007</v>
      </c>
      <c r="F351" s="362">
        <v>3</v>
      </c>
      <c r="G351" s="347">
        <v>1</v>
      </c>
      <c r="H351" s="363">
        <v>0.44</v>
      </c>
    </row>
    <row r="352" spans="1:8" x14ac:dyDescent="0.2">
      <c r="A352" s="346" t="s">
        <v>470</v>
      </c>
      <c r="B352" s="346" t="s">
        <v>481</v>
      </c>
      <c r="C352" s="346" t="s">
        <v>48</v>
      </c>
      <c r="D352" s="346" t="s">
        <v>49</v>
      </c>
      <c r="E352" s="362" t="s">
        <v>1526</v>
      </c>
      <c r="F352" s="362" t="s">
        <v>1526</v>
      </c>
      <c r="G352" s="347">
        <v>14</v>
      </c>
      <c r="H352" s="363">
        <v>4.9399999999999995</v>
      </c>
    </row>
    <row r="353" spans="1:8" x14ac:dyDescent="0.2">
      <c r="A353" s="346" t="s">
        <v>470</v>
      </c>
      <c r="B353" s="346" t="s">
        <v>481</v>
      </c>
      <c r="C353" s="346" t="s">
        <v>48</v>
      </c>
      <c r="D353" s="346" t="s">
        <v>49</v>
      </c>
      <c r="E353" s="362">
        <v>2016</v>
      </c>
      <c r="F353" s="362">
        <v>0</v>
      </c>
      <c r="G353" s="347">
        <v>111</v>
      </c>
      <c r="H353" s="363">
        <v>67.699999999999989</v>
      </c>
    </row>
    <row r="354" spans="1:8" x14ac:dyDescent="0.2">
      <c r="A354" s="346" t="s">
        <v>470</v>
      </c>
      <c r="B354" s="346" t="s">
        <v>481</v>
      </c>
      <c r="C354" s="346" t="s">
        <v>48</v>
      </c>
      <c r="D354" s="346" t="s">
        <v>49</v>
      </c>
      <c r="E354" s="362">
        <v>2017</v>
      </c>
      <c r="F354" s="362">
        <v>0</v>
      </c>
      <c r="G354" s="347">
        <v>92</v>
      </c>
      <c r="H354" s="363">
        <v>57.600000000000009</v>
      </c>
    </row>
    <row r="355" spans="1:8" x14ac:dyDescent="0.2">
      <c r="A355" s="346" t="s">
        <v>470</v>
      </c>
      <c r="B355" s="346" t="s">
        <v>481</v>
      </c>
      <c r="C355" s="346" t="s">
        <v>48</v>
      </c>
      <c r="D355" s="346" t="s">
        <v>49</v>
      </c>
      <c r="E355" s="362">
        <v>2013</v>
      </c>
      <c r="F355" s="362">
        <v>1</v>
      </c>
      <c r="G355" s="347">
        <v>37</v>
      </c>
      <c r="H355" s="363">
        <v>26.24</v>
      </c>
    </row>
    <row r="356" spans="1:8" x14ac:dyDescent="0.2">
      <c r="A356" s="346" t="s">
        <v>470</v>
      </c>
      <c r="B356" s="346" t="s">
        <v>481</v>
      </c>
      <c r="C356" s="346" t="s">
        <v>48</v>
      </c>
      <c r="D356" s="346" t="s">
        <v>49</v>
      </c>
      <c r="E356" s="362">
        <v>2014</v>
      </c>
      <c r="F356" s="362">
        <v>1</v>
      </c>
      <c r="G356" s="347">
        <v>123</v>
      </c>
      <c r="H356" s="363">
        <v>78.819999999999979</v>
      </c>
    </row>
    <row r="357" spans="1:8" x14ac:dyDescent="0.2">
      <c r="A357" s="346" t="s">
        <v>470</v>
      </c>
      <c r="B357" s="346" t="s">
        <v>481</v>
      </c>
      <c r="C357" s="346" t="s">
        <v>48</v>
      </c>
      <c r="D357" s="346" t="s">
        <v>49</v>
      </c>
      <c r="E357" s="362">
        <v>2015</v>
      </c>
      <c r="F357" s="362">
        <v>1</v>
      </c>
      <c r="G357" s="347">
        <v>176</v>
      </c>
      <c r="H357" s="363">
        <v>110.41999999999999</v>
      </c>
    </row>
    <row r="358" spans="1:8" x14ac:dyDescent="0.2">
      <c r="A358" s="346" t="s">
        <v>470</v>
      </c>
      <c r="B358" s="346" t="s">
        <v>481</v>
      </c>
      <c r="C358" s="346" t="s">
        <v>48</v>
      </c>
      <c r="D358" s="346" t="s">
        <v>49</v>
      </c>
      <c r="E358" s="362">
        <v>2008</v>
      </c>
      <c r="F358" s="362">
        <v>2</v>
      </c>
      <c r="G358" s="347">
        <v>12</v>
      </c>
      <c r="H358" s="363">
        <v>5.58</v>
      </c>
    </row>
    <row r="359" spans="1:8" x14ac:dyDescent="0.2">
      <c r="A359" s="346" t="s">
        <v>470</v>
      </c>
      <c r="B359" s="346" t="s">
        <v>481</v>
      </c>
      <c r="C359" s="346" t="s">
        <v>48</v>
      </c>
      <c r="D359" s="346" t="s">
        <v>49</v>
      </c>
      <c r="E359" s="362">
        <v>2009</v>
      </c>
      <c r="F359" s="362">
        <v>2</v>
      </c>
      <c r="G359" s="347">
        <v>13</v>
      </c>
      <c r="H359" s="363">
        <v>6.629999999999999</v>
      </c>
    </row>
    <row r="360" spans="1:8" x14ac:dyDescent="0.2">
      <c r="A360" s="346" t="s">
        <v>470</v>
      </c>
      <c r="B360" s="346" t="s">
        <v>481</v>
      </c>
      <c r="C360" s="346" t="s">
        <v>48</v>
      </c>
      <c r="D360" s="346" t="s">
        <v>49</v>
      </c>
      <c r="E360" s="362">
        <v>2010</v>
      </c>
      <c r="F360" s="362">
        <v>2</v>
      </c>
      <c r="G360" s="347">
        <v>22</v>
      </c>
      <c r="H360" s="363">
        <v>11.02</v>
      </c>
    </row>
    <row r="361" spans="1:8" x14ac:dyDescent="0.2">
      <c r="A361" s="346" t="s">
        <v>470</v>
      </c>
      <c r="B361" s="346" t="s">
        <v>481</v>
      </c>
      <c r="C361" s="346" t="s">
        <v>48</v>
      </c>
      <c r="D361" s="346" t="s">
        <v>49</v>
      </c>
      <c r="E361" s="362">
        <v>2011</v>
      </c>
      <c r="F361" s="362">
        <v>2</v>
      </c>
      <c r="G361" s="347">
        <v>26</v>
      </c>
      <c r="H361" s="363">
        <v>14.89</v>
      </c>
    </row>
    <row r="362" spans="1:8" x14ac:dyDescent="0.2">
      <c r="A362" s="346" t="s">
        <v>470</v>
      </c>
      <c r="B362" s="346" t="s">
        <v>481</v>
      </c>
      <c r="C362" s="346" t="s">
        <v>48</v>
      </c>
      <c r="D362" s="346" t="s">
        <v>49</v>
      </c>
      <c r="E362" s="362">
        <v>2012</v>
      </c>
      <c r="F362" s="362">
        <v>2</v>
      </c>
      <c r="G362" s="347">
        <v>26</v>
      </c>
      <c r="H362" s="363">
        <v>15.46</v>
      </c>
    </row>
    <row r="363" spans="1:8" x14ac:dyDescent="0.2">
      <c r="A363" s="346" t="s">
        <v>470</v>
      </c>
      <c r="B363" s="346" t="s">
        <v>481</v>
      </c>
      <c r="C363" s="346" t="s">
        <v>48</v>
      </c>
      <c r="D363" s="346" t="s">
        <v>49</v>
      </c>
      <c r="E363" s="362">
        <v>1978</v>
      </c>
      <c r="F363" s="362">
        <v>3</v>
      </c>
      <c r="G363" s="347">
        <v>3</v>
      </c>
      <c r="H363" s="363">
        <v>1.08</v>
      </c>
    </row>
    <row r="364" spans="1:8" x14ac:dyDescent="0.2">
      <c r="A364" s="346" t="s">
        <v>470</v>
      </c>
      <c r="B364" s="346" t="s">
        <v>481</v>
      </c>
      <c r="C364" s="346" t="s">
        <v>48</v>
      </c>
      <c r="D364" s="346" t="s">
        <v>49</v>
      </c>
      <c r="E364" s="362">
        <v>1989</v>
      </c>
      <c r="F364" s="362">
        <v>3</v>
      </c>
      <c r="G364" s="347">
        <v>1</v>
      </c>
      <c r="H364" s="363">
        <v>0.53</v>
      </c>
    </row>
    <row r="365" spans="1:8" x14ac:dyDescent="0.2">
      <c r="A365" s="346" t="s">
        <v>470</v>
      </c>
      <c r="B365" s="346" t="s">
        <v>481</v>
      </c>
      <c r="C365" s="346" t="s">
        <v>48</v>
      </c>
      <c r="D365" s="346" t="s">
        <v>49</v>
      </c>
      <c r="E365" s="362">
        <v>1990</v>
      </c>
      <c r="F365" s="362">
        <v>3</v>
      </c>
      <c r="G365" s="347">
        <v>3</v>
      </c>
      <c r="H365" s="363">
        <v>1.28</v>
      </c>
    </row>
    <row r="366" spans="1:8" x14ac:dyDescent="0.2">
      <c r="A366" s="346" t="s">
        <v>470</v>
      </c>
      <c r="B366" s="346" t="s">
        <v>481</v>
      </c>
      <c r="C366" s="346" t="s">
        <v>48</v>
      </c>
      <c r="D366" s="346" t="s">
        <v>49</v>
      </c>
      <c r="E366" s="362">
        <v>1991</v>
      </c>
      <c r="F366" s="362">
        <v>3</v>
      </c>
      <c r="G366" s="347">
        <v>3</v>
      </c>
      <c r="H366" s="363">
        <v>1.57</v>
      </c>
    </row>
    <row r="367" spans="1:8" x14ac:dyDescent="0.2">
      <c r="A367" s="346" t="s">
        <v>470</v>
      </c>
      <c r="B367" s="346" t="s">
        <v>481</v>
      </c>
      <c r="C367" s="346" t="s">
        <v>48</v>
      </c>
      <c r="D367" s="346" t="s">
        <v>49</v>
      </c>
      <c r="E367" s="362">
        <v>1992</v>
      </c>
      <c r="F367" s="362">
        <v>3</v>
      </c>
      <c r="G367" s="347">
        <v>11</v>
      </c>
      <c r="H367" s="363">
        <v>4.87</v>
      </c>
    </row>
    <row r="368" spans="1:8" x14ac:dyDescent="0.2">
      <c r="A368" s="346" t="s">
        <v>470</v>
      </c>
      <c r="B368" s="346" t="s">
        <v>481</v>
      </c>
      <c r="C368" s="346" t="s">
        <v>48</v>
      </c>
      <c r="D368" s="346" t="s">
        <v>49</v>
      </c>
      <c r="E368" s="362">
        <v>1993</v>
      </c>
      <c r="F368" s="362">
        <v>3</v>
      </c>
      <c r="G368" s="347">
        <v>7</v>
      </c>
      <c r="H368" s="363">
        <v>4.5999999999999996</v>
      </c>
    </row>
    <row r="369" spans="1:8" x14ac:dyDescent="0.2">
      <c r="A369" s="346" t="s">
        <v>470</v>
      </c>
      <c r="B369" s="346" t="s">
        <v>481</v>
      </c>
      <c r="C369" s="346" t="s">
        <v>48</v>
      </c>
      <c r="D369" s="346" t="s">
        <v>49</v>
      </c>
      <c r="E369" s="362">
        <v>1994</v>
      </c>
      <c r="F369" s="362">
        <v>3</v>
      </c>
      <c r="G369" s="347">
        <v>6</v>
      </c>
      <c r="H369" s="363">
        <v>2.02</v>
      </c>
    </row>
    <row r="370" spans="1:8" x14ac:dyDescent="0.2">
      <c r="A370" s="346" t="s">
        <v>470</v>
      </c>
      <c r="B370" s="346" t="s">
        <v>481</v>
      </c>
      <c r="C370" s="346" t="s">
        <v>48</v>
      </c>
      <c r="D370" s="346" t="s">
        <v>49</v>
      </c>
      <c r="E370" s="362">
        <v>1995</v>
      </c>
      <c r="F370" s="362">
        <v>3</v>
      </c>
      <c r="G370" s="347">
        <v>50</v>
      </c>
      <c r="H370" s="363">
        <v>21.37</v>
      </c>
    </row>
    <row r="371" spans="1:8" x14ac:dyDescent="0.2">
      <c r="A371" s="346" t="s">
        <v>470</v>
      </c>
      <c r="B371" s="346" t="s">
        <v>481</v>
      </c>
      <c r="C371" s="346" t="s">
        <v>48</v>
      </c>
      <c r="D371" s="346" t="s">
        <v>49</v>
      </c>
      <c r="E371" s="362">
        <v>1996</v>
      </c>
      <c r="F371" s="362">
        <v>3</v>
      </c>
      <c r="G371" s="347">
        <v>78</v>
      </c>
      <c r="H371" s="363">
        <v>34.01</v>
      </c>
    </row>
    <row r="372" spans="1:8" x14ac:dyDescent="0.2">
      <c r="A372" s="346" t="s">
        <v>470</v>
      </c>
      <c r="B372" s="346" t="s">
        <v>481</v>
      </c>
      <c r="C372" s="346" t="s">
        <v>48</v>
      </c>
      <c r="D372" s="346" t="s">
        <v>49</v>
      </c>
      <c r="E372" s="362">
        <v>1997</v>
      </c>
      <c r="F372" s="362">
        <v>3</v>
      </c>
      <c r="G372" s="347">
        <v>27</v>
      </c>
      <c r="H372" s="363">
        <v>11.869999999999997</v>
      </c>
    </row>
    <row r="373" spans="1:8" x14ac:dyDescent="0.2">
      <c r="A373" s="346" t="s">
        <v>470</v>
      </c>
      <c r="B373" s="346" t="s">
        <v>481</v>
      </c>
      <c r="C373" s="346" t="s">
        <v>48</v>
      </c>
      <c r="D373" s="346" t="s">
        <v>49</v>
      </c>
      <c r="E373" s="362">
        <v>1998</v>
      </c>
      <c r="F373" s="362">
        <v>3</v>
      </c>
      <c r="G373" s="347">
        <v>63</v>
      </c>
      <c r="H373" s="363">
        <v>30.959999999999997</v>
      </c>
    </row>
    <row r="374" spans="1:8" x14ac:dyDescent="0.2">
      <c r="A374" s="346" t="s">
        <v>470</v>
      </c>
      <c r="B374" s="346" t="s">
        <v>481</v>
      </c>
      <c r="C374" s="346" t="s">
        <v>48</v>
      </c>
      <c r="D374" s="346" t="s">
        <v>49</v>
      </c>
      <c r="E374" s="362">
        <v>1999</v>
      </c>
      <c r="F374" s="362">
        <v>3</v>
      </c>
      <c r="G374" s="347">
        <v>9</v>
      </c>
      <c r="H374" s="363">
        <v>3.48</v>
      </c>
    </row>
    <row r="375" spans="1:8" x14ac:dyDescent="0.2">
      <c r="A375" s="346" t="s">
        <v>470</v>
      </c>
      <c r="B375" s="346" t="s">
        <v>481</v>
      </c>
      <c r="C375" s="346" t="s">
        <v>48</v>
      </c>
      <c r="D375" s="346" t="s">
        <v>49</v>
      </c>
      <c r="E375" s="362">
        <v>2000</v>
      </c>
      <c r="F375" s="362">
        <v>3</v>
      </c>
      <c r="G375" s="347">
        <v>134</v>
      </c>
      <c r="H375" s="363">
        <v>57.069999999999993</v>
      </c>
    </row>
    <row r="376" spans="1:8" x14ac:dyDescent="0.2">
      <c r="A376" s="346" t="s">
        <v>470</v>
      </c>
      <c r="B376" s="346" t="s">
        <v>481</v>
      </c>
      <c r="C376" s="346" t="s">
        <v>48</v>
      </c>
      <c r="D376" s="346" t="s">
        <v>49</v>
      </c>
      <c r="E376" s="362">
        <v>2001</v>
      </c>
      <c r="F376" s="362">
        <v>3</v>
      </c>
      <c r="G376" s="347">
        <v>34</v>
      </c>
      <c r="H376" s="363">
        <v>15.43</v>
      </c>
    </row>
    <row r="377" spans="1:8" x14ac:dyDescent="0.2">
      <c r="A377" s="346" t="s">
        <v>470</v>
      </c>
      <c r="B377" s="346" t="s">
        <v>481</v>
      </c>
      <c r="C377" s="346" t="s">
        <v>48</v>
      </c>
      <c r="D377" s="346" t="s">
        <v>49</v>
      </c>
      <c r="E377" s="362">
        <v>2002</v>
      </c>
      <c r="F377" s="362">
        <v>3</v>
      </c>
      <c r="G377" s="347">
        <v>59</v>
      </c>
      <c r="H377" s="363">
        <v>26.650000000000006</v>
      </c>
    </row>
    <row r="378" spans="1:8" x14ac:dyDescent="0.2">
      <c r="A378" s="346" t="s">
        <v>470</v>
      </c>
      <c r="B378" s="346" t="s">
        <v>481</v>
      </c>
      <c r="C378" s="346" t="s">
        <v>48</v>
      </c>
      <c r="D378" s="346" t="s">
        <v>49</v>
      </c>
      <c r="E378" s="362">
        <v>2003</v>
      </c>
      <c r="F378" s="362">
        <v>3</v>
      </c>
      <c r="G378" s="347">
        <v>43</v>
      </c>
      <c r="H378" s="363">
        <v>19.68</v>
      </c>
    </row>
    <row r="379" spans="1:8" x14ac:dyDescent="0.2">
      <c r="A379" s="346" t="s">
        <v>470</v>
      </c>
      <c r="B379" s="346" t="s">
        <v>481</v>
      </c>
      <c r="C379" s="346" t="s">
        <v>48</v>
      </c>
      <c r="D379" s="346" t="s">
        <v>49</v>
      </c>
      <c r="E379" s="362">
        <v>2004</v>
      </c>
      <c r="F379" s="362">
        <v>3</v>
      </c>
      <c r="G379" s="347">
        <v>12</v>
      </c>
      <c r="H379" s="363">
        <v>9.01</v>
      </c>
    </row>
    <row r="380" spans="1:8" x14ac:dyDescent="0.2">
      <c r="A380" s="346" t="s">
        <v>470</v>
      </c>
      <c r="B380" s="346" t="s">
        <v>481</v>
      </c>
      <c r="C380" s="346" t="s">
        <v>48</v>
      </c>
      <c r="D380" s="346" t="s">
        <v>49</v>
      </c>
      <c r="E380" s="362">
        <v>2005</v>
      </c>
      <c r="F380" s="362">
        <v>3</v>
      </c>
      <c r="G380" s="347">
        <v>41</v>
      </c>
      <c r="H380" s="363">
        <v>15.699999999999998</v>
      </c>
    </row>
    <row r="381" spans="1:8" x14ac:dyDescent="0.2">
      <c r="A381" s="346" t="s">
        <v>470</v>
      </c>
      <c r="B381" s="346" t="s">
        <v>481</v>
      </c>
      <c r="C381" s="346" t="s">
        <v>48</v>
      </c>
      <c r="D381" s="346" t="s">
        <v>49</v>
      </c>
      <c r="E381" s="362">
        <v>2006</v>
      </c>
      <c r="F381" s="362">
        <v>3</v>
      </c>
      <c r="G381" s="347">
        <v>9</v>
      </c>
      <c r="H381" s="363">
        <v>3.03</v>
      </c>
    </row>
    <row r="382" spans="1:8" x14ac:dyDescent="0.2">
      <c r="A382" s="346" t="s">
        <v>470</v>
      </c>
      <c r="B382" s="346" t="s">
        <v>481</v>
      </c>
      <c r="C382" s="346" t="s">
        <v>48</v>
      </c>
      <c r="D382" s="346" t="s">
        <v>49</v>
      </c>
      <c r="E382" s="362">
        <v>2007</v>
      </c>
      <c r="F382" s="362">
        <v>3</v>
      </c>
      <c r="G382" s="347">
        <v>81</v>
      </c>
      <c r="H382" s="363">
        <v>43.209999999999994</v>
      </c>
    </row>
    <row r="383" spans="1:8" x14ac:dyDescent="0.2">
      <c r="A383" s="346" t="s">
        <v>470</v>
      </c>
      <c r="B383" s="346" t="s">
        <v>481</v>
      </c>
      <c r="C383" s="346" t="s">
        <v>48</v>
      </c>
      <c r="D383" s="346" t="s">
        <v>50</v>
      </c>
      <c r="E383" s="362">
        <v>2016</v>
      </c>
      <c r="F383" s="362">
        <v>0</v>
      </c>
      <c r="G383" s="347">
        <v>11</v>
      </c>
      <c r="H383" s="363">
        <v>9.4499999999999993</v>
      </c>
    </row>
    <row r="384" spans="1:8" x14ac:dyDescent="0.2">
      <c r="A384" s="346" t="s">
        <v>470</v>
      </c>
      <c r="B384" s="346" t="s">
        <v>481</v>
      </c>
      <c r="C384" s="346" t="s">
        <v>48</v>
      </c>
      <c r="D384" s="346" t="s">
        <v>50</v>
      </c>
      <c r="E384" s="362">
        <v>2017</v>
      </c>
      <c r="F384" s="362">
        <v>0</v>
      </c>
      <c r="G384" s="347">
        <v>22</v>
      </c>
      <c r="H384" s="363">
        <v>17.59</v>
      </c>
    </row>
    <row r="385" spans="1:8" x14ac:dyDescent="0.2">
      <c r="A385" s="346" t="s">
        <v>470</v>
      </c>
      <c r="B385" s="346" t="s">
        <v>481</v>
      </c>
      <c r="C385" s="346" t="s">
        <v>48</v>
      </c>
      <c r="D385" s="346" t="s">
        <v>50</v>
      </c>
      <c r="E385" s="362">
        <v>2013</v>
      </c>
      <c r="F385" s="362">
        <v>1</v>
      </c>
      <c r="G385" s="347">
        <v>14</v>
      </c>
      <c r="H385" s="363">
        <v>10.729999999999999</v>
      </c>
    </row>
    <row r="386" spans="1:8" x14ac:dyDescent="0.2">
      <c r="A386" s="346" t="s">
        <v>470</v>
      </c>
      <c r="B386" s="346" t="s">
        <v>481</v>
      </c>
      <c r="C386" s="346" t="s">
        <v>48</v>
      </c>
      <c r="D386" s="346" t="s">
        <v>50</v>
      </c>
      <c r="E386" s="362">
        <v>2014</v>
      </c>
      <c r="F386" s="362">
        <v>1</v>
      </c>
      <c r="G386" s="347">
        <v>22</v>
      </c>
      <c r="H386" s="363">
        <v>16.630000000000003</v>
      </c>
    </row>
    <row r="387" spans="1:8" x14ac:dyDescent="0.2">
      <c r="A387" s="346" t="s">
        <v>470</v>
      </c>
      <c r="B387" s="346" t="s">
        <v>481</v>
      </c>
      <c r="C387" s="346" t="s">
        <v>48</v>
      </c>
      <c r="D387" s="346" t="s">
        <v>50</v>
      </c>
      <c r="E387" s="362">
        <v>2015</v>
      </c>
      <c r="F387" s="362">
        <v>1</v>
      </c>
      <c r="G387" s="347">
        <v>12</v>
      </c>
      <c r="H387" s="363">
        <v>8.48</v>
      </c>
    </row>
    <row r="388" spans="1:8" x14ac:dyDescent="0.2">
      <c r="A388" s="346" t="s">
        <v>470</v>
      </c>
      <c r="B388" s="346" t="s">
        <v>481</v>
      </c>
      <c r="C388" s="346" t="s">
        <v>48</v>
      </c>
      <c r="D388" s="346" t="s">
        <v>50</v>
      </c>
      <c r="E388" s="362">
        <v>2008</v>
      </c>
      <c r="F388" s="362">
        <v>2</v>
      </c>
      <c r="G388" s="347">
        <v>5</v>
      </c>
      <c r="H388" s="363">
        <v>1.9</v>
      </c>
    </row>
    <row r="389" spans="1:8" x14ac:dyDescent="0.2">
      <c r="A389" s="346" t="s">
        <v>470</v>
      </c>
      <c r="B389" s="346" t="s">
        <v>481</v>
      </c>
      <c r="C389" s="346" t="s">
        <v>48</v>
      </c>
      <c r="D389" s="346" t="s">
        <v>50</v>
      </c>
      <c r="E389" s="362">
        <v>2009</v>
      </c>
      <c r="F389" s="362">
        <v>2</v>
      </c>
      <c r="G389" s="347">
        <v>4</v>
      </c>
      <c r="H389" s="363">
        <v>2.71</v>
      </c>
    </row>
    <row r="390" spans="1:8" x14ac:dyDescent="0.2">
      <c r="A390" s="346" t="s">
        <v>470</v>
      </c>
      <c r="B390" s="346" t="s">
        <v>481</v>
      </c>
      <c r="C390" s="346" t="s">
        <v>48</v>
      </c>
      <c r="D390" s="346" t="s">
        <v>50</v>
      </c>
      <c r="E390" s="362">
        <v>2010</v>
      </c>
      <c r="F390" s="362">
        <v>2</v>
      </c>
      <c r="G390" s="347">
        <v>1</v>
      </c>
      <c r="H390" s="363">
        <v>0.77</v>
      </c>
    </row>
    <row r="391" spans="1:8" x14ac:dyDescent="0.2">
      <c r="A391" s="346" t="s">
        <v>470</v>
      </c>
      <c r="B391" s="346" t="s">
        <v>481</v>
      </c>
      <c r="C391" s="346" t="s">
        <v>48</v>
      </c>
      <c r="D391" s="346" t="s">
        <v>50</v>
      </c>
      <c r="E391" s="362">
        <v>2012</v>
      </c>
      <c r="F391" s="362">
        <v>2</v>
      </c>
      <c r="G391" s="347">
        <v>3</v>
      </c>
      <c r="H391" s="363">
        <v>2.17</v>
      </c>
    </row>
    <row r="392" spans="1:8" x14ac:dyDescent="0.2">
      <c r="A392" s="346" t="s">
        <v>470</v>
      </c>
      <c r="B392" s="346" t="s">
        <v>481</v>
      </c>
      <c r="C392" s="346" t="s">
        <v>48</v>
      </c>
      <c r="D392" s="346" t="s">
        <v>50</v>
      </c>
      <c r="E392" s="362">
        <v>1995</v>
      </c>
      <c r="F392" s="362">
        <v>3</v>
      </c>
      <c r="G392" s="347">
        <v>3</v>
      </c>
      <c r="H392" s="363">
        <v>1.43</v>
      </c>
    </row>
    <row r="393" spans="1:8" x14ac:dyDescent="0.2">
      <c r="A393" s="346" t="s">
        <v>470</v>
      </c>
      <c r="B393" s="346" t="s">
        <v>481</v>
      </c>
      <c r="C393" s="346" t="s">
        <v>48</v>
      </c>
      <c r="D393" s="346" t="s">
        <v>50</v>
      </c>
      <c r="E393" s="362">
        <v>1998</v>
      </c>
      <c r="F393" s="362">
        <v>3</v>
      </c>
      <c r="G393" s="347">
        <v>1</v>
      </c>
      <c r="H393" s="363">
        <v>0.18</v>
      </c>
    </row>
    <row r="394" spans="1:8" x14ac:dyDescent="0.2">
      <c r="A394" s="346" t="s">
        <v>470</v>
      </c>
      <c r="B394" s="346" t="s">
        <v>481</v>
      </c>
      <c r="C394" s="346" t="s">
        <v>48</v>
      </c>
      <c r="D394" s="346" t="s">
        <v>50</v>
      </c>
      <c r="E394" s="362">
        <v>1999</v>
      </c>
      <c r="F394" s="362">
        <v>3</v>
      </c>
      <c r="G394" s="347">
        <v>0</v>
      </c>
      <c r="H394" s="363">
        <v>0.05</v>
      </c>
    </row>
    <row r="395" spans="1:8" x14ac:dyDescent="0.2">
      <c r="A395" s="346" t="s">
        <v>470</v>
      </c>
      <c r="B395" s="346" t="s">
        <v>481</v>
      </c>
      <c r="C395" s="346" t="s">
        <v>48</v>
      </c>
      <c r="D395" s="346" t="s">
        <v>50</v>
      </c>
      <c r="E395" s="362">
        <v>2000</v>
      </c>
      <c r="F395" s="362">
        <v>3</v>
      </c>
      <c r="G395" s="347">
        <v>11</v>
      </c>
      <c r="H395" s="363">
        <v>5.28</v>
      </c>
    </row>
    <row r="396" spans="1:8" x14ac:dyDescent="0.2">
      <c r="A396" s="346" t="s">
        <v>470</v>
      </c>
      <c r="B396" s="346" t="s">
        <v>481</v>
      </c>
      <c r="C396" s="346" t="s">
        <v>48</v>
      </c>
      <c r="D396" s="346" t="s">
        <v>50</v>
      </c>
      <c r="E396" s="362">
        <v>2001</v>
      </c>
      <c r="F396" s="362">
        <v>3</v>
      </c>
      <c r="G396" s="347">
        <v>21</v>
      </c>
      <c r="H396" s="363">
        <v>17.86</v>
      </c>
    </row>
    <row r="397" spans="1:8" x14ac:dyDescent="0.2">
      <c r="A397" s="346" t="s">
        <v>470</v>
      </c>
      <c r="B397" s="346" t="s">
        <v>481</v>
      </c>
      <c r="C397" s="346" t="s">
        <v>48</v>
      </c>
      <c r="D397" s="346" t="s">
        <v>50</v>
      </c>
      <c r="E397" s="362">
        <v>2003</v>
      </c>
      <c r="F397" s="362">
        <v>3</v>
      </c>
      <c r="G397" s="347">
        <v>2</v>
      </c>
      <c r="H397" s="363">
        <v>1.1599999999999999</v>
      </c>
    </row>
    <row r="398" spans="1:8" x14ac:dyDescent="0.2">
      <c r="A398" s="346" t="s">
        <v>470</v>
      </c>
      <c r="B398" s="346" t="s">
        <v>481</v>
      </c>
      <c r="C398" s="346" t="s">
        <v>48</v>
      </c>
      <c r="D398" s="346" t="s">
        <v>47</v>
      </c>
      <c r="E398" s="362" t="s">
        <v>1526</v>
      </c>
      <c r="F398" s="362" t="s">
        <v>1526</v>
      </c>
      <c r="G398" s="347">
        <v>10</v>
      </c>
      <c r="H398" s="363">
        <v>6.1199999999999992</v>
      </c>
    </row>
    <row r="399" spans="1:8" x14ac:dyDescent="0.2">
      <c r="A399" s="346" t="s">
        <v>470</v>
      </c>
      <c r="B399" s="346" t="s">
        <v>481</v>
      </c>
      <c r="C399" s="346" t="s">
        <v>48</v>
      </c>
      <c r="D399" s="346" t="s">
        <v>47</v>
      </c>
      <c r="E399" s="362">
        <v>2016</v>
      </c>
      <c r="F399" s="362">
        <v>0</v>
      </c>
      <c r="G399" s="347">
        <v>34</v>
      </c>
      <c r="H399" s="363">
        <v>24.820000000000011</v>
      </c>
    </row>
    <row r="400" spans="1:8" x14ac:dyDescent="0.2">
      <c r="A400" s="346" t="s">
        <v>470</v>
      </c>
      <c r="B400" s="346" t="s">
        <v>481</v>
      </c>
      <c r="C400" s="346" t="s">
        <v>48</v>
      </c>
      <c r="D400" s="346" t="s">
        <v>47</v>
      </c>
      <c r="E400" s="362">
        <v>2017</v>
      </c>
      <c r="F400" s="362">
        <v>0</v>
      </c>
      <c r="G400" s="347">
        <v>38</v>
      </c>
      <c r="H400" s="363">
        <v>23.970000000000002</v>
      </c>
    </row>
    <row r="401" spans="1:8" x14ac:dyDescent="0.2">
      <c r="A401" s="346" t="s">
        <v>470</v>
      </c>
      <c r="B401" s="346" t="s">
        <v>481</v>
      </c>
      <c r="C401" s="346" t="s">
        <v>48</v>
      </c>
      <c r="D401" s="346" t="s">
        <v>47</v>
      </c>
      <c r="E401" s="362">
        <v>2013</v>
      </c>
      <c r="F401" s="362">
        <v>1</v>
      </c>
      <c r="G401" s="347">
        <v>87</v>
      </c>
      <c r="H401" s="363">
        <v>59.320000000000007</v>
      </c>
    </row>
    <row r="402" spans="1:8" x14ac:dyDescent="0.2">
      <c r="A402" s="346" t="s">
        <v>470</v>
      </c>
      <c r="B402" s="346" t="s">
        <v>481</v>
      </c>
      <c r="C402" s="346" t="s">
        <v>48</v>
      </c>
      <c r="D402" s="346" t="s">
        <v>47</v>
      </c>
      <c r="E402" s="362">
        <v>2014</v>
      </c>
      <c r="F402" s="362">
        <v>1</v>
      </c>
      <c r="G402" s="347">
        <v>126</v>
      </c>
      <c r="H402" s="363">
        <v>81.030000000000015</v>
      </c>
    </row>
    <row r="403" spans="1:8" x14ac:dyDescent="0.2">
      <c r="A403" s="346" t="s">
        <v>470</v>
      </c>
      <c r="B403" s="346" t="s">
        <v>481</v>
      </c>
      <c r="C403" s="346" t="s">
        <v>48</v>
      </c>
      <c r="D403" s="346" t="s">
        <v>47</v>
      </c>
      <c r="E403" s="362">
        <v>2015</v>
      </c>
      <c r="F403" s="362">
        <v>1</v>
      </c>
      <c r="G403" s="347">
        <v>63</v>
      </c>
      <c r="H403" s="363">
        <v>41.570000000000007</v>
      </c>
    </row>
    <row r="404" spans="1:8" x14ac:dyDescent="0.2">
      <c r="A404" s="346" t="s">
        <v>470</v>
      </c>
      <c r="B404" s="346" t="s">
        <v>481</v>
      </c>
      <c r="C404" s="346" t="s">
        <v>48</v>
      </c>
      <c r="D404" s="346" t="s">
        <v>47</v>
      </c>
      <c r="E404" s="362">
        <v>2008</v>
      </c>
      <c r="F404" s="362">
        <v>2</v>
      </c>
      <c r="G404" s="347">
        <v>50</v>
      </c>
      <c r="H404" s="363">
        <v>30.24</v>
      </c>
    </row>
    <row r="405" spans="1:8" x14ac:dyDescent="0.2">
      <c r="A405" s="346" t="s">
        <v>470</v>
      </c>
      <c r="B405" s="346" t="s">
        <v>481</v>
      </c>
      <c r="C405" s="346" t="s">
        <v>48</v>
      </c>
      <c r="D405" s="346" t="s">
        <v>47</v>
      </c>
      <c r="E405" s="362">
        <v>2009</v>
      </c>
      <c r="F405" s="362">
        <v>2</v>
      </c>
      <c r="G405" s="347">
        <v>33</v>
      </c>
      <c r="H405" s="363">
        <v>19.700000000000003</v>
      </c>
    </row>
    <row r="406" spans="1:8" x14ac:dyDescent="0.2">
      <c r="A406" s="346" t="s">
        <v>470</v>
      </c>
      <c r="B406" s="346" t="s">
        <v>481</v>
      </c>
      <c r="C406" s="346" t="s">
        <v>48</v>
      </c>
      <c r="D406" s="346" t="s">
        <v>47</v>
      </c>
      <c r="E406" s="362">
        <v>2010</v>
      </c>
      <c r="F406" s="362">
        <v>2</v>
      </c>
      <c r="G406" s="347">
        <v>91</v>
      </c>
      <c r="H406" s="363">
        <v>53.47</v>
      </c>
    </row>
    <row r="407" spans="1:8" x14ac:dyDescent="0.2">
      <c r="A407" s="346" t="s">
        <v>470</v>
      </c>
      <c r="B407" s="346" t="s">
        <v>481</v>
      </c>
      <c r="C407" s="346" t="s">
        <v>48</v>
      </c>
      <c r="D407" s="346" t="s">
        <v>47</v>
      </c>
      <c r="E407" s="362">
        <v>2011</v>
      </c>
      <c r="F407" s="362">
        <v>2</v>
      </c>
      <c r="G407" s="347">
        <v>75</v>
      </c>
      <c r="H407" s="363">
        <v>46.9</v>
      </c>
    </row>
    <row r="408" spans="1:8" x14ac:dyDescent="0.2">
      <c r="A408" s="346" t="s">
        <v>470</v>
      </c>
      <c r="B408" s="346" t="s">
        <v>481</v>
      </c>
      <c r="C408" s="346" t="s">
        <v>48</v>
      </c>
      <c r="D408" s="346" t="s">
        <v>47</v>
      </c>
      <c r="E408" s="362">
        <v>2012</v>
      </c>
      <c r="F408" s="362">
        <v>2</v>
      </c>
      <c r="G408" s="347">
        <v>109</v>
      </c>
      <c r="H408" s="363">
        <v>64.180000000000007</v>
      </c>
    </row>
    <row r="409" spans="1:8" x14ac:dyDescent="0.2">
      <c r="A409" s="346" t="s">
        <v>470</v>
      </c>
      <c r="B409" s="346" t="s">
        <v>481</v>
      </c>
      <c r="C409" s="346" t="s">
        <v>48</v>
      </c>
      <c r="D409" s="346" t="s">
        <v>47</v>
      </c>
      <c r="E409" s="362">
        <v>1984</v>
      </c>
      <c r="F409" s="362">
        <v>3</v>
      </c>
      <c r="G409" s="347">
        <v>1</v>
      </c>
      <c r="H409" s="363">
        <v>0.6</v>
      </c>
    </row>
    <row r="410" spans="1:8" x14ac:dyDescent="0.2">
      <c r="A410" s="346" t="s">
        <v>470</v>
      </c>
      <c r="B410" s="346" t="s">
        <v>481</v>
      </c>
      <c r="C410" s="346" t="s">
        <v>48</v>
      </c>
      <c r="D410" s="346" t="s">
        <v>47</v>
      </c>
      <c r="E410" s="362">
        <v>1987</v>
      </c>
      <c r="F410" s="362">
        <v>3</v>
      </c>
      <c r="G410" s="347">
        <v>3</v>
      </c>
      <c r="H410" s="363">
        <v>1.32</v>
      </c>
    </row>
    <row r="411" spans="1:8" x14ac:dyDescent="0.2">
      <c r="A411" s="346" t="s">
        <v>470</v>
      </c>
      <c r="B411" s="346" t="s">
        <v>481</v>
      </c>
      <c r="C411" s="346" t="s">
        <v>48</v>
      </c>
      <c r="D411" s="346" t="s">
        <v>47</v>
      </c>
      <c r="E411" s="362">
        <v>1989</v>
      </c>
      <c r="F411" s="362">
        <v>3</v>
      </c>
      <c r="G411" s="347">
        <v>4</v>
      </c>
      <c r="H411" s="363">
        <v>1.96</v>
      </c>
    </row>
    <row r="412" spans="1:8" x14ac:dyDescent="0.2">
      <c r="A412" s="346" t="s">
        <v>470</v>
      </c>
      <c r="B412" s="346" t="s">
        <v>481</v>
      </c>
      <c r="C412" s="346" t="s">
        <v>48</v>
      </c>
      <c r="D412" s="346" t="s">
        <v>47</v>
      </c>
      <c r="E412" s="362">
        <v>1990</v>
      </c>
      <c r="F412" s="362">
        <v>3</v>
      </c>
      <c r="G412" s="347">
        <v>0</v>
      </c>
      <c r="H412" s="363">
        <v>0.2</v>
      </c>
    </row>
    <row r="413" spans="1:8" x14ac:dyDescent="0.2">
      <c r="A413" s="346" t="s">
        <v>470</v>
      </c>
      <c r="B413" s="346" t="s">
        <v>481</v>
      </c>
      <c r="C413" s="346" t="s">
        <v>48</v>
      </c>
      <c r="D413" s="346" t="s">
        <v>47</v>
      </c>
      <c r="E413" s="362">
        <v>1991</v>
      </c>
      <c r="F413" s="362">
        <v>3</v>
      </c>
      <c r="G413" s="347">
        <v>13</v>
      </c>
      <c r="H413" s="363">
        <v>6.66</v>
      </c>
    </row>
    <row r="414" spans="1:8" x14ac:dyDescent="0.2">
      <c r="A414" s="346" t="s">
        <v>470</v>
      </c>
      <c r="B414" s="346" t="s">
        <v>481</v>
      </c>
      <c r="C414" s="346" t="s">
        <v>48</v>
      </c>
      <c r="D414" s="346" t="s">
        <v>47</v>
      </c>
      <c r="E414" s="362">
        <v>1992</v>
      </c>
      <c r="F414" s="362">
        <v>3</v>
      </c>
      <c r="G414" s="347">
        <v>5</v>
      </c>
      <c r="H414" s="363">
        <v>2.0699999999999998</v>
      </c>
    </row>
    <row r="415" spans="1:8" x14ac:dyDescent="0.2">
      <c r="A415" s="346" t="s">
        <v>470</v>
      </c>
      <c r="B415" s="346" t="s">
        <v>481</v>
      </c>
      <c r="C415" s="346" t="s">
        <v>48</v>
      </c>
      <c r="D415" s="346" t="s">
        <v>47</v>
      </c>
      <c r="E415" s="362">
        <v>1993</v>
      </c>
      <c r="F415" s="362">
        <v>3</v>
      </c>
      <c r="G415" s="347">
        <v>0</v>
      </c>
      <c r="H415" s="363">
        <v>0.31</v>
      </c>
    </row>
    <row r="416" spans="1:8" x14ac:dyDescent="0.2">
      <c r="A416" s="346" t="s">
        <v>470</v>
      </c>
      <c r="B416" s="346" t="s">
        <v>481</v>
      </c>
      <c r="C416" s="346" t="s">
        <v>48</v>
      </c>
      <c r="D416" s="346" t="s">
        <v>47</v>
      </c>
      <c r="E416" s="362">
        <v>1994</v>
      </c>
      <c r="F416" s="362">
        <v>3</v>
      </c>
      <c r="G416" s="347">
        <v>6</v>
      </c>
      <c r="H416" s="363">
        <v>2.48</v>
      </c>
    </row>
    <row r="417" spans="1:8" x14ac:dyDescent="0.2">
      <c r="A417" s="346" t="s">
        <v>470</v>
      </c>
      <c r="B417" s="346" t="s">
        <v>481</v>
      </c>
      <c r="C417" s="346" t="s">
        <v>48</v>
      </c>
      <c r="D417" s="346" t="s">
        <v>47</v>
      </c>
      <c r="E417" s="362">
        <v>1995</v>
      </c>
      <c r="F417" s="362">
        <v>3</v>
      </c>
      <c r="G417" s="347">
        <v>12</v>
      </c>
      <c r="H417" s="363">
        <v>4.9399999999999995</v>
      </c>
    </row>
    <row r="418" spans="1:8" x14ac:dyDescent="0.2">
      <c r="A418" s="346" t="s">
        <v>470</v>
      </c>
      <c r="B418" s="346" t="s">
        <v>481</v>
      </c>
      <c r="C418" s="346" t="s">
        <v>48</v>
      </c>
      <c r="D418" s="346" t="s">
        <v>47</v>
      </c>
      <c r="E418" s="362">
        <v>1996</v>
      </c>
      <c r="F418" s="362">
        <v>3</v>
      </c>
      <c r="G418" s="347">
        <v>18</v>
      </c>
      <c r="H418" s="363">
        <v>7.44</v>
      </c>
    </row>
    <row r="419" spans="1:8" x14ac:dyDescent="0.2">
      <c r="A419" s="346" t="s">
        <v>470</v>
      </c>
      <c r="B419" s="346" t="s">
        <v>481</v>
      </c>
      <c r="C419" s="346" t="s">
        <v>48</v>
      </c>
      <c r="D419" s="346" t="s">
        <v>47</v>
      </c>
      <c r="E419" s="362">
        <v>1997</v>
      </c>
      <c r="F419" s="362">
        <v>3</v>
      </c>
      <c r="G419" s="347">
        <v>15</v>
      </c>
      <c r="H419" s="363">
        <v>8.6100000000000012</v>
      </c>
    </row>
    <row r="420" spans="1:8" x14ac:dyDescent="0.2">
      <c r="A420" s="346" t="s">
        <v>470</v>
      </c>
      <c r="B420" s="346" t="s">
        <v>481</v>
      </c>
      <c r="C420" s="346" t="s">
        <v>48</v>
      </c>
      <c r="D420" s="346" t="s">
        <v>47</v>
      </c>
      <c r="E420" s="362">
        <v>1998</v>
      </c>
      <c r="F420" s="362">
        <v>3</v>
      </c>
      <c r="G420" s="347">
        <v>21</v>
      </c>
      <c r="H420" s="363">
        <v>9.73</v>
      </c>
    </row>
    <row r="421" spans="1:8" x14ac:dyDescent="0.2">
      <c r="A421" s="346" t="s">
        <v>470</v>
      </c>
      <c r="B421" s="346" t="s">
        <v>481</v>
      </c>
      <c r="C421" s="346" t="s">
        <v>48</v>
      </c>
      <c r="D421" s="346" t="s">
        <v>47</v>
      </c>
      <c r="E421" s="362">
        <v>1999</v>
      </c>
      <c r="F421" s="362">
        <v>3</v>
      </c>
      <c r="G421" s="347">
        <v>3</v>
      </c>
      <c r="H421" s="363">
        <v>1.8800000000000001</v>
      </c>
    </row>
    <row r="422" spans="1:8" x14ac:dyDescent="0.2">
      <c r="A422" s="346" t="s">
        <v>470</v>
      </c>
      <c r="B422" s="346" t="s">
        <v>481</v>
      </c>
      <c r="C422" s="346" t="s">
        <v>48</v>
      </c>
      <c r="D422" s="346" t="s">
        <v>47</v>
      </c>
      <c r="E422" s="362">
        <v>2000</v>
      </c>
      <c r="F422" s="362">
        <v>3</v>
      </c>
      <c r="G422" s="347">
        <v>58</v>
      </c>
      <c r="H422" s="363">
        <v>32.04</v>
      </c>
    </row>
    <row r="423" spans="1:8" x14ac:dyDescent="0.2">
      <c r="A423" s="346" t="s">
        <v>470</v>
      </c>
      <c r="B423" s="346" t="s">
        <v>481</v>
      </c>
      <c r="C423" s="346" t="s">
        <v>48</v>
      </c>
      <c r="D423" s="346" t="s">
        <v>47</v>
      </c>
      <c r="E423" s="362">
        <v>2001</v>
      </c>
      <c r="F423" s="362">
        <v>3</v>
      </c>
      <c r="G423" s="347">
        <v>20</v>
      </c>
      <c r="H423" s="363">
        <v>10.540000000000001</v>
      </c>
    </row>
    <row r="424" spans="1:8" x14ac:dyDescent="0.2">
      <c r="A424" s="346" t="s">
        <v>470</v>
      </c>
      <c r="B424" s="346" t="s">
        <v>481</v>
      </c>
      <c r="C424" s="346" t="s">
        <v>48</v>
      </c>
      <c r="D424" s="346" t="s">
        <v>47</v>
      </c>
      <c r="E424" s="362">
        <v>2002</v>
      </c>
      <c r="F424" s="362">
        <v>3</v>
      </c>
      <c r="G424" s="347">
        <v>31</v>
      </c>
      <c r="H424" s="363">
        <v>17.380000000000003</v>
      </c>
    </row>
    <row r="425" spans="1:8" x14ac:dyDescent="0.2">
      <c r="A425" s="346" t="s">
        <v>470</v>
      </c>
      <c r="B425" s="346" t="s">
        <v>481</v>
      </c>
      <c r="C425" s="346" t="s">
        <v>48</v>
      </c>
      <c r="D425" s="346" t="s">
        <v>47</v>
      </c>
      <c r="E425" s="362">
        <v>2003</v>
      </c>
      <c r="F425" s="362">
        <v>3</v>
      </c>
      <c r="G425" s="347">
        <v>23</v>
      </c>
      <c r="H425" s="363">
        <v>12.69</v>
      </c>
    </row>
    <row r="426" spans="1:8" x14ac:dyDescent="0.2">
      <c r="A426" s="346" t="s">
        <v>470</v>
      </c>
      <c r="B426" s="346" t="s">
        <v>481</v>
      </c>
      <c r="C426" s="346" t="s">
        <v>48</v>
      </c>
      <c r="D426" s="346" t="s">
        <v>47</v>
      </c>
      <c r="E426" s="362">
        <v>2004</v>
      </c>
      <c r="F426" s="362">
        <v>3</v>
      </c>
      <c r="G426" s="347">
        <v>10</v>
      </c>
      <c r="H426" s="363">
        <v>7.8000000000000007</v>
      </c>
    </row>
    <row r="427" spans="1:8" x14ac:dyDescent="0.2">
      <c r="A427" s="346" t="s">
        <v>470</v>
      </c>
      <c r="B427" s="346" t="s">
        <v>481</v>
      </c>
      <c r="C427" s="346" t="s">
        <v>48</v>
      </c>
      <c r="D427" s="346" t="s">
        <v>47</v>
      </c>
      <c r="E427" s="362">
        <v>2005</v>
      </c>
      <c r="F427" s="362">
        <v>3</v>
      </c>
      <c r="G427" s="347">
        <v>46</v>
      </c>
      <c r="H427" s="363">
        <v>28.43</v>
      </c>
    </row>
    <row r="428" spans="1:8" x14ac:dyDescent="0.2">
      <c r="A428" s="346" t="s">
        <v>470</v>
      </c>
      <c r="B428" s="346" t="s">
        <v>481</v>
      </c>
      <c r="C428" s="346" t="s">
        <v>48</v>
      </c>
      <c r="D428" s="346" t="s">
        <v>47</v>
      </c>
      <c r="E428" s="362">
        <v>2006</v>
      </c>
      <c r="F428" s="362">
        <v>3</v>
      </c>
      <c r="G428" s="347">
        <v>8</v>
      </c>
      <c r="H428" s="363">
        <v>5.23</v>
      </c>
    </row>
    <row r="429" spans="1:8" x14ac:dyDescent="0.2">
      <c r="A429" s="346" t="s">
        <v>470</v>
      </c>
      <c r="B429" s="346" t="s">
        <v>481</v>
      </c>
      <c r="C429" s="346" t="s">
        <v>48</v>
      </c>
      <c r="D429" s="346" t="s">
        <v>47</v>
      </c>
      <c r="E429" s="362">
        <v>2007</v>
      </c>
      <c r="F429" s="362">
        <v>3</v>
      </c>
      <c r="G429" s="347">
        <v>61</v>
      </c>
      <c r="H429" s="363">
        <v>34.79</v>
      </c>
    </row>
    <row r="430" spans="1:8" x14ac:dyDescent="0.2">
      <c r="A430" s="346" t="s">
        <v>471</v>
      </c>
      <c r="B430" s="346" t="s">
        <v>482</v>
      </c>
      <c r="C430" s="346" t="s">
        <v>48</v>
      </c>
      <c r="D430" s="346" t="s">
        <v>49</v>
      </c>
      <c r="E430" s="362" t="s">
        <v>1526</v>
      </c>
      <c r="F430" s="362" t="s">
        <v>1526</v>
      </c>
      <c r="G430" s="347">
        <v>98</v>
      </c>
      <c r="H430" s="363">
        <v>69.310000000000016</v>
      </c>
    </row>
    <row r="431" spans="1:8" x14ac:dyDescent="0.2">
      <c r="A431" s="346" t="s">
        <v>471</v>
      </c>
      <c r="B431" s="346" t="s">
        <v>482</v>
      </c>
      <c r="C431" s="346" t="s">
        <v>48</v>
      </c>
      <c r="D431" s="346" t="s">
        <v>49</v>
      </c>
      <c r="E431" s="362">
        <v>2016</v>
      </c>
      <c r="F431" s="362">
        <v>0</v>
      </c>
      <c r="G431" s="347">
        <v>70</v>
      </c>
      <c r="H431" s="363">
        <v>45.61</v>
      </c>
    </row>
    <row r="432" spans="1:8" x14ac:dyDescent="0.2">
      <c r="A432" s="346" t="s">
        <v>471</v>
      </c>
      <c r="B432" s="346" t="s">
        <v>482</v>
      </c>
      <c r="C432" s="346" t="s">
        <v>48</v>
      </c>
      <c r="D432" s="346" t="s">
        <v>49</v>
      </c>
      <c r="E432" s="362">
        <v>2017</v>
      </c>
      <c r="F432" s="362">
        <v>0</v>
      </c>
      <c r="G432" s="347">
        <v>58</v>
      </c>
      <c r="H432" s="363">
        <v>37.080000000000005</v>
      </c>
    </row>
    <row r="433" spans="1:8" x14ac:dyDescent="0.2">
      <c r="A433" s="346" t="s">
        <v>471</v>
      </c>
      <c r="B433" s="346" t="s">
        <v>482</v>
      </c>
      <c r="C433" s="346" t="s">
        <v>48</v>
      </c>
      <c r="D433" s="346" t="s">
        <v>49</v>
      </c>
      <c r="E433" s="362">
        <v>2014</v>
      </c>
      <c r="F433" s="362">
        <v>1</v>
      </c>
      <c r="G433" s="347">
        <v>16</v>
      </c>
      <c r="H433" s="363">
        <v>14.49</v>
      </c>
    </row>
    <row r="434" spans="1:8" x14ac:dyDescent="0.2">
      <c r="A434" s="346" t="s">
        <v>471</v>
      </c>
      <c r="B434" s="346" t="s">
        <v>482</v>
      </c>
      <c r="C434" s="346" t="s">
        <v>48</v>
      </c>
      <c r="D434" s="346" t="s">
        <v>49</v>
      </c>
      <c r="E434" s="362">
        <v>2015</v>
      </c>
      <c r="F434" s="362">
        <v>1</v>
      </c>
      <c r="G434" s="347">
        <v>17</v>
      </c>
      <c r="H434" s="363">
        <v>11.13</v>
      </c>
    </row>
    <row r="435" spans="1:8" x14ac:dyDescent="0.2">
      <c r="A435" s="346" t="s">
        <v>471</v>
      </c>
      <c r="B435" s="346" t="s">
        <v>482</v>
      </c>
      <c r="C435" s="346" t="s">
        <v>48</v>
      </c>
      <c r="D435" s="346" t="s">
        <v>49</v>
      </c>
      <c r="E435" s="362">
        <v>2008</v>
      </c>
      <c r="F435" s="362">
        <v>2</v>
      </c>
      <c r="G435" s="347">
        <v>45</v>
      </c>
      <c r="H435" s="363">
        <v>37.53</v>
      </c>
    </row>
    <row r="436" spans="1:8" x14ac:dyDescent="0.2">
      <c r="A436" s="346" t="s">
        <v>471</v>
      </c>
      <c r="B436" s="346" t="s">
        <v>482</v>
      </c>
      <c r="C436" s="346" t="s">
        <v>48</v>
      </c>
      <c r="D436" s="346" t="s">
        <v>49</v>
      </c>
      <c r="E436" s="362">
        <v>2010</v>
      </c>
      <c r="F436" s="362">
        <v>2</v>
      </c>
      <c r="G436" s="347">
        <v>37</v>
      </c>
      <c r="H436" s="363">
        <v>19.07</v>
      </c>
    </row>
    <row r="437" spans="1:8" x14ac:dyDescent="0.2">
      <c r="A437" s="346" t="s">
        <v>471</v>
      </c>
      <c r="B437" s="346" t="s">
        <v>482</v>
      </c>
      <c r="C437" s="346" t="s">
        <v>48</v>
      </c>
      <c r="D437" s="346" t="s">
        <v>49</v>
      </c>
      <c r="E437" s="362">
        <v>2011</v>
      </c>
      <c r="F437" s="362">
        <v>2</v>
      </c>
      <c r="G437" s="347">
        <v>52</v>
      </c>
      <c r="H437" s="363">
        <v>17.519999999999996</v>
      </c>
    </row>
    <row r="438" spans="1:8" x14ac:dyDescent="0.2">
      <c r="A438" s="346" t="s">
        <v>471</v>
      </c>
      <c r="B438" s="346" t="s">
        <v>482</v>
      </c>
      <c r="C438" s="346" t="s">
        <v>48</v>
      </c>
      <c r="D438" s="346" t="s">
        <v>49</v>
      </c>
      <c r="E438" s="362">
        <v>2012</v>
      </c>
      <c r="F438" s="362">
        <v>2</v>
      </c>
      <c r="G438" s="347">
        <v>16</v>
      </c>
      <c r="H438" s="363">
        <v>7.14</v>
      </c>
    </row>
    <row r="439" spans="1:8" x14ac:dyDescent="0.2">
      <c r="A439" s="346" t="s">
        <v>471</v>
      </c>
      <c r="B439" s="346" t="s">
        <v>482</v>
      </c>
      <c r="C439" s="346" t="s">
        <v>48</v>
      </c>
      <c r="D439" s="346" t="s">
        <v>49</v>
      </c>
      <c r="E439" s="362">
        <v>1985</v>
      </c>
      <c r="F439" s="362">
        <v>3</v>
      </c>
      <c r="G439" s="347">
        <v>81</v>
      </c>
      <c r="H439" s="363">
        <v>27.03</v>
      </c>
    </row>
    <row r="440" spans="1:8" x14ac:dyDescent="0.2">
      <c r="A440" s="346" t="s">
        <v>471</v>
      </c>
      <c r="B440" s="346" t="s">
        <v>482</v>
      </c>
      <c r="C440" s="346" t="s">
        <v>48</v>
      </c>
      <c r="D440" s="346" t="s">
        <v>49</v>
      </c>
      <c r="E440" s="362">
        <v>2000</v>
      </c>
      <c r="F440" s="362">
        <v>3</v>
      </c>
      <c r="G440" s="347">
        <v>42</v>
      </c>
      <c r="H440" s="363">
        <v>17.47</v>
      </c>
    </row>
    <row r="441" spans="1:8" x14ac:dyDescent="0.2">
      <c r="A441" s="346" t="s">
        <v>471</v>
      </c>
      <c r="B441" s="346" t="s">
        <v>482</v>
      </c>
      <c r="C441" s="346" t="s">
        <v>48</v>
      </c>
      <c r="D441" s="346" t="s">
        <v>49</v>
      </c>
      <c r="E441" s="362">
        <v>2001</v>
      </c>
      <c r="F441" s="362">
        <v>3</v>
      </c>
      <c r="G441" s="347">
        <v>58</v>
      </c>
      <c r="H441" s="363">
        <v>24.14</v>
      </c>
    </row>
    <row r="442" spans="1:8" x14ac:dyDescent="0.2">
      <c r="A442" s="346" t="s">
        <v>471</v>
      </c>
      <c r="B442" s="346" t="s">
        <v>482</v>
      </c>
      <c r="C442" s="346" t="s">
        <v>48</v>
      </c>
      <c r="D442" s="346" t="s">
        <v>49</v>
      </c>
      <c r="E442" s="362">
        <v>2003</v>
      </c>
      <c r="F442" s="362">
        <v>3</v>
      </c>
      <c r="G442" s="347">
        <v>63</v>
      </c>
      <c r="H442" s="363">
        <v>24.389999999999997</v>
      </c>
    </row>
    <row r="443" spans="1:8" x14ac:dyDescent="0.2">
      <c r="A443" s="346" t="s">
        <v>471</v>
      </c>
      <c r="B443" s="346" t="s">
        <v>482</v>
      </c>
      <c r="C443" s="346" t="s">
        <v>48</v>
      </c>
      <c r="D443" s="346" t="s">
        <v>49</v>
      </c>
      <c r="E443" s="362">
        <v>2004</v>
      </c>
      <c r="F443" s="362">
        <v>3</v>
      </c>
      <c r="G443" s="347">
        <v>64</v>
      </c>
      <c r="H443" s="363">
        <v>22.759999999999998</v>
      </c>
    </row>
    <row r="444" spans="1:8" x14ac:dyDescent="0.2">
      <c r="A444" s="346" t="s">
        <v>471</v>
      </c>
      <c r="B444" s="346" t="s">
        <v>482</v>
      </c>
      <c r="C444" s="346" t="s">
        <v>48</v>
      </c>
      <c r="D444" s="346" t="s">
        <v>49</v>
      </c>
      <c r="E444" s="362">
        <v>2006</v>
      </c>
      <c r="F444" s="362">
        <v>3</v>
      </c>
      <c r="G444" s="347">
        <v>8</v>
      </c>
      <c r="H444" s="363">
        <v>6.79</v>
      </c>
    </row>
    <row r="445" spans="1:8" x14ac:dyDescent="0.2">
      <c r="A445" s="346" t="s">
        <v>471</v>
      </c>
      <c r="B445" s="346" t="s">
        <v>482</v>
      </c>
      <c r="C445" s="346" t="s">
        <v>48</v>
      </c>
      <c r="D445" s="346" t="s">
        <v>50</v>
      </c>
      <c r="E445" s="362">
        <v>2016</v>
      </c>
      <c r="F445" s="362">
        <v>0</v>
      </c>
      <c r="G445" s="347">
        <v>45</v>
      </c>
      <c r="H445" s="363">
        <v>15.430000000000001</v>
      </c>
    </row>
    <row r="446" spans="1:8" x14ac:dyDescent="0.2">
      <c r="A446" s="346" t="s">
        <v>471</v>
      </c>
      <c r="B446" s="346" t="s">
        <v>482</v>
      </c>
      <c r="C446" s="346" t="s">
        <v>48</v>
      </c>
      <c r="D446" s="346" t="s">
        <v>50</v>
      </c>
      <c r="E446" s="362">
        <v>2017</v>
      </c>
      <c r="F446" s="362">
        <v>0</v>
      </c>
      <c r="G446" s="347">
        <v>5</v>
      </c>
      <c r="H446" s="363">
        <v>2.36</v>
      </c>
    </row>
    <row r="447" spans="1:8" x14ac:dyDescent="0.2">
      <c r="A447" s="346" t="s">
        <v>471</v>
      </c>
      <c r="B447" s="346" t="s">
        <v>482</v>
      </c>
      <c r="C447" s="346" t="s">
        <v>48</v>
      </c>
      <c r="D447" s="346" t="s">
        <v>50</v>
      </c>
      <c r="E447" s="362">
        <v>2013</v>
      </c>
      <c r="F447" s="362">
        <v>1</v>
      </c>
      <c r="G447" s="347">
        <v>6</v>
      </c>
      <c r="H447" s="363">
        <v>2.61</v>
      </c>
    </row>
    <row r="448" spans="1:8" x14ac:dyDescent="0.2">
      <c r="A448" s="346" t="s">
        <v>471</v>
      </c>
      <c r="B448" s="346" t="s">
        <v>482</v>
      </c>
      <c r="C448" s="346" t="s">
        <v>48</v>
      </c>
      <c r="D448" s="346" t="s">
        <v>50</v>
      </c>
      <c r="E448" s="362">
        <v>2014</v>
      </c>
      <c r="F448" s="362">
        <v>1</v>
      </c>
      <c r="G448" s="347">
        <v>12</v>
      </c>
      <c r="H448" s="363">
        <v>6.4</v>
      </c>
    </row>
    <row r="449" spans="1:8" x14ac:dyDescent="0.2">
      <c r="A449" s="346" t="s">
        <v>471</v>
      </c>
      <c r="B449" s="346" t="s">
        <v>482</v>
      </c>
      <c r="C449" s="346" t="s">
        <v>48</v>
      </c>
      <c r="D449" s="346" t="s">
        <v>50</v>
      </c>
      <c r="E449" s="362">
        <v>2015</v>
      </c>
      <c r="F449" s="362">
        <v>1</v>
      </c>
      <c r="G449" s="347">
        <v>15</v>
      </c>
      <c r="H449" s="363">
        <v>10.210000000000001</v>
      </c>
    </row>
    <row r="450" spans="1:8" x14ac:dyDescent="0.2">
      <c r="A450" s="346" t="s">
        <v>471</v>
      </c>
      <c r="B450" s="346" t="s">
        <v>482</v>
      </c>
      <c r="C450" s="346" t="s">
        <v>48</v>
      </c>
      <c r="D450" s="346" t="s">
        <v>50</v>
      </c>
      <c r="E450" s="362">
        <v>2010</v>
      </c>
      <c r="F450" s="362">
        <v>2</v>
      </c>
      <c r="G450" s="347">
        <v>0</v>
      </c>
      <c r="H450" s="363">
        <v>0.26</v>
      </c>
    </row>
    <row r="451" spans="1:8" x14ac:dyDescent="0.2">
      <c r="A451" s="346" t="s">
        <v>471</v>
      </c>
      <c r="B451" s="346" t="s">
        <v>482</v>
      </c>
      <c r="C451" s="346" t="s">
        <v>48</v>
      </c>
      <c r="D451" s="346" t="s">
        <v>50</v>
      </c>
      <c r="E451" s="362">
        <v>2011</v>
      </c>
      <c r="F451" s="362">
        <v>2</v>
      </c>
      <c r="G451" s="347">
        <v>8</v>
      </c>
      <c r="H451" s="363">
        <v>3.3099999999999996</v>
      </c>
    </row>
    <row r="452" spans="1:8" x14ac:dyDescent="0.2">
      <c r="A452" s="346" t="s">
        <v>471</v>
      </c>
      <c r="B452" s="346" t="s">
        <v>482</v>
      </c>
      <c r="C452" s="346" t="s">
        <v>48</v>
      </c>
      <c r="D452" s="346" t="s">
        <v>50</v>
      </c>
      <c r="E452" s="362">
        <v>2012</v>
      </c>
      <c r="F452" s="362">
        <v>2</v>
      </c>
      <c r="G452" s="347">
        <v>17</v>
      </c>
      <c r="H452" s="363">
        <v>7.06</v>
      </c>
    </row>
    <row r="453" spans="1:8" x14ac:dyDescent="0.2">
      <c r="A453" s="346" t="s">
        <v>471</v>
      </c>
      <c r="B453" s="346" t="s">
        <v>482</v>
      </c>
      <c r="C453" s="346" t="s">
        <v>48</v>
      </c>
      <c r="D453" s="346" t="s">
        <v>50</v>
      </c>
      <c r="E453" s="362">
        <v>1998</v>
      </c>
      <c r="F453" s="362">
        <v>3</v>
      </c>
      <c r="G453" s="347">
        <v>9</v>
      </c>
      <c r="H453" s="363">
        <v>3.3400000000000003</v>
      </c>
    </row>
    <row r="454" spans="1:8" x14ac:dyDescent="0.2">
      <c r="A454" s="346" t="s">
        <v>471</v>
      </c>
      <c r="B454" s="346" t="s">
        <v>482</v>
      </c>
      <c r="C454" s="346" t="s">
        <v>48</v>
      </c>
      <c r="D454" s="346" t="s">
        <v>50</v>
      </c>
      <c r="E454" s="362">
        <v>2002</v>
      </c>
      <c r="F454" s="362">
        <v>3</v>
      </c>
      <c r="G454" s="347">
        <v>3</v>
      </c>
      <c r="H454" s="363">
        <v>1.89</v>
      </c>
    </row>
    <row r="455" spans="1:8" x14ac:dyDescent="0.2">
      <c r="A455" s="346" t="s">
        <v>471</v>
      </c>
      <c r="B455" s="346" t="s">
        <v>482</v>
      </c>
      <c r="C455" s="346" t="s">
        <v>48</v>
      </c>
      <c r="D455" s="346" t="s">
        <v>50</v>
      </c>
      <c r="E455" s="362">
        <v>2003</v>
      </c>
      <c r="F455" s="362">
        <v>3</v>
      </c>
      <c r="G455" s="347">
        <v>1</v>
      </c>
      <c r="H455" s="363">
        <v>0.43</v>
      </c>
    </row>
    <row r="456" spans="1:8" x14ac:dyDescent="0.2">
      <c r="A456" s="346" t="s">
        <v>471</v>
      </c>
      <c r="B456" s="346" t="s">
        <v>482</v>
      </c>
      <c r="C456" s="346" t="s">
        <v>48</v>
      </c>
      <c r="D456" s="346" t="s">
        <v>50</v>
      </c>
      <c r="E456" s="362">
        <v>2005</v>
      </c>
      <c r="F456" s="362">
        <v>3</v>
      </c>
      <c r="G456" s="347">
        <v>7</v>
      </c>
      <c r="H456" s="363">
        <v>3.16</v>
      </c>
    </row>
    <row r="457" spans="1:8" x14ac:dyDescent="0.2">
      <c r="A457" s="346" t="s">
        <v>471</v>
      </c>
      <c r="B457" s="346" t="s">
        <v>482</v>
      </c>
      <c r="C457" s="346" t="s">
        <v>48</v>
      </c>
      <c r="D457" s="346" t="s">
        <v>50</v>
      </c>
      <c r="E457" s="362">
        <v>2007</v>
      </c>
      <c r="F457" s="362">
        <v>3</v>
      </c>
      <c r="G457" s="347">
        <v>17</v>
      </c>
      <c r="H457" s="363">
        <v>6.02</v>
      </c>
    </row>
    <row r="458" spans="1:8" x14ac:dyDescent="0.2">
      <c r="A458" s="346" t="s">
        <v>471</v>
      </c>
      <c r="B458" s="346" t="s">
        <v>482</v>
      </c>
      <c r="C458" s="346" t="s">
        <v>48</v>
      </c>
      <c r="D458" s="346" t="s">
        <v>47</v>
      </c>
      <c r="E458" s="362" t="s">
        <v>1526</v>
      </c>
      <c r="F458" s="362" t="s">
        <v>1526</v>
      </c>
      <c r="G458" s="347">
        <v>3</v>
      </c>
      <c r="H458" s="363">
        <v>1.76</v>
      </c>
    </row>
    <row r="459" spans="1:8" x14ac:dyDescent="0.2">
      <c r="A459" s="346" t="s">
        <v>471</v>
      </c>
      <c r="B459" s="346" t="s">
        <v>482</v>
      </c>
      <c r="C459" s="346" t="s">
        <v>48</v>
      </c>
      <c r="D459" s="346" t="s">
        <v>47</v>
      </c>
      <c r="E459" s="362">
        <v>2016</v>
      </c>
      <c r="F459" s="362">
        <v>0</v>
      </c>
      <c r="G459" s="347">
        <v>6</v>
      </c>
      <c r="H459" s="363">
        <v>3.13</v>
      </c>
    </row>
    <row r="460" spans="1:8" x14ac:dyDescent="0.2">
      <c r="A460" s="346" t="s">
        <v>471</v>
      </c>
      <c r="B460" s="346" t="s">
        <v>482</v>
      </c>
      <c r="C460" s="346" t="s">
        <v>48</v>
      </c>
      <c r="D460" s="346" t="s">
        <v>47</v>
      </c>
      <c r="E460" s="362">
        <v>2017</v>
      </c>
      <c r="F460" s="362">
        <v>0</v>
      </c>
      <c r="G460" s="347">
        <v>5</v>
      </c>
      <c r="H460" s="363">
        <v>4.28</v>
      </c>
    </row>
    <row r="461" spans="1:8" x14ac:dyDescent="0.2">
      <c r="A461" s="346" t="s">
        <v>471</v>
      </c>
      <c r="B461" s="346" t="s">
        <v>482</v>
      </c>
      <c r="C461" s="346" t="s">
        <v>48</v>
      </c>
      <c r="D461" s="346" t="s">
        <v>47</v>
      </c>
      <c r="E461" s="362">
        <v>2014</v>
      </c>
      <c r="F461" s="362">
        <v>1</v>
      </c>
      <c r="G461" s="347">
        <v>8</v>
      </c>
      <c r="H461" s="363">
        <v>5.1700000000000008</v>
      </c>
    </row>
    <row r="462" spans="1:8" x14ac:dyDescent="0.2">
      <c r="A462" s="346" t="s">
        <v>471</v>
      </c>
      <c r="B462" s="346" t="s">
        <v>482</v>
      </c>
      <c r="C462" s="346" t="s">
        <v>48</v>
      </c>
      <c r="D462" s="346" t="s">
        <v>47</v>
      </c>
      <c r="E462" s="362">
        <v>2015</v>
      </c>
      <c r="F462" s="362">
        <v>1</v>
      </c>
      <c r="G462" s="347">
        <v>3</v>
      </c>
      <c r="H462" s="363">
        <v>1.9</v>
      </c>
    </row>
    <row r="463" spans="1:8" x14ac:dyDescent="0.2">
      <c r="A463" s="346" t="s">
        <v>471</v>
      </c>
      <c r="B463" s="346" t="s">
        <v>482</v>
      </c>
      <c r="C463" s="346" t="s">
        <v>48</v>
      </c>
      <c r="D463" s="346" t="s">
        <v>47</v>
      </c>
      <c r="E463" s="362">
        <v>2008</v>
      </c>
      <c r="F463" s="362">
        <v>2</v>
      </c>
      <c r="G463" s="347">
        <v>10</v>
      </c>
      <c r="H463" s="363">
        <v>4.41</v>
      </c>
    </row>
    <row r="464" spans="1:8" x14ac:dyDescent="0.2">
      <c r="A464" s="346" t="s">
        <v>471</v>
      </c>
      <c r="B464" s="346" t="s">
        <v>482</v>
      </c>
      <c r="C464" s="346" t="s">
        <v>48</v>
      </c>
      <c r="D464" s="346" t="s">
        <v>47</v>
      </c>
      <c r="E464" s="362">
        <v>2009</v>
      </c>
      <c r="F464" s="362">
        <v>2</v>
      </c>
      <c r="G464" s="347">
        <v>5</v>
      </c>
      <c r="H464" s="363">
        <v>3.5200000000000005</v>
      </c>
    </row>
    <row r="465" spans="1:8" x14ac:dyDescent="0.2">
      <c r="A465" s="346" t="s">
        <v>471</v>
      </c>
      <c r="B465" s="346" t="s">
        <v>482</v>
      </c>
      <c r="C465" s="346" t="s">
        <v>48</v>
      </c>
      <c r="D465" s="346" t="s">
        <v>47</v>
      </c>
      <c r="E465" s="362">
        <v>2010</v>
      </c>
      <c r="F465" s="362">
        <v>2</v>
      </c>
      <c r="G465" s="347">
        <v>24</v>
      </c>
      <c r="H465" s="363">
        <v>13.52</v>
      </c>
    </row>
    <row r="466" spans="1:8" x14ac:dyDescent="0.2">
      <c r="A466" s="346" t="s">
        <v>471</v>
      </c>
      <c r="B466" s="346" t="s">
        <v>482</v>
      </c>
      <c r="C466" s="346" t="s">
        <v>48</v>
      </c>
      <c r="D466" s="346" t="s">
        <v>47</v>
      </c>
      <c r="E466" s="362">
        <v>2011</v>
      </c>
      <c r="F466" s="362">
        <v>2</v>
      </c>
      <c r="G466" s="347">
        <v>20</v>
      </c>
      <c r="H466" s="363">
        <v>8.52</v>
      </c>
    </row>
    <row r="467" spans="1:8" x14ac:dyDescent="0.2">
      <c r="A467" s="346" t="s">
        <v>471</v>
      </c>
      <c r="B467" s="346" t="s">
        <v>482</v>
      </c>
      <c r="C467" s="346" t="s">
        <v>48</v>
      </c>
      <c r="D467" s="346" t="s">
        <v>47</v>
      </c>
      <c r="E467" s="362">
        <v>2012</v>
      </c>
      <c r="F467" s="362">
        <v>2</v>
      </c>
      <c r="G467" s="347">
        <v>25</v>
      </c>
      <c r="H467" s="363">
        <v>14.139999999999999</v>
      </c>
    </row>
    <row r="468" spans="1:8" x14ac:dyDescent="0.2">
      <c r="A468" s="346" t="s">
        <v>471</v>
      </c>
      <c r="B468" s="346" t="s">
        <v>482</v>
      </c>
      <c r="C468" s="346" t="s">
        <v>48</v>
      </c>
      <c r="D468" s="346" t="s">
        <v>47</v>
      </c>
      <c r="E468" s="362">
        <v>1990</v>
      </c>
      <c r="F468" s="362">
        <v>3</v>
      </c>
      <c r="G468" s="347">
        <v>11</v>
      </c>
      <c r="H468" s="363">
        <v>3.45</v>
      </c>
    </row>
    <row r="469" spans="1:8" x14ac:dyDescent="0.2">
      <c r="A469" s="346" t="s">
        <v>471</v>
      </c>
      <c r="B469" s="346" t="s">
        <v>482</v>
      </c>
      <c r="C469" s="346" t="s">
        <v>48</v>
      </c>
      <c r="D469" s="346" t="s">
        <v>47</v>
      </c>
      <c r="E469" s="362">
        <v>1992</v>
      </c>
      <c r="F469" s="362">
        <v>3</v>
      </c>
      <c r="G469" s="347">
        <v>2</v>
      </c>
      <c r="H469" s="363">
        <v>0.88</v>
      </c>
    </row>
    <row r="470" spans="1:8" x14ac:dyDescent="0.2">
      <c r="A470" s="346" t="s">
        <v>471</v>
      </c>
      <c r="B470" s="346" t="s">
        <v>482</v>
      </c>
      <c r="C470" s="346" t="s">
        <v>48</v>
      </c>
      <c r="D470" s="346" t="s">
        <v>47</v>
      </c>
      <c r="E470" s="362">
        <v>1996</v>
      </c>
      <c r="F470" s="362">
        <v>3</v>
      </c>
      <c r="G470" s="347">
        <v>19</v>
      </c>
      <c r="H470" s="363">
        <v>6.2099999999999991</v>
      </c>
    </row>
    <row r="471" spans="1:8" x14ac:dyDescent="0.2">
      <c r="A471" s="346" t="s">
        <v>471</v>
      </c>
      <c r="B471" s="346" t="s">
        <v>482</v>
      </c>
      <c r="C471" s="346" t="s">
        <v>48</v>
      </c>
      <c r="D471" s="346" t="s">
        <v>47</v>
      </c>
      <c r="E471" s="362">
        <v>1997</v>
      </c>
      <c r="F471" s="362">
        <v>3</v>
      </c>
      <c r="G471" s="347">
        <v>26</v>
      </c>
      <c r="H471" s="363">
        <v>8.64</v>
      </c>
    </row>
    <row r="472" spans="1:8" x14ac:dyDescent="0.2">
      <c r="A472" s="346" t="s">
        <v>471</v>
      </c>
      <c r="B472" s="346" t="s">
        <v>482</v>
      </c>
      <c r="C472" s="346" t="s">
        <v>48</v>
      </c>
      <c r="D472" s="346" t="s">
        <v>47</v>
      </c>
      <c r="E472" s="362">
        <v>1998</v>
      </c>
      <c r="F472" s="362">
        <v>3</v>
      </c>
      <c r="G472" s="347">
        <v>1</v>
      </c>
      <c r="H472" s="363">
        <v>0.49</v>
      </c>
    </row>
    <row r="473" spans="1:8" x14ac:dyDescent="0.2">
      <c r="A473" s="346" t="s">
        <v>471</v>
      </c>
      <c r="B473" s="346" t="s">
        <v>482</v>
      </c>
      <c r="C473" s="346" t="s">
        <v>48</v>
      </c>
      <c r="D473" s="346" t="s">
        <v>47</v>
      </c>
      <c r="E473" s="362">
        <v>1999</v>
      </c>
      <c r="F473" s="362">
        <v>3</v>
      </c>
      <c r="G473" s="347">
        <v>7</v>
      </c>
      <c r="H473" s="363">
        <v>2.4300000000000002</v>
      </c>
    </row>
    <row r="474" spans="1:8" x14ac:dyDescent="0.2">
      <c r="A474" s="346" t="s">
        <v>471</v>
      </c>
      <c r="B474" s="346" t="s">
        <v>482</v>
      </c>
      <c r="C474" s="346" t="s">
        <v>48</v>
      </c>
      <c r="D474" s="346" t="s">
        <v>47</v>
      </c>
      <c r="E474" s="362">
        <v>2000</v>
      </c>
      <c r="F474" s="362">
        <v>3</v>
      </c>
      <c r="G474" s="347">
        <v>12</v>
      </c>
      <c r="H474" s="363">
        <v>5.15</v>
      </c>
    </row>
    <row r="475" spans="1:8" x14ac:dyDescent="0.2">
      <c r="A475" s="346" t="s">
        <v>471</v>
      </c>
      <c r="B475" s="346" t="s">
        <v>482</v>
      </c>
      <c r="C475" s="346" t="s">
        <v>48</v>
      </c>
      <c r="D475" s="346" t="s">
        <v>47</v>
      </c>
      <c r="E475" s="362">
        <v>2001</v>
      </c>
      <c r="F475" s="362">
        <v>3</v>
      </c>
      <c r="G475" s="347">
        <v>7</v>
      </c>
      <c r="H475" s="363">
        <v>2.94</v>
      </c>
    </row>
    <row r="476" spans="1:8" x14ac:dyDescent="0.2">
      <c r="A476" s="346" t="s">
        <v>471</v>
      </c>
      <c r="B476" s="346" t="s">
        <v>482</v>
      </c>
      <c r="C476" s="346" t="s">
        <v>48</v>
      </c>
      <c r="D476" s="346" t="s">
        <v>47</v>
      </c>
      <c r="E476" s="362">
        <v>2002</v>
      </c>
      <c r="F476" s="362">
        <v>3</v>
      </c>
      <c r="G476" s="347">
        <v>11</v>
      </c>
      <c r="H476" s="363">
        <v>4.37</v>
      </c>
    </row>
    <row r="477" spans="1:8" x14ac:dyDescent="0.2">
      <c r="A477" s="346" t="s">
        <v>471</v>
      </c>
      <c r="B477" s="346" t="s">
        <v>482</v>
      </c>
      <c r="C477" s="346" t="s">
        <v>48</v>
      </c>
      <c r="D477" s="346" t="s">
        <v>47</v>
      </c>
      <c r="E477" s="362">
        <v>2004</v>
      </c>
      <c r="F477" s="362">
        <v>3</v>
      </c>
      <c r="G477" s="347">
        <v>4</v>
      </c>
      <c r="H477" s="363">
        <v>1.76</v>
      </c>
    </row>
    <row r="478" spans="1:8" x14ac:dyDescent="0.2">
      <c r="A478" s="346" t="s">
        <v>471</v>
      </c>
      <c r="B478" s="346" t="s">
        <v>482</v>
      </c>
      <c r="C478" s="346" t="s">
        <v>48</v>
      </c>
      <c r="D478" s="346" t="s">
        <v>47</v>
      </c>
      <c r="E478" s="362">
        <v>2005</v>
      </c>
      <c r="F478" s="362">
        <v>3</v>
      </c>
      <c r="G478" s="347">
        <v>5</v>
      </c>
      <c r="H478" s="363">
        <v>2.2999999999999998</v>
      </c>
    </row>
    <row r="479" spans="1:8" x14ac:dyDescent="0.2">
      <c r="A479" s="346" t="s">
        <v>471</v>
      </c>
      <c r="B479" s="346" t="s">
        <v>483</v>
      </c>
      <c r="C479" s="346" t="s">
        <v>48</v>
      </c>
      <c r="D479" s="346" t="s">
        <v>49</v>
      </c>
      <c r="E479" s="362" t="s">
        <v>1526</v>
      </c>
      <c r="F479" s="362" t="s">
        <v>1526</v>
      </c>
      <c r="G479" s="347">
        <v>142</v>
      </c>
      <c r="H479" s="363">
        <v>71.649999999999991</v>
      </c>
    </row>
    <row r="480" spans="1:8" x14ac:dyDescent="0.2">
      <c r="A480" s="346" t="s">
        <v>471</v>
      </c>
      <c r="B480" s="346" t="s">
        <v>483</v>
      </c>
      <c r="C480" s="346" t="s">
        <v>48</v>
      </c>
      <c r="D480" s="346" t="s">
        <v>49</v>
      </c>
      <c r="E480" s="362">
        <v>2016</v>
      </c>
      <c r="F480" s="362">
        <v>0</v>
      </c>
      <c r="G480" s="347">
        <v>24</v>
      </c>
      <c r="H480" s="363">
        <v>12.47</v>
      </c>
    </row>
    <row r="481" spans="1:8" x14ac:dyDescent="0.2">
      <c r="A481" s="346" t="s">
        <v>471</v>
      </c>
      <c r="B481" s="346" t="s">
        <v>483</v>
      </c>
      <c r="C481" s="346" t="s">
        <v>48</v>
      </c>
      <c r="D481" s="346" t="s">
        <v>49</v>
      </c>
      <c r="E481" s="362">
        <v>2017</v>
      </c>
      <c r="F481" s="362">
        <v>0</v>
      </c>
      <c r="G481" s="347">
        <v>5</v>
      </c>
      <c r="H481" s="363">
        <v>2.83</v>
      </c>
    </row>
    <row r="482" spans="1:8" x14ac:dyDescent="0.2">
      <c r="A482" s="346" t="s">
        <v>471</v>
      </c>
      <c r="B482" s="346" t="s">
        <v>483</v>
      </c>
      <c r="C482" s="346" t="s">
        <v>48</v>
      </c>
      <c r="D482" s="346" t="s">
        <v>49</v>
      </c>
      <c r="E482" s="362">
        <v>2013</v>
      </c>
      <c r="F482" s="362">
        <v>1</v>
      </c>
      <c r="G482" s="347">
        <v>26</v>
      </c>
      <c r="H482" s="363">
        <v>18.099999999999998</v>
      </c>
    </row>
    <row r="483" spans="1:8" x14ac:dyDescent="0.2">
      <c r="A483" s="346" t="s">
        <v>471</v>
      </c>
      <c r="B483" s="346" t="s">
        <v>483</v>
      </c>
      <c r="C483" s="346" t="s">
        <v>48</v>
      </c>
      <c r="D483" s="346" t="s">
        <v>49</v>
      </c>
      <c r="E483" s="362">
        <v>2014</v>
      </c>
      <c r="F483" s="362">
        <v>1</v>
      </c>
      <c r="G483" s="347">
        <v>1</v>
      </c>
      <c r="H483" s="363">
        <v>0.36</v>
      </c>
    </row>
    <row r="484" spans="1:8" x14ac:dyDescent="0.2">
      <c r="A484" s="346" t="s">
        <v>471</v>
      </c>
      <c r="B484" s="346" t="s">
        <v>483</v>
      </c>
      <c r="C484" s="346" t="s">
        <v>48</v>
      </c>
      <c r="D484" s="346" t="s">
        <v>49</v>
      </c>
      <c r="E484" s="362">
        <v>2015</v>
      </c>
      <c r="F484" s="362">
        <v>1</v>
      </c>
      <c r="G484" s="347">
        <v>12</v>
      </c>
      <c r="H484" s="363">
        <v>10.29</v>
      </c>
    </row>
    <row r="485" spans="1:8" x14ac:dyDescent="0.2">
      <c r="A485" s="346" t="s">
        <v>471</v>
      </c>
      <c r="B485" s="346" t="s">
        <v>483</v>
      </c>
      <c r="C485" s="346" t="s">
        <v>48</v>
      </c>
      <c r="D485" s="346" t="s">
        <v>49</v>
      </c>
      <c r="E485" s="362">
        <v>2009</v>
      </c>
      <c r="F485" s="362">
        <v>2</v>
      </c>
      <c r="G485" s="347">
        <v>12</v>
      </c>
      <c r="H485" s="363">
        <v>6.12</v>
      </c>
    </row>
    <row r="486" spans="1:8" x14ac:dyDescent="0.2">
      <c r="A486" s="346" t="s">
        <v>471</v>
      </c>
      <c r="B486" s="346" t="s">
        <v>483</v>
      </c>
      <c r="C486" s="346" t="s">
        <v>48</v>
      </c>
      <c r="D486" s="346" t="s">
        <v>49</v>
      </c>
      <c r="E486" s="362">
        <v>2010</v>
      </c>
      <c r="F486" s="362">
        <v>2</v>
      </c>
      <c r="G486" s="347">
        <v>95</v>
      </c>
      <c r="H486" s="363">
        <v>48.230000000000011</v>
      </c>
    </row>
    <row r="487" spans="1:8" x14ac:dyDescent="0.2">
      <c r="A487" s="346" t="s">
        <v>471</v>
      </c>
      <c r="B487" s="346" t="s">
        <v>483</v>
      </c>
      <c r="C487" s="346" t="s">
        <v>48</v>
      </c>
      <c r="D487" s="346" t="s">
        <v>49</v>
      </c>
      <c r="E487" s="362">
        <v>2012</v>
      </c>
      <c r="F487" s="362">
        <v>2</v>
      </c>
      <c r="G487" s="347">
        <v>20</v>
      </c>
      <c r="H487" s="363">
        <v>16.38</v>
      </c>
    </row>
    <row r="488" spans="1:8" x14ac:dyDescent="0.2">
      <c r="A488" s="346" t="s">
        <v>471</v>
      </c>
      <c r="B488" s="346" t="s">
        <v>483</v>
      </c>
      <c r="C488" s="346" t="s">
        <v>48</v>
      </c>
      <c r="D488" s="346" t="s">
        <v>49</v>
      </c>
      <c r="E488" s="362">
        <v>1987</v>
      </c>
      <c r="F488" s="362">
        <v>3</v>
      </c>
      <c r="G488" s="347">
        <v>2</v>
      </c>
      <c r="H488" s="363">
        <v>0.72</v>
      </c>
    </row>
    <row r="489" spans="1:8" x14ac:dyDescent="0.2">
      <c r="A489" s="346" t="s">
        <v>471</v>
      </c>
      <c r="B489" s="346" t="s">
        <v>483</v>
      </c>
      <c r="C489" s="346" t="s">
        <v>48</v>
      </c>
      <c r="D489" s="346" t="s">
        <v>49</v>
      </c>
      <c r="E489" s="362">
        <v>1997</v>
      </c>
      <c r="F489" s="362">
        <v>3</v>
      </c>
      <c r="G489" s="347">
        <v>13</v>
      </c>
      <c r="H489" s="363">
        <v>7.64</v>
      </c>
    </row>
    <row r="490" spans="1:8" x14ac:dyDescent="0.2">
      <c r="A490" s="346" t="s">
        <v>471</v>
      </c>
      <c r="B490" s="346" t="s">
        <v>483</v>
      </c>
      <c r="C490" s="346" t="s">
        <v>48</v>
      </c>
      <c r="D490" s="346" t="s">
        <v>49</v>
      </c>
      <c r="E490" s="362">
        <v>1999</v>
      </c>
      <c r="F490" s="362">
        <v>3</v>
      </c>
      <c r="G490" s="347">
        <v>9</v>
      </c>
      <c r="H490" s="363">
        <v>4.87</v>
      </c>
    </row>
    <row r="491" spans="1:8" x14ac:dyDescent="0.2">
      <c r="A491" s="346" t="s">
        <v>471</v>
      </c>
      <c r="B491" s="346" t="s">
        <v>483</v>
      </c>
      <c r="C491" s="346" t="s">
        <v>48</v>
      </c>
      <c r="D491" s="346" t="s">
        <v>49</v>
      </c>
      <c r="E491" s="362">
        <v>2000</v>
      </c>
      <c r="F491" s="362">
        <v>3</v>
      </c>
      <c r="G491" s="347">
        <v>18</v>
      </c>
      <c r="H491" s="363">
        <v>11.08</v>
      </c>
    </row>
    <row r="492" spans="1:8" x14ac:dyDescent="0.2">
      <c r="A492" s="346" t="s">
        <v>471</v>
      </c>
      <c r="B492" s="346" t="s">
        <v>483</v>
      </c>
      <c r="C492" s="346" t="s">
        <v>48</v>
      </c>
      <c r="D492" s="346" t="s">
        <v>49</v>
      </c>
      <c r="E492" s="362">
        <v>2005</v>
      </c>
      <c r="F492" s="362">
        <v>3</v>
      </c>
      <c r="G492" s="347">
        <v>37</v>
      </c>
      <c r="H492" s="363">
        <v>25.71</v>
      </c>
    </row>
    <row r="493" spans="1:8" x14ac:dyDescent="0.2">
      <c r="A493" s="346" t="s">
        <v>471</v>
      </c>
      <c r="B493" s="346" t="s">
        <v>483</v>
      </c>
      <c r="C493" s="346" t="s">
        <v>48</v>
      </c>
      <c r="D493" s="346" t="s">
        <v>49</v>
      </c>
      <c r="E493" s="362">
        <v>2007</v>
      </c>
      <c r="F493" s="362">
        <v>3</v>
      </c>
      <c r="G493" s="347">
        <v>5</v>
      </c>
      <c r="H493" s="363">
        <v>2.06</v>
      </c>
    </row>
    <row r="494" spans="1:8" x14ac:dyDescent="0.2">
      <c r="A494" s="346" t="s">
        <v>471</v>
      </c>
      <c r="B494" s="346" t="s">
        <v>483</v>
      </c>
      <c r="C494" s="346" t="s">
        <v>48</v>
      </c>
      <c r="D494" s="346" t="s">
        <v>50</v>
      </c>
      <c r="E494" s="362" t="s">
        <v>1526</v>
      </c>
      <c r="F494" s="362" t="s">
        <v>1526</v>
      </c>
      <c r="G494" s="347">
        <v>22</v>
      </c>
      <c r="H494" s="363">
        <v>11.629999999999999</v>
      </c>
    </row>
    <row r="495" spans="1:8" x14ac:dyDescent="0.2">
      <c r="A495" s="346" t="s">
        <v>471</v>
      </c>
      <c r="B495" s="346" t="s">
        <v>483</v>
      </c>
      <c r="C495" s="346" t="s">
        <v>48</v>
      </c>
      <c r="D495" s="346" t="s">
        <v>50</v>
      </c>
      <c r="E495" s="362">
        <v>2016</v>
      </c>
      <c r="F495" s="362">
        <v>0</v>
      </c>
      <c r="G495" s="347">
        <v>10</v>
      </c>
      <c r="H495" s="363">
        <v>5.3400000000000007</v>
      </c>
    </row>
    <row r="496" spans="1:8" x14ac:dyDescent="0.2">
      <c r="A496" s="346" t="s">
        <v>471</v>
      </c>
      <c r="B496" s="346" t="s">
        <v>483</v>
      </c>
      <c r="C496" s="346" t="s">
        <v>48</v>
      </c>
      <c r="D496" s="346" t="s">
        <v>50</v>
      </c>
      <c r="E496" s="362">
        <v>2017</v>
      </c>
      <c r="F496" s="362">
        <v>0</v>
      </c>
      <c r="G496" s="347">
        <v>42</v>
      </c>
      <c r="H496" s="363">
        <v>27.56</v>
      </c>
    </row>
    <row r="497" spans="1:8" x14ac:dyDescent="0.2">
      <c r="A497" s="346" t="s">
        <v>471</v>
      </c>
      <c r="B497" s="346" t="s">
        <v>483</v>
      </c>
      <c r="C497" s="346" t="s">
        <v>48</v>
      </c>
      <c r="D497" s="346" t="s">
        <v>50</v>
      </c>
      <c r="E497" s="362">
        <v>2013</v>
      </c>
      <c r="F497" s="362">
        <v>1</v>
      </c>
      <c r="G497" s="347">
        <v>20</v>
      </c>
      <c r="H497" s="363">
        <v>14</v>
      </c>
    </row>
    <row r="498" spans="1:8" x14ac:dyDescent="0.2">
      <c r="A498" s="346" t="s">
        <v>471</v>
      </c>
      <c r="B498" s="346" t="s">
        <v>483</v>
      </c>
      <c r="C498" s="346" t="s">
        <v>48</v>
      </c>
      <c r="D498" s="346" t="s">
        <v>50</v>
      </c>
      <c r="E498" s="362">
        <v>2014</v>
      </c>
      <c r="F498" s="362">
        <v>1</v>
      </c>
      <c r="G498" s="347">
        <v>9</v>
      </c>
      <c r="H498" s="363">
        <v>5.08</v>
      </c>
    </row>
    <row r="499" spans="1:8" x14ac:dyDescent="0.2">
      <c r="A499" s="346" t="s">
        <v>471</v>
      </c>
      <c r="B499" s="346" t="s">
        <v>483</v>
      </c>
      <c r="C499" s="346" t="s">
        <v>48</v>
      </c>
      <c r="D499" s="346" t="s">
        <v>50</v>
      </c>
      <c r="E499" s="362">
        <v>2015</v>
      </c>
      <c r="F499" s="362">
        <v>1</v>
      </c>
      <c r="G499" s="347">
        <v>10</v>
      </c>
      <c r="H499" s="363">
        <v>5.5699999999999994</v>
      </c>
    </row>
    <row r="500" spans="1:8" x14ac:dyDescent="0.2">
      <c r="A500" s="346" t="s">
        <v>471</v>
      </c>
      <c r="B500" s="346" t="s">
        <v>483</v>
      </c>
      <c r="C500" s="346" t="s">
        <v>48</v>
      </c>
      <c r="D500" s="346" t="s">
        <v>50</v>
      </c>
      <c r="E500" s="362">
        <v>2008</v>
      </c>
      <c r="F500" s="362">
        <v>2</v>
      </c>
      <c r="G500" s="347">
        <v>38</v>
      </c>
      <c r="H500" s="363">
        <v>20.830000000000002</v>
      </c>
    </row>
    <row r="501" spans="1:8" x14ac:dyDescent="0.2">
      <c r="A501" s="346" t="s">
        <v>471</v>
      </c>
      <c r="B501" s="346" t="s">
        <v>483</v>
      </c>
      <c r="C501" s="346" t="s">
        <v>48</v>
      </c>
      <c r="D501" s="346" t="s">
        <v>50</v>
      </c>
      <c r="E501" s="362">
        <v>2009</v>
      </c>
      <c r="F501" s="362">
        <v>2</v>
      </c>
      <c r="G501" s="347">
        <v>18</v>
      </c>
      <c r="H501" s="363">
        <v>6.57</v>
      </c>
    </row>
    <row r="502" spans="1:8" x14ac:dyDescent="0.2">
      <c r="A502" s="346" t="s">
        <v>471</v>
      </c>
      <c r="B502" s="346" t="s">
        <v>483</v>
      </c>
      <c r="C502" s="346" t="s">
        <v>48</v>
      </c>
      <c r="D502" s="346" t="s">
        <v>50</v>
      </c>
      <c r="E502" s="362">
        <v>2010</v>
      </c>
      <c r="F502" s="362">
        <v>2</v>
      </c>
      <c r="G502" s="347">
        <v>5</v>
      </c>
      <c r="H502" s="363">
        <v>1.87</v>
      </c>
    </row>
    <row r="503" spans="1:8" x14ac:dyDescent="0.2">
      <c r="A503" s="346" t="s">
        <v>471</v>
      </c>
      <c r="B503" s="346" t="s">
        <v>483</v>
      </c>
      <c r="C503" s="346" t="s">
        <v>48</v>
      </c>
      <c r="D503" s="346" t="s">
        <v>50</v>
      </c>
      <c r="E503" s="362">
        <v>2011</v>
      </c>
      <c r="F503" s="362">
        <v>2</v>
      </c>
      <c r="G503" s="347">
        <v>3</v>
      </c>
      <c r="H503" s="363">
        <v>1.75</v>
      </c>
    </row>
    <row r="504" spans="1:8" x14ac:dyDescent="0.2">
      <c r="A504" s="346" t="s">
        <v>471</v>
      </c>
      <c r="B504" s="346" t="s">
        <v>483</v>
      </c>
      <c r="C504" s="346" t="s">
        <v>48</v>
      </c>
      <c r="D504" s="346" t="s">
        <v>50</v>
      </c>
      <c r="E504" s="362">
        <v>2012</v>
      </c>
      <c r="F504" s="362">
        <v>2</v>
      </c>
      <c r="G504" s="347">
        <v>7</v>
      </c>
      <c r="H504" s="363">
        <v>4.76</v>
      </c>
    </row>
    <row r="505" spans="1:8" x14ac:dyDescent="0.2">
      <c r="A505" s="346" t="s">
        <v>471</v>
      </c>
      <c r="B505" s="346" t="s">
        <v>483</v>
      </c>
      <c r="C505" s="346" t="s">
        <v>48</v>
      </c>
      <c r="D505" s="346" t="s">
        <v>50</v>
      </c>
      <c r="E505" s="362">
        <v>2002</v>
      </c>
      <c r="F505" s="362">
        <v>3</v>
      </c>
      <c r="G505" s="347">
        <v>7</v>
      </c>
      <c r="H505" s="363">
        <v>2.3200000000000003</v>
      </c>
    </row>
    <row r="506" spans="1:8" x14ac:dyDescent="0.2">
      <c r="A506" s="346" t="s">
        <v>471</v>
      </c>
      <c r="B506" s="346" t="s">
        <v>483</v>
      </c>
      <c r="C506" s="346" t="s">
        <v>48</v>
      </c>
      <c r="D506" s="346" t="s">
        <v>50</v>
      </c>
      <c r="E506" s="362">
        <v>2004</v>
      </c>
      <c r="F506" s="362">
        <v>3</v>
      </c>
      <c r="G506" s="347">
        <v>14</v>
      </c>
      <c r="H506" s="363">
        <v>6.38</v>
      </c>
    </row>
    <row r="507" spans="1:8" x14ac:dyDescent="0.2">
      <c r="A507" s="346" t="s">
        <v>471</v>
      </c>
      <c r="B507" s="346" t="s">
        <v>483</v>
      </c>
      <c r="C507" s="346" t="s">
        <v>48</v>
      </c>
      <c r="D507" s="346" t="s">
        <v>50</v>
      </c>
      <c r="E507" s="362">
        <v>2005</v>
      </c>
      <c r="F507" s="362">
        <v>3</v>
      </c>
      <c r="G507" s="347">
        <v>17</v>
      </c>
      <c r="H507" s="363">
        <v>7.1</v>
      </c>
    </row>
    <row r="508" spans="1:8" x14ac:dyDescent="0.2">
      <c r="A508" s="346" t="s">
        <v>471</v>
      </c>
      <c r="B508" s="346" t="s">
        <v>483</v>
      </c>
      <c r="C508" s="346" t="s">
        <v>48</v>
      </c>
      <c r="D508" s="346" t="s">
        <v>50</v>
      </c>
      <c r="E508" s="362">
        <v>2006</v>
      </c>
      <c r="F508" s="362">
        <v>3</v>
      </c>
      <c r="G508" s="347">
        <v>17</v>
      </c>
      <c r="H508" s="363">
        <v>7.93</v>
      </c>
    </row>
    <row r="509" spans="1:8" x14ac:dyDescent="0.2">
      <c r="A509" s="346" t="s">
        <v>471</v>
      </c>
      <c r="B509" s="346" t="s">
        <v>483</v>
      </c>
      <c r="C509" s="346" t="s">
        <v>48</v>
      </c>
      <c r="D509" s="346" t="s">
        <v>50</v>
      </c>
      <c r="E509" s="362">
        <v>2007</v>
      </c>
      <c r="F509" s="362">
        <v>3</v>
      </c>
      <c r="G509" s="347">
        <v>35</v>
      </c>
      <c r="H509" s="363">
        <v>14.32</v>
      </c>
    </row>
    <row r="510" spans="1:8" x14ac:dyDescent="0.2">
      <c r="A510" s="346" t="s">
        <v>471</v>
      </c>
      <c r="B510" s="346" t="s">
        <v>483</v>
      </c>
      <c r="C510" s="346" t="s">
        <v>48</v>
      </c>
      <c r="D510" s="346" t="s">
        <v>47</v>
      </c>
      <c r="E510" s="362" t="s">
        <v>1526</v>
      </c>
      <c r="F510" s="362" t="s">
        <v>1526</v>
      </c>
      <c r="G510" s="347">
        <v>197</v>
      </c>
      <c r="H510" s="363">
        <v>99.15</v>
      </c>
    </row>
    <row r="511" spans="1:8" x14ac:dyDescent="0.2">
      <c r="A511" s="346" t="s">
        <v>471</v>
      </c>
      <c r="B511" s="346" t="s">
        <v>483</v>
      </c>
      <c r="C511" s="346" t="s">
        <v>48</v>
      </c>
      <c r="D511" s="346" t="s">
        <v>47</v>
      </c>
      <c r="E511" s="362">
        <v>2016</v>
      </c>
      <c r="F511" s="362">
        <v>0</v>
      </c>
      <c r="G511" s="347">
        <v>8</v>
      </c>
      <c r="H511" s="363">
        <v>4.99</v>
      </c>
    </row>
    <row r="512" spans="1:8" x14ac:dyDescent="0.2">
      <c r="A512" s="346" t="s">
        <v>471</v>
      </c>
      <c r="B512" s="346" t="s">
        <v>483</v>
      </c>
      <c r="C512" s="346" t="s">
        <v>48</v>
      </c>
      <c r="D512" s="346" t="s">
        <v>47</v>
      </c>
      <c r="E512" s="362">
        <v>2017</v>
      </c>
      <c r="F512" s="362">
        <v>0</v>
      </c>
      <c r="G512" s="347">
        <v>8</v>
      </c>
      <c r="H512" s="363">
        <v>5.45</v>
      </c>
    </row>
    <row r="513" spans="1:8" x14ac:dyDescent="0.2">
      <c r="A513" s="346" t="s">
        <v>471</v>
      </c>
      <c r="B513" s="346" t="s">
        <v>483</v>
      </c>
      <c r="C513" s="346" t="s">
        <v>48</v>
      </c>
      <c r="D513" s="346" t="s">
        <v>47</v>
      </c>
      <c r="E513" s="362">
        <v>2013</v>
      </c>
      <c r="F513" s="362">
        <v>1</v>
      </c>
      <c r="G513" s="347">
        <v>28</v>
      </c>
      <c r="H513" s="363">
        <v>14.04</v>
      </c>
    </row>
    <row r="514" spans="1:8" x14ac:dyDescent="0.2">
      <c r="A514" s="346" t="s">
        <v>471</v>
      </c>
      <c r="B514" s="346" t="s">
        <v>483</v>
      </c>
      <c r="C514" s="346" t="s">
        <v>48</v>
      </c>
      <c r="D514" s="346" t="s">
        <v>47</v>
      </c>
      <c r="E514" s="362">
        <v>2014</v>
      </c>
      <c r="F514" s="362">
        <v>1</v>
      </c>
      <c r="G514" s="347">
        <v>39</v>
      </c>
      <c r="H514" s="363">
        <v>19.98</v>
      </c>
    </row>
    <row r="515" spans="1:8" x14ac:dyDescent="0.2">
      <c r="A515" s="346" t="s">
        <v>471</v>
      </c>
      <c r="B515" s="346" t="s">
        <v>483</v>
      </c>
      <c r="C515" s="346" t="s">
        <v>48</v>
      </c>
      <c r="D515" s="346" t="s">
        <v>47</v>
      </c>
      <c r="E515" s="362">
        <v>2015</v>
      </c>
      <c r="F515" s="362">
        <v>1</v>
      </c>
      <c r="G515" s="347">
        <v>24</v>
      </c>
      <c r="H515" s="363">
        <v>14.089999999999998</v>
      </c>
    </row>
    <row r="516" spans="1:8" x14ac:dyDescent="0.2">
      <c r="A516" s="346" t="s">
        <v>471</v>
      </c>
      <c r="B516" s="346" t="s">
        <v>483</v>
      </c>
      <c r="C516" s="346" t="s">
        <v>48</v>
      </c>
      <c r="D516" s="346" t="s">
        <v>47</v>
      </c>
      <c r="E516" s="362">
        <v>2008</v>
      </c>
      <c r="F516" s="362">
        <v>2</v>
      </c>
      <c r="G516" s="347">
        <v>3</v>
      </c>
      <c r="H516" s="363">
        <v>1.9</v>
      </c>
    </row>
    <row r="517" spans="1:8" x14ac:dyDescent="0.2">
      <c r="A517" s="346" t="s">
        <v>471</v>
      </c>
      <c r="B517" s="346" t="s">
        <v>483</v>
      </c>
      <c r="C517" s="346" t="s">
        <v>48</v>
      </c>
      <c r="D517" s="346" t="s">
        <v>47</v>
      </c>
      <c r="E517" s="362">
        <v>2009</v>
      </c>
      <c r="F517" s="362">
        <v>2</v>
      </c>
      <c r="G517" s="347">
        <v>33</v>
      </c>
      <c r="H517" s="363">
        <v>18.130000000000003</v>
      </c>
    </row>
    <row r="518" spans="1:8" x14ac:dyDescent="0.2">
      <c r="A518" s="346" t="s">
        <v>471</v>
      </c>
      <c r="B518" s="346" t="s">
        <v>483</v>
      </c>
      <c r="C518" s="346" t="s">
        <v>48</v>
      </c>
      <c r="D518" s="346" t="s">
        <v>47</v>
      </c>
      <c r="E518" s="362">
        <v>2010</v>
      </c>
      <c r="F518" s="362">
        <v>2</v>
      </c>
      <c r="G518" s="347">
        <v>62</v>
      </c>
      <c r="H518" s="363">
        <v>31.479999999999997</v>
      </c>
    </row>
    <row r="519" spans="1:8" x14ac:dyDescent="0.2">
      <c r="A519" s="346" t="s">
        <v>471</v>
      </c>
      <c r="B519" s="346" t="s">
        <v>483</v>
      </c>
      <c r="C519" s="346" t="s">
        <v>48</v>
      </c>
      <c r="D519" s="346" t="s">
        <v>47</v>
      </c>
      <c r="E519" s="362">
        <v>2011</v>
      </c>
      <c r="F519" s="362">
        <v>2</v>
      </c>
      <c r="G519" s="347">
        <v>10</v>
      </c>
      <c r="H519" s="363">
        <v>5.79</v>
      </c>
    </row>
    <row r="520" spans="1:8" x14ac:dyDescent="0.2">
      <c r="A520" s="346" t="s">
        <v>471</v>
      </c>
      <c r="B520" s="346" t="s">
        <v>483</v>
      </c>
      <c r="C520" s="346" t="s">
        <v>48</v>
      </c>
      <c r="D520" s="346" t="s">
        <v>47</v>
      </c>
      <c r="E520" s="362">
        <v>2012</v>
      </c>
      <c r="F520" s="362">
        <v>2</v>
      </c>
      <c r="G520" s="347">
        <v>42</v>
      </c>
      <c r="H520" s="363">
        <v>23.03</v>
      </c>
    </row>
    <row r="521" spans="1:8" x14ac:dyDescent="0.2">
      <c r="A521" s="346" t="s">
        <v>471</v>
      </c>
      <c r="B521" s="346" t="s">
        <v>483</v>
      </c>
      <c r="C521" s="346" t="s">
        <v>48</v>
      </c>
      <c r="D521" s="346" t="s">
        <v>47</v>
      </c>
      <c r="E521" s="362">
        <v>1993</v>
      </c>
      <c r="F521" s="362">
        <v>3</v>
      </c>
      <c r="G521" s="347">
        <v>8</v>
      </c>
      <c r="H521" s="363">
        <v>3.42</v>
      </c>
    </row>
    <row r="522" spans="1:8" x14ac:dyDescent="0.2">
      <c r="A522" s="346" t="s">
        <v>471</v>
      </c>
      <c r="B522" s="346" t="s">
        <v>483</v>
      </c>
      <c r="C522" s="346" t="s">
        <v>48</v>
      </c>
      <c r="D522" s="346" t="s">
        <v>47</v>
      </c>
      <c r="E522" s="362">
        <v>1994</v>
      </c>
      <c r="F522" s="362">
        <v>3</v>
      </c>
      <c r="G522" s="347">
        <v>15</v>
      </c>
      <c r="H522" s="363">
        <v>7.4899999999999993</v>
      </c>
    </row>
    <row r="523" spans="1:8" x14ac:dyDescent="0.2">
      <c r="A523" s="346" t="s">
        <v>471</v>
      </c>
      <c r="B523" s="346" t="s">
        <v>483</v>
      </c>
      <c r="C523" s="346" t="s">
        <v>48</v>
      </c>
      <c r="D523" s="346" t="s">
        <v>47</v>
      </c>
      <c r="E523" s="362">
        <v>1996</v>
      </c>
      <c r="F523" s="362">
        <v>3</v>
      </c>
      <c r="G523" s="347">
        <v>4</v>
      </c>
      <c r="H523" s="363">
        <v>1.64</v>
      </c>
    </row>
    <row r="524" spans="1:8" x14ac:dyDescent="0.2">
      <c r="A524" s="346" t="s">
        <v>471</v>
      </c>
      <c r="B524" s="346" t="s">
        <v>483</v>
      </c>
      <c r="C524" s="346" t="s">
        <v>48</v>
      </c>
      <c r="D524" s="346" t="s">
        <v>47</v>
      </c>
      <c r="E524" s="362">
        <v>1997</v>
      </c>
      <c r="F524" s="362">
        <v>3</v>
      </c>
      <c r="G524" s="347">
        <v>28</v>
      </c>
      <c r="H524" s="363">
        <v>13.68</v>
      </c>
    </row>
    <row r="525" spans="1:8" x14ac:dyDescent="0.2">
      <c r="A525" s="346" t="s">
        <v>471</v>
      </c>
      <c r="B525" s="346" t="s">
        <v>483</v>
      </c>
      <c r="C525" s="346" t="s">
        <v>48</v>
      </c>
      <c r="D525" s="346" t="s">
        <v>47</v>
      </c>
      <c r="E525" s="362">
        <v>2000</v>
      </c>
      <c r="F525" s="362">
        <v>3</v>
      </c>
      <c r="G525" s="347">
        <v>25</v>
      </c>
      <c r="H525" s="363">
        <v>12.45</v>
      </c>
    </row>
    <row r="526" spans="1:8" x14ac:dyDescent="0.2">
      <c r="A526" s="346" t="s">
        <v>471</v>
      </c>
      <c r="B526" s="346" t="s">
        <v>483</v>
      </c>
      <c r="C526" s="346" t="s">
        <v>48</v>
      </c>
      <c r="D526" s="346" t="s">
        <v>47</v>
      </c>
      <c r="E526" s="362">
        <v>2002</v>
      </c>
      <c r="F526" s="362">
        <v>3</v>
      </c>
      <c r="G526" s="347">
        <v>1</v>
      </c>
      <c r="H526" s="363">
        <v>0.27</v>
      </c>
    </row>
    <row r="527" spans="1:8" x14ac:dyDescent="0.2">
      <c r="A527" s="346" t="s">
        <v>471</v>
      </c>
      <c r="B527" s="346" t="s">
        <v>483</v>
      </c>
      <c r="C527" s="346" t="s">
        <v>48</v>
      </c>
      <c r="D527" s="346" t="s">
        <v>47</v>
      </c>
      <c r="E527" s="362">
        <v>2004</v>
      </c>
      <c r="F527" s="362">
        <v>3</v>
      </c>
      <c r="G527" s="347">
        <v>5</v>
      </c>
      <c r="H527" s="363">
        <v>1.65</v>
      </c>
    </row>
    <row r="528" spans="1:8" ht="12" thickBot="1" x14ac:dyDescent="0.25">
      <c r="A528" s="346" t="s">
        <v>471</v>
      </c>
      <c r="B528" s="346" t="s">
        <v>483</v>
      </c>
      <c r="C528" s="346" t="s">
        <v>48</v>
      </c>
      <c r="D528" s="346" t="s">
        <v>47</v>
      </c>
      <c r="E528" s="362">
        <v>2007</v>
      </c>
      <c r="F528" s="362">
        <v>3</v>
      </c>
      <c r="G528" s="347">
        <v>30</v>
      </c>
      <c r="H528" s="363">
        <v>14.52</v>
      </c>
    </row>
    <row r="529" spans="1:8" ht="12" thickBot="1" x14ac:dyDescent="0.25">
      <c r="A529" s="355" t="s">
        <v>27</v>
      </c>
      <c r="B529" s="350"/>
      <c r="C529" s="350"/>
      <c r="D529" s="350"/>
      <c r="E529" s="350"/>
      <c r="F529" s="364"/>
      <c r="G529" s="351">
        <f>SUM(G2:G528)</f>
        <v>12204</v>
      </c>
      <c r="H529" s="365">
        <f>SUM(H2:H528)</f>
        <v>6551.7199999999966</v>
      </c>
    </row>
  </sheetData>
  <pageMargins left="0.511811024" right="0.511811024" top="0.78740157499999996" bottom="0.78740157499999996" header="0.31496062000000002" footer="0.31496062000000002"/>
  <pageSetup paperSize="0" orientation="portrait" horizontalDpi="0" verticalDpi="0" copies="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FAC9E-CEE9-4F86-B2B8-4CD068B3283B}">
  <sheetPr>
    <tabColor theme="9" tint="-0.499984740745262"/>
  </sheetPr>
  <dimension ref="A1:F58"/>
  <sheetViews>
    <sheetView showGridLines="0" zoomScaleNormal="100" workbookViewId="0">
      <selection sqref="A1:F1"/>
    </sheetView>
  </sheetViews>
  <sheetFormatPr defaultRowHeight="15" x14ac:dyDescent="0.25"/>
  <cols>
    <col min="1" max="1" width="25.42578125" customWidth="1"/>
    <col min="2" max="2" width="10.140625" customWidth="1"/>
    <col min="3" max="3" width="10.7109375" customWidth="1"/>
    <col min="4" max="4" width="11" customWidth="1"/>
    <col min="5" max="5" width="11.42578125" customWidth="1"/>
    <col min="6" max="6" width="10.85546875" customWidth="1"/>
  </cols>
  <sheetData>
    <row r="1" spans="1:6" ht="26.25" customHeight="1" thickBot="1" x14ac:dyDescent="0.3">
      <c r="A1" s="467" t="s">
        <v>284</v>
      </c>
      <c r="B1" s="467"/>
      <c r="C1" s="467"/>
      <c r="D1" s="467"/>
      <c r="E1" s="467"/>
      <c r="F1" s="467"/>
    </row>
    <row r="2" spans="1:6" ht="15.75" thickBot="1" x14ac:dyDescent="0.3">
      <c r="A2" s="486" t="s">
        <v>285</v>
      </c>
      <c r="B2" s="465" t="s">
        <v>137</v>
      </c>
      <c r="C2" s="468"/>
      <c r="D2" s="468"/>
      <c r="E2" s="466"/>
      <c r="F2" s="463" t="s">
        <v>29</v>
      </c>
    </row>
    <row r="3" spans="1:6" x14ac:dyDescent="0.25">
      <c r="A3" s="500"/>
      <c r="B3" s="463" t="s">
        <v>654</v>
      </c>
      <c r="C3" s="486" t="s">
        <v>128</v>
      </c>
      <c r="D3" s="463" t="s">
        <v>129</v>
      </c>
      <c r="E3" s="40" t="s">
        <v>286</v>
      </c>
      <c r="F3" s="473"/>
    </row>
    <row r="4" spans="1:6" ht="15.75" thickBot="1" x14ac:dyDescent="0.3">
      <c r="A4" s="487"/>
      <c r="B4" s="464"/>
      <c r="C4" s="487"/>
      <c r="D4" s="464"/>
      <c r="E4" s="73" t="s">
        <v>287</v>
      </c>
      <c r="F4" s="464"/>
    </row>
    <row r="5" spans="1:6" x14ac:dyDescent="0.25">
      <c r="A5" s="148"/>
      <c r="B5" s="68" t="s">
        <v>31</v>
      </c>
      <c r="C5" s="149" t="s">
        <v>31</v>
      </c>
      <c r="D5" s="72" t="s">
        <v>31</v>
      </c>
      <c r="E5" s="40" t="s">
        <v>31</v>
      </c>
      <c r="F5" s="68" t="s">
        <v>31</v>
      </c>
    </row>
    <row r="6" spans="1:6" x14ac:dyDescent="0.25">
      <c r="A6" s="128"/>
      <c r="B6" s="4"/>
      <c r="C6" s="150"/>
      <c r="D6" s="77"/>
      <c r="E6" s="150"/>
      <c r="F6" s="77"/>
    </row>
    <row r="7" spans="1:6" x14ac:dyDescent="0.25">
      <c r="A7" s="128"/>
      <c r="B7" s="4"/>
      <c r="C7" s="150"/>
      <c r="D7" s="77"/>
      <c r="E7" s="150"/>
      <c r="F7" s="77"/>
    </row>
    <row r="8" spans="1:6" x14ac:dyDescent="0.25">
      <c r="A8" s="128"/>
      <c r="B8" s="4"/>
      <c r="C8" s="150"/>
      <c r="D8" s="77"/>
      <c r="E8" s="150"/>
      <c r="F8" s="77"/>
    </row>
    <row r="9" spans="1:6" ht="15.75" x14ac:dyDescent="0.25">
      <c r="A9" s="128" t="s">
        <v>675</v>
      </c>
      <c r="B9" s="4"/>
      <c r="C9" s="150"/>
      <c r="D9" s="77"/>
      <c r="E9" s="150"/>
      <c r="F9" s="77"/>
    </row>
    <row r="10" spans="1:6" x14ac:dyDescent="0.25">
      <c r="A10" s="148" t="s">
        <v>288</v>
      </c>
      <c r="B10" s="16">
        <v>14</v>
      </c>
      <c r="C10" s="151">
        <v>224</v>
      </c>
      <c r="D10" s="3">
        <v>786</v>
      </c>
      <c r="E10" s="152">
        <v>3607</v>
      </c>
      <c r="F10" s="6">
        <v>4631</v>
      </c>
    </row>
    <row r="11" spans="1:6" x14ac:dyDescent="0.25">
      <c r="A11" s="148" t="s">
        <v>289</v>
      </c>
      <c r="B11" s="16" t="s">
        <v>613</v>
      </c>
      <c r="C11" s="151">
        <v>16</v>
      </c>
      <c r="D11" s="3">
        <v>93</v>
      </c>
      <c r="E11" s="151">
        <v>89</v>
      </c>
      <c r="F11" s="3">
        <v>198</v>
      </c>
    </row>
    <row r="12" spans="1:6" x14ac:dyDescent="0.25">
      <c r="A12" s="148" t="s">
        <v>290</v>
      </c>
      <c r="B12" s="16" t="s">
        <v>613</v>
      </c>
      <c r="C12" s="151">
        <v>27</v>
      </c>
      <c r="D12" s="3">
        <v>215</v>
      </c>
      <c r="E12" s="151" t="s">
        <v>613</v>
      </c>
      <c r="F12" s="3">
        <v>242</v>
      </c>
    </row>
    <row r="13" spans="1:6" ht="15.75" x14ac:dyDescent="0.25">
      <c r="A13" s="148" t="s">
        <v>676</v>
      </c>
      <c r="B13" s="16">
        <v>9</v>
      </c>
      <c r="C13" s="151" t="s">
        <v>613</v>
      </c>
      <c r="D13" s="3">
        <v>182</v>
      </c>
      <c r="E13" s="151">
        <v>96</v>
      </c>
      <c r="F13" s="3">
        <v>287</v>
      </c>
    </row>
    <row r="14" spans="1:6" x14ac:dyDescent="0.25">
      <c r="A14" s="148" t="s">
        <v>291</v>
      </c>
      <c r="B14" s="16" t="s">
        <v>613</v>
      </c>
      <c r="C14" s="151" t="s">
        <v>613</v>
      </c>
      <c r="D14" s="3" t="s">
        <v>613</v>
      </c>
      <c r="E14" s="151" t="s">
        <v>613</v>
      </c>
      <c r="F14" s="3" t="s">
        <v>613</v>
      </c>
    </row>
    <row r="15" spans="1:6" x14ac:dyDescent="0.25">
      <c r="A15" s="148" t="s">
        <v>292</v>
      </c>
      <c r="B15" s="16" t="s">
        <v>613</v>
      </c>
      <c r="C15" s="151">
        <v>4</v>
      </c>
      <c r="D15" s="3" t="s">
        <v>613</v>
      </c>
      <c r="E15" s="151" t="s">
        <v>613</v>
      </c>
      <c r="F15" s="3">
        <v>4</v>
      </c>
    </row>
    <row r="16" spans="1:6" x14ac:dyDescent="0.25">
      <c r="A16" s="148" t="s">
        <v>293</v>
      </c>
      <c r="B16" s="16">
        <v>908</v>
      </c>
      <c r="C16" s="152">
        <v>1400</v>
      </c>
      <c r="D16" s="6">
        <v>4452</v>
      </c>
      <c r="E16" s="152">
        <v>1429</v>
      </c>
      <c r="F16" s="6">
        <v>8189</v>
      </c>
    </row>
    <row r="17" spans="1:6" x14ac:dyDescent="0.25">
      <c r="A17" s="148" t="s">
        <v>294</v>
      </c>
      <c r="B17" s="16">
        <v>34</v>
      </c>
      <c r="C17" s="152">
        <v>1043</v>
      </c>
      <c r="D17" s="6">
        <v>3205</v>
      </c>
      <c r="E17" s="152">
        <v>4646</v>
      </c>
      <c r="F17" s="6">
        <v>8928</v>
      </c>
    </row>
    <row r="18" spans="1:6" ht="15.75" x14ac:dyDescent="0.25">
      <c r="A18" s="148" t="s">
        <v>677</v>
      </c>
      <c r="B18" s="16">
        <v>8</v>
      </c>
      <c r="C18" s="151">
        <v>58</v>
      </c>
      <c r="D18" s="3">
        <v>174</v>
      </c>
      <c r="E18" s="151">
        <v>90</v>
      </c>
      <c r="F18" s="3">
        <v>330</v>
      </c>
    </row>
    <row r="19" spans="1:6" x14ac:dyDescent="0.25">
      <c r="A19" s="148" t="s">
        <v>295</v>
      </c>
      <c r="B19" s="16">
        <v>90</v>
      </c>
      <c r="C19" s="151">
        <v>176</v>
      </c>
      <c r="D19" s="3">
        <v>792</v>
      </c>
      <c r="E19" s="152">
        <v>2614</v>
      </c>
      <c r="F19" s="6">
        <v>3672</v>
      </c>
    </row>
    <row r="20" spans="1:6" x14ac:dyDescent="0.25">
      <c r="A20" s="128" t="s">
        <v>296</v>
      </c>
      <c r="B20" s="11">
        <v>1063</v>
      </c>
      <c r="C20" s="153">
        <v>2948</v>
      </c>
      <c r="D20" s="10">
        <v>9899</v>
      </c>
      <c r="E20" s="153">
        <v>12571</v>
      </c>
      <c r="F20" s="10">
        <v>26481</v>
      </c>
    </row>
    <row r="21" spans="1:6" x14ac:dyDescent="0.25">
      <c r="A21" s="128" t="s">
        <v>297</v>
      </c>
      <c r="B21" s="4">
        <v>4.01</v>
      </c>
      <c r="C21" s="150">
        <v>11.13</v>
      </c>
      <c r="D21" s="77">
        <v>37.380000000000003</v>
      </c>
      <c r="E21" s="150">
        <v>47.47</v>
      </c>
      <c r="F21" s="77">
        <v>29.74</v>
      </c>
    </row>
    <row r="22" spans="1:6" x14ac:dyDescent="0.25">
      <c r="A22" s="128"/>
      <c r="B22" s="16"/>
      <c r="C22" s="151"/>
      <c r="D22" s="3"/>
      <c r="E22" s="151"/>
      <c r="F22" s="3"/>
    </row>
    <row r="23" spans="1:6" ht="15.75" x14ac:dyDescent="0.25">
      <c r="A23" s="128" t="s">
        <v>678</v>
      </c>
      <c r="B23" s="16"/>
      <c r="C23" s="151"/>
      <c r="D23" s="3"/>
      <c r="E23" s="151"/>
      <c r="F23" s="3"/>
    </row>
    <row r="24" spans="1:6" x14ac:dyDescent="0.25">
      <c r="A24" s="148" t="s">
        <v>288</v>
      </c>
      <c r="B24" s="16">
        <v>153</v>
      </c>
      <c r="C24" s="151">
        <v>200</v>
      </c>
      <c r="D24" s="6">
        <v>2397</v>
      </c>
      <c r="E24" s="152">
        <v>5828</v>
      </c>
      <c r="F24" s="6">
        <v>8578</v>
      </c>
    </row>
    <row r="25" spans="1:6" x14ac:dyDescent="0.25">
      <c r="A25" s="148" t="s">
        <v>289</v>
      </c>
      <c r="B25" s="16">
        <v>254</v>
      </c>
      <c r="C25" s="151">
        <v>3</v>
      </c>
      <c r="D25" s="3">
        <v>310</v>
      </c>
      <c r="E25" s="151">
        <v>776</v>
      </c>
      <c r="F25" s="6">
        <v>1343</v>
      </c>
    </row>
    <row r="26" spans="1:6" x14ac:dyDescent="0.25">
      <c r="A26" s="148" t="s">
        <v>290</v>
      </c>
      <c r="B26" s="16" t="s">
        <v>613</v>
      </c>
      <c r="C26" s="151">
        <v>104</v>
      </c>
      <c r="D26" s="3">
        <v>688</v>
      </c>
      <c r="E26" s="151">
        <v>133</v>
      </c>
      <c r="F26" s="3">
        <v>925</v>
      </c>
    </row>
    <row r="27" spans="1:6" ht="15.75" x14ac:dyDescent="0.25">
      <c r="A27" s="148" t="s">
        <v>676</v>
      </c>
      <c r="B27" s="16">
        <v>86</v>
      </c>
      <c r="C27" s="151">
        <v>141</v>
      </c>
      <c r="D27" s="6">
        <v>1814</v>
      </c>
      <c r="E27" s="152">
        <v>1689</v>
      </c>
      <c r="F27" s="6">
        <v>3730</v>
      </c>
    </row>
    <row r="28" spans="1:6" x14ac:dyDescent="0.25">
      <c r="A28" s="148" t="s">
        <v>291</v>
      </c>
      <c r="B28" s="16" t="s">
        <v>613</v>
      </c>
      <c r="C28" s="151">
        <v>2</v>
      </c>
      <c r="D28" s="3" t="s">
        <v>613</v>
      </c>
      <c r="E28" s="151" t="s">
        <v>613</v>
      </c>
      <c r="F28" s="3">
        <v>2</v>
      </c>
    </row>
    <row r="29" spans="1:6" x14ac:dyDescent="0.25">
      <c r="A29" s="148" t="s">
        <v>292</v>
      </c>
      <c r="B29" s="16">
        <v>10</v>
      </c>
      <c r="C29" s="151">
        <v>24</v>
      </c>
      <c r="D29" s="3">
        <v>74</v>
      </c>
      <c r="E29" s="151">
        <v>109</v>
      </c>
      <c r="F29" s="3">
        <v>217</v>
      </c>
    </row>
    <row r="30" spans="1:6" x14ac:dyDescent="0.25">
      <c r="A30" s="148" t="s">
        <v>293</v>
      </c>
      <c r="B30" s="7">
        <v>1013</v>
      </c>
      <c r="C30" s="152">
        <v>3000</v>
      </c>
      <c r="D30" s="6">
        <v>5999</v>
      </c>
      <c r="E30" s="152">
        <v>3204</v>
      </c>
      <c r="F30" s="6">
        <v>13216</v>
      </c>
    </row>
    <row r="31" spans="1:6" x14ac:dyDescent="0.25">
      <c r="A31" s="148" t="s">
        <v>294</v>
      </c>
      <c r="B31" s="16">
        <v>465</v>
      </c>
      <c r="C31" s="152">
        <v>1382</v>
      </c>
      <c r="D31" s="6">
        <v>4549</v>
      </c>
      <c r="E31" s="152">
        <v>9617</v>
      </c>
      <c r="F31" s="6">
        <v>16013</v>
      </c>
    </row>
    <row r="32" spans="1:6" ht="15.75" x14ac:dyDescent="0.25">
      <c r="A32" s="148" t="s">
        <v>677</v>
      </c>
      <c r="B32" s="16">
        <v>67</v>
      </c>
      <c r="C32" s="151">
        <v>469</v>
      </c>
      <c r="D32" s="3">
        <v>603</v>
      </c>
      <c r="E32" s="152">
        <v>1143</v>
      </c>
      <c r="F32" s="6">
        <v>2282</v>
      </c>
    </row>
    <row r="33" spans="1:6" x14ac:dyDescent="0.25">
      <c r="A33" s="148" t="s">
        <v>295</v>
      </c>
      <c r="B33" s="16">
        <v>225</v>
      </c>
      <c r="C33" s="151">
        <v>713</v>
      </c>
      <c r="D33" s="3">
        <v>784</v>
      </c>
      <c r="E33" s="152">
        <v>3253</v>
      </c>
      <c r="F33" s="6">
        <v>4975</v>
      </c>
    </row>
    <row r="34" spans="1:6" x14ac:dyDescent="0.25">
      <c r="A34" s="128" t="s">
        <v>296</v>
      </c>
      <c r="B34" s="11">
        <v>2273</v>
      </c>
      <c r="C34" s="153">
        <v>6038</v>
      </c>
      <c r="D34" s="10">
        <v>17218</v>
      </c>
      <c r="E34" s="153">
        <v>25752</v>
      </c>
      <c r="F34" s="10">
        <v>51281</v>
      </c>
    </row>
    <row r="35" spans="1:6" x14ac:dyDescent="0.25">
      <c r="A35" s="128" t="s">
        <v>297</v>
      </c>
      <c r="B35" s="4">
        <v>4.43</v>
      </c>
      <c r="C35" s="150">
        <v>11.77</v>
      </c>
      <c r="D35" s="77">
        <v>33.58</v>
      </c>
      <c r="E35" s="150">
        <v>50.22</v>
      </c>
      <c r="F35" s="77">
        <v>57.58</v>
      </c>
    </row>
    <row r="36" spans="1:6" x14ac:dyDescent="0.25">
      <c r="A36" s="128"/>
      <c r="B36" s="16"/>
      <c r="C36" s="151"/>
      <c r="D36" s="3"/>
      <c r="E36" s="151"/>
      <c r="F36" s="3"/>
    </row>
    <row r="37" spans="1:6" ht="15.75" x14ac:dyDescent="0.25">
      <c r="A37" s="128" t="s">
        <v>679</v>
      </c>
      <c r="B37" s="16"/>
      <c r="C37" s="151"/>
      <c r="D37" s="3"/>
      <c r="E37" s="151"/>
      <c r="F37" s="3"/>
    </row>
    <row r="38" spans="1:6" x14ac:dyDescent="0.25">
      <c r="A38" s="148" t="s">
        <v>288</v>
      </c>
      <c r="B38" s="16">
        <v>6</v>
      </c>
      <c r="C38" s="151">
        <v>6</v>
      </c>
      <c r="D38" s="3">
        <v>266</v>
      </c>
      <c r="E38" s="152">
        <v>1313</v>
      </c>
      <c r="F38" s="6">
        <v>1591</v>
      </c>
    </row>
    <row r="39" spans="1:6" x14ac:dyDescent="0.25">
      <c r="A39" s="148" t="s">
        <v>289</v>
      </c>
      <c r="B39" s="16" t="s">
        <v>613</v>
      </c>
      <c r="C39" s="151" t="s">
        <v>613</v>
      </c>
      <c r="D39" s="3">
        <v>22</v>
      </c>
      <c r="E39" s="151">
        <v>20</v>
      </c>
      <c r="F39" s="3">
        <v>42</v>
      </c>
    </row>
    <row r="40" spans="1:6" x14ac:dyDescent="0.25">
      <c r="A40" s="148" t="s">
        <v>290</v>
      </c>
      <c r="B40" s="16">
        <v>14</v>
      </c>
      <c r="C40" s="151">
        <v>48</v>
      </c>
      <c r="D40" s="3">
        <v>49</v>
      </c>
      <c r="E40" s="151">
        <v>73</v>
      </c>
      <c r="F40" s="3">
        <v>184</v>
      </c>
    </row>
    <row r="41" spans="1:6" ht="15.75" x14ac:dyDescent="0.25">
      <c r="A41" s="148" t="s">
        <v>676</v>
      </c>
      <c r="B41" s="16" t="s">
        <v>613</v>
      </c>
      <c r="C41" s="151" t="s">
        <v>613</v>
      </c>
      <c r="D41" s="3">
        <v>83</v>
      </c>
      <c r="E41" s="151">
        <v>123</v>
      </c>
      <c r="F41" s="3">
        <v>206</v>
      </c>
    </row>
    <row r="42" spans="1:6" x14ac:dyDescent="0.25">
      <c r="A42" s="148" t="s">
        <v>291</v>
      </c>
      <c r="B42" s="16" t="s">
        <v>613</v>
      </c>
      <c r="C42" s="151" t="s">
        <v>613</v>
      </c>
      <c r="D42" s="3" t="s">
        <v>613</v>
      </c>
      <c r="E42" s="151" t="s">
        <v>613</v>
      </c>
      <c r="F42" s="3" t="s">
        <v>613</v>
      </c>
    </row>
    <row r="43" spans="1:6" x14ac:dyDescent="0.25">
      <c r="A43" s="148" t="s">
        <v>292</v>
      </c>
      <c r="B43" s="16" t="s">
        <v>613</v>
      </c>
      <c r="C43" s="151" t="s">
        <v>613</v>
      </c>
      <c r="D43" s="3">
        <v>23</v>
      </c>
      <c r="E43" s="151" t="s">
        <v>613</v>
      </c>
      <c r="F43" s="3">
        <v>23</v>
      </c>
    </row>
    <row r="44" spans="1:6" x14ac:dyDescent="0.25">
      <c r="A44" s="148" t="s">
        <v>293</v>
      </c>
      <c r="B44" s="16">
        <v>260</v>
      </c>
      <c r="C44" s="151">
        <v>115</v>
      </c>
      <c r="D44" s="3">
        <v>815</v>
      </c>
      <c r="E44" s="152">
        <v>2664</v>
      </c>
      <c r="F44" s="6">
        <v>3854</v>
      </c>
    </row>
    <row r="45" spans="1:6" x14ac:dyDescent="0.25">
      <c r="A45" s="148" t="s">
        <v>294</v>
      </c>
      <c r="B45" s="16">
        <v>48</v>
      </c>
      <c r="C45" s="151">
        <v>5</v>
      </c>
      <c r="D45" s="3">
        <v>649</v>
      </c>
      <c r="E45" s="152">
        <v>3609</v>
      </c>
      <c r="F45" s="6">
        <v>4311</v>
      </c>
    </row>
    <row r="46" spans="1:6" ht="15.75" x14ac:dyDescent="0.25">
      <c r="A46" s="148" t="s">
        <v>677</v>
      </c>
      <c r="B46" s="16">
        <v>12</v>
      </c>
      <c r="C46" s="151">
        <v>23</v>
      </c>
      <c r="D46" s="3">
        <v>111</v>
      </c>
      <c r="E46" s="151">
        <v>242</v>
      </c>
      <c r="F46" s="3">
        <v>388</v>
      </c>
    </row>
    <row r="47" spans="1:6" x14ac:dyDescent="0.25">
      <c r="A47" s="148" t="s">
        <v>295</v>
      </c>
      <c r="B47" s="16">
        <v>105</v>
      </c>
      <c r="C47" s="151">
        <v>36</v>
      </c>
      <c r="D47" s="3">
        <v>160</v>
      </c>
      <c r="E47" s="151">
        <v>394</v>
      </c>
      <c r="F47" s="3">
        <v>695</v>
      </c>
    </row>
    <row r="48" spans="1:6" x14ac:dyDescent="0.25">
      <c r="A48" s="128" t="s">
        <v>296</v>
      </c>
      <c r="B48" s="4">
        <v>445</v>
      </c>
      <c r="C48" s="150">
        <v>233</v>
      </c>
      <c r="D48" s="10">
        <v>2178</v>
      </c>
      <c r="E48" s="153">
        <v>8438</v>
      </c>
      <c r="F48" s="10">
        <v>11294</v>
      </c>
    </row>
    <row r="49" spans="1:6" x14ac:dyDescent="0.25">
      <c r="A49" s="128" t="s">
        <v>297</v>
      </c>
      <c r="B49" s="4">
        <v>3.94</v>
      </c>
      <c r="C49" s="150">
        <v>2.06</v>
      </c>
      <c r="D49" s="77">
        <v>19.28</v>
      </c>
      <c r="E49" s="150">
        <v>74.709999999999994</v>
      </c>
      <c r="F49" s="77">
        <v>12.68</v>
      </c>
    </row>
    <row r="50" spans="1:6" x14ac:dyDescent="0.25">
      <c r="A50" s="128"/>
      <c r="B50" s="4"/>
      <c r="C50" s="150"/>
      <c r="D50" s="77"/>
      <c r="E50" s="150"/>
      <c r="F50" s="77"/>
    </row>
    <row r="51" spans="1:6" ht="15.75" thickBot="1" x14ac:dyDescent="0.3">
      <c r="A51" s="129" t="s">
        <v>298</v>
      </c>
      <c r="B51" s="17">
        <v>3781</v>
      </c>
      <c r="C51" s="41">
        <v>9219</v>
      </c>
      <c r="D51" s="42">
        <v>29295</v>
      </c>
      <c r="E51" s="41">
        <v>46761</v>
      </c>
      <c r="F51" s="42">
        <v>89056</v>
      </c>
    </row>
    <row r="52" spans="1:6" x14ac:dyDescent="0.25">
      <c r="A52" s="139" t="s">
        <v>671</v>
      </c>
    </row>
    <row r="53" spans="1:6" x14ac:dyDescent="0.25">
      <c r="A53" s="205" t="s">
        <v>655</v>
      </c>
      <c r="B53" s="205"/>
      <c r="C53" s="205"/>
      <c r="D53" s="205"/>
      <c r="E53" s="205"/>
      <c r="F53" s="205"/>
    </row>
    <row r="54" spans="1:6" x14ac:dyDescent="0.25">
      <c r="A54" s="205" t="s">
        <v>680</v>
      </c>
      <c r="B54" s="205"/>
      <c r="C54" s="205"/>
      <c r="D54" s="205"/>
      <c r="E54" s="205"/>
      <c r="F54" s="205"/>
    </row>
    <row r="55" spans="1:6" x14ac:dyDescent="0.25">
      <c r="A55" s="205" t="s">
        <v>684</v>
      </c>
      <c r="B55" s="205"/>
      <c r="C55" s="205"/>
      <c r="D55" s="205"/>
      <c r="E55" s="205"/>
      <c r="F55" s="205"/>
    </row>
    <row r="56" spans="1:6" x14ac:dyDescent="0.25">
      <c r="A56" s="205" t="s">
        <v>681</v>
      </c>
      <c r="B56" s="205"/>
      <c r="C56" s="205"/>
      <c r="D56" s="205"/>
      <c r="E56" s="205"/>
      <c r="F56" s="205"/>
    </row>
    <row r="57" spans="1:6" x14ac:dyDescent="0.25">
      <c r="A57" s="205" t="s">
        <v>682</v>
      </c>
      <c r="B57" s="205"/>
      <c r="C57" s="205"/>
      <c r="D57" s="205"/>
      <c r="E57" s="205"/>
      <c r="F57" s="205"/>
    </row>
    <row r="58" spans="1:6" x14ac:dyDescent="0.25">
      <c r="A58" s="205" t="s">
        <v>683</v>
      </c>
      <c r="B58" s="205"/>
      <c r="C58" s="205"/>
      <c r="D58" s="205"/>
      <c r="E58" s="205"/>
      <c r="F58" s="205"/>
    </row>
  </sheetData>
  <mergeCells count="7">
    <mergeCell ref="A1:F1"/>
    <mergeCell ref="A2:A4"/>
    <mergeCell ref="B2:E2"/>
    <mergeCell ref="F2:F4"/>
    <mergeCell ref="B3:B4"/>
    <mergeCell ref="C3:C4"/>
    <mergeCell ref="D3:D4"/>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2EA62-7A00-4B68-8DB0-6B82517C5B24}">
  <sheetPr>
    <tabColor theme="9" tint="-0.499984740745262"/>
  </sheetPr>
  <dimension ref="A1:L59"/>
  <sheetViews>
    <sheetView showGridLines="0" zoomScaleNormal="100" workbookViewId="0">
      <selection sqref="A1:L1"/>
    </sheetView>
  </sheetViews>
  <sheetFormatPr defaultRowHeight="15" x14ac:dyDescent="0.25"/>
  <cols>
    <col min="1" max="1" width="20.85546875" customWidth="1"/>
    <col min="2" max="2" width="10.28515625" customWidth="1"/>
    <col min="3" max="3" width="10.42578125" customWidth="1"/>
    <col min="4" max="5" width="9.85546875" customWidth="1"/>
    <col min="6" max="6" width="10" customWidth="1"/>
    <col min="7" max="7" width="11" customWidth="1"/>
    <col min="8" max="8" width="10" customWidth="1"/>
    <col min="9" max="9" width="9.85546875" customWidth="1"/>
    <col min="10" max="11" width="11" customWidth="1"/>
    <col min="12" max="12" width="10.85546875" customWidth="1"/>
  </cols>
  <sheetData>
    <row r="1" spans="1:12" ht="15.75" thickBot="1" x14ac:dyDescent="0.3">
      <c r="A1" s="460" t="s">
        <v>685</v>
      </c>
      <c r="B1" s="460"/>
      <c r="C1" s="460"/>
      <c r="D1" s="460"/>
      <c r="E1" s="460"/>
      <c r="F1" s="460"/>
      <c r="G1" s="460"/>
      <c r="H1" s="460"/>
      <c r="I1" s="460"/>
      <c r="J1" s="460"/>
      <c r="K1" s="460"/>
      <c r="L1" s="460"/>
    </row>
    <row r="2" spans="1:12" ht="15.75" thickBot="1" x14ac:dyDescent="0.3">
      <c r="A2" s="486" t="s">
        <v>190</v>
      </c>
      <c r="B2" s="465" t="s">
        <v>251</v>
      </c>
      <c r="C2" s="468"/>
      <c r="D2" s="468"/>
      <c r="E2" s="468"/>
      <c r="F2" s="468"/>
      <c r="G2" s="468"/>
      <c r="H2" s="468"/>
      <c r="I2" s="468"/>
      <c r="J2" s="468"/>
      <c r="K2" s="466"/>
      <c r="L2" s="463" t="s">
        <v>29</v>
      </c>
    </row>
    <row r="3" spans="1:12" x14ac:dyDescent="0.25">
      <c r="A3" s="500"/>
      <c r="B3" s="162" t="s">
        <v>252</v>
      </c>
      <c r="C3" s="474" t="s">
        <v>252</v>
      </c>
      <c r="D3" s="476"/>
      <c r="E3" s="474" t="s">
        <v>252</v>
      </c>
      <c r="F3" s="475"/>
      <c r="G3" s="476"/>
      <c r="H3" s="474" t="s">
        <v>252</v>
      </c>
      <c r="I3" s="475"/>
      <c r="J3" s="475"/>
      <c r="K3" s="476"/>
      <c r="L3" s="473"/>
    </row>
    <row r="4" spans="1:12" x14ac:dyDescent="0.25">
      <c r="A4" s="500"/>
      <c r="B4" s="162" t="s">
        <v>127</v>
      </c>
      <c r="C4" s="474" t="s">
        <v>255</v>
      </c>
      <c r="D4" s="476"/>
      <c r="E4" s="474" t="s">
        <v>256</v>
      </c>
      <c r="F4" s="475"/>
      <c r="G4" s="476"/>
      <c r="H4" s="474" t="s">
        <v>257</v>
      </c>
      <c r="I4" s="475"/>
      <c r="J4" s="475"/>
      <c r="K4" s="476"/>
      <c r="L4" s="473"/>
    </row>
    <row r="5" spans="1:12" x14ac:dyDescent="0.25">
      <c r="A5" s="500"/>
      <c r="B5" s="19"/>
      <c r="C5" s="474" t="s">
        <v>254</v>
      </c>
      <c r="D5" s="476"/>
      <c r="E5" s="474" t="s">
        <v>254</v>
      </c>
      <c r="F5" s="475"/>
      <c r="G5" s="476"/>
      <c r="H5" s="474" t="s">
        <v>254</v>
      </c>
      <c r="I5" s="475"/>
      <c r="J5" s="475"/>
      <c r="K5" s="476"/>
      <c r="L5" s="473"/>
    </row>
    <row r="6" spans="1:12" x14ac:dyDescent="0.25">
      <c r="A6" s="500"/>
      <c r="B6" s="140" t="s">
        <v>66</v>
      </c>
      <c r="C6" s="141" t="s">
        <v>66</v>
      </c>
      <c r="D6" s="142" t="s">
        <v>66</v>
      </c>
      <c r="E6" s="143" t="s">
        <v>66</v>
      </c>
      <c r="F6" s="140" t="s">
        <v>66</v>
      </c>
      <c r="G6" s="140" t="s">
        <v>66</v>
      </c>
      <c r="H6" s="141" t="s">
        <v>66</v>
      </c>
      <c r="I6" s="142" t="s">
        <v>66</v>
      </c>
      <c r="J6" s="142" t="s">
        <v>66</v>
      </c>
      <c r="K6" s="142" t="s">
        <v>66</v>
      </c>
      <c r="L6" s="473"/>
    </row>
    <row r="7" spans="1:12" x14ac:dyDescent="0.25">
      <c r="A7" s="500"/>
      <c r="B7" s="160" t="s">
        <v>253</v>
      </c>
      <c r="C7" s="159" t="s">
        <v>253</v>
      </c>
      <c r="D7" s="162" t="s">
        <v>255</v>
      </c>
      <c r="E7" s="161" t="s">
        <v>253</v>
      </c>
      <c r="F7" s="160" t="s">
        <v>255</v>
      </c>
      <c r="G7" s="160" t="s">
        <v>129</v>
      </c>
      <c r="H7" s="159" t="s">
        <v>253</v>
      </c>
      <c r="I7" s="162" t="s">
        <v>255</v>
      </c>
      <c r="J7" s="162" t="s">
        <v>129</v>
      </c>
      <c r="K7" s="162" t="s">
        <v>258</v>
      </c>
      <c r="L7" s="473"/>
    </row>
    <row r="8" spans="1:12" ht="15.75" thickBot="1" x14ac:dyDescent="0.3">
      <c r="A8" s="487"/>
      <c r="B8" s="157" t="s">
        <v>254</v>
      </c>
      <c r="C8" s="155" t="s">
        <v>254</v>
      </c>
      <c r="D8" s="158" t="s">
        <v>254</v>
      </c>
      <c r="E8" s="163" t="s">
        <v>254</v>
      </c>
      <c r="F8" s="157" t="s">
        <v>254</v>
      </c>
      <c r="G8" s="168"/>
      <c r="H8" s="155" t="s">
        <v>254</v>
      </c>
      <c r="I8" s="158" t="s">
        <v>254</v>
      </c>
      <c r="J8" s="169"/>
      <c r="K8" s="158" t="s">
        <v>254</v>
      </c>
      <c r="L8" s="464"/>
    </row>
    <row r="9" spans="1:12" ht="25.5" x14ac:dyDescent="0.25">
      <c r="A9" s="172"/>
      <c r="B9" s="161" t="s">
        <v>69</v>
      </c>
      <c r="C9" s="159" t="s">
        <v>69</v>
      </c>
      <c r="D9" s="162" t="s">
        <v>69</v>
      </c>
      <c r="E9" s="161" t="s">
        <v>69</v>
      </c>
      <c r="F9" s="160" t="s">
        <v>69</v>
      </c>
      <c r="G9" s="160" t="s">
        <v>69</v>
      </c>
      <c r="H9" s="159" t="s">
        <v>69</v>
      </c>
      <c r="I9" s="162" t="s">
        <v>69</v>
      </c>
      <c r="J9" s="162" t="s">
        <v>69</v>
      </c>
      <c r="K9" s="162" t="s">
        <v>69</v>
      </c>
      <c r="L9" s="162" t="s">
        <v>69</v>
      </c>
    </row>
    <row r="10" spans="1:12" x14ac:dyDescent="0.25">
      <c r="A10" s="148"/>
      <c r="B10" s="53"/>
      <c r="C10" s="173"/>
      <c r="D10" s="4"/>
      <c r="E10" s="53"/>
      <c r="F10" s="76"/>
      <c r="G10" s="76"/>
      <c r="H10" s="173"/>
      <c r="I10" s="4"/>
      <c r="J10" s="4"/>
      <c r="K10" s="4"/>
      <c r="L10" s="4"/>
    </row>
    <row r="11" spans="1:12" ht="15.75" x14ac:dyDescent="0.25">
      <c r="A11" s="172" t="s">
        <v>686</v>
      </c>
      <c r="B11" s="210"/>
      <c r="C11" s="44"/>
      <c r="D11" s="5"/>
      <c r="E11" s="210"/>
      <c r="F11" s="177"/>
      <c r="G11" s="177"/>
      <c r="H11" s="44"/>
      <c r="I11" s="5"/>
      <c r="J11" s="5"/>
      <c r="K11" s="5"/>
      <c r="L11" s="5"/>
    </row>
    <row r="12" spans="1:12" x14ac:dyDescent="0.25">
      <c r="A12" s="148" t="s">
        <v>288</v>
      </c>
      <c r="B12" s="98">
        <v>10.119999999999999</v>
      </c>
      <c r="C12" s="3">
        <v>0.78</v>
      </c>
      <c r="D12" s="165">
        <v>131.25</v>
      </c>
      <c r="E12" s="98">
        <v>0.68</v>
      </c>
      <c r="F12" s="164">
        <v>7.24</v>
      </c>
      <c r="G12" s="164">
        <v>419.56</v>
      </c>
      <c r="H12" s="3">
        <v>10.46</v>
      </c>
      <c r="I12" s="165">
        <v>35.1</v>
      </c>
      <c r="J12" s="165">
        <v>16.329999999999998</v>
      </c>
      <c r="K12" s="20">
        <v>1344.15</v>
      </c>
      <c r="L12" s="20">
        <v>1975.67</v>
      </c>
    </row>
    <row r="13" spans="1:12" x14ac:dyDescent="0.25">
      <c r="A13" s="148" t="s">
        <v>289</v>
      </c>
      <c r="B13" s="98" t="s">
        <v>45</v>
      </c>
      <c r="C13" s="3">
        <v>0.01</v>
      </c>
      <c r="D13" s="165">
        <v>7.16</v>
      </c>
      <c r="E13" s="98">
        <v>0.01</v>
      </c>
      <c r="F13" s="164">
        <v>0.03</v>
      </c>
      <c r="G13" s="164">
        <v>49.22</v>
      </c>
      <c r="H13" s="3">
        <v>1.36</v>
      </c>
      <c r="I13" s="165">
        <v>3.09</v>
      </c>
      <c r="J13" s="165">
        <v>0.4</v>
      </c>
      <c r="K13" s="165">
        <v>31.84</v>
      </c>
      <c r="L13" s="165">
        <v>93.12</v>
      </c>
    </row>
    <row r="14" spans="1:12" x14ac:dyDescent="0.25">
      <c r="A14" s="148" t="s">
        <v>290</v>
      </c>
      <c r="B14" s="98" t="s">
        <v>45</v>
      </c>
      <c r="C14" s="3">
        <v>0.06</v>
      </c>
      <c r="D14" s="165">
        <v>16.54</v>
      </c>
      <c r="E14" s="98">
        <v>0.48</v>
      </c>
      <c r="F14" s="164">
        <v>0.59</v>
      </c>
      <c r="G14" s="164">
        <v>127.35</v>
      </c>
      <c r="H14" s="3" t="s">
        <v>45</v>
      </c>
      <c r="I14" s="165" t="s">
        <v>45</v>
      </c>
      <c r="J14" s="165" t="s">
        <v>45</v>
      </c>
      <c r="K14" s="165" t="s">
        <v>45</v>
      </c>
      <c r="L14" s="165">
        <v>145.02000000000001</v>
      </c>
    </row>
    <row r="15" spans="1:12" ht="15.75" x14ac:dyDescent="0.25">
      <c r="A15" s="148" t="s">
        <v>687</v>
      </c>
      <c r="B15" s="98">
        <v>7.71</v>
      </c>
      <c r="C15" s="3" t="s">
        <v>45</v>
      </c>
      <c r="D15" s="165" t="s">
        <v>45</v>
      </c>
      <c r="E15" s="98">
        <v>0.04</v>
      </c>
      <c r="F15" s="164">
        <v>0.69</v>
      </c>
      <c r="G15" s="164">
        <v>89.26</v>
      </c>
      <c r="H15" s="3" t="s">
        <v>45</v>
      </c>
      <c r="I15" s="165">
        <v>0.06</v>
      </c>
      <c r="J15" s="165">
        <v>0.23</v>
      </c>
      <c r="K15" s="165">
        <v>47.07</v>
      </c>
      <c r="L15" s="165">
        <v>145.06</v>
      </c>
    </row>
    <row r="16" spans="1:12" x14ac:dyDescent="0.25">
      <c r="A16" s="148" t="s">
        <v>291</v>
      </c>
      <c r="B16" s="98" t="s">
        <v>45</v>
      </c>
      <c r="C16" s="3" t="s">
        <v>45</v>
      </c>
      <c r="D16" s="165" t="s">
        <v>45</v>
      </c>
      <c r="E16" s="98" t="s">
        <v>45</v>
      </c>
      <c r="F16" s="164" t="s">
        <v>45</v>
      </c>
      <c r="G16" s="164" t="s">
        <v>45</v>
      </c>
      <c r="H16" s="3" t="s">
        <v>45</v>
      </c>
      <c r="I16" s="165" t="s">
        <v>45</v>
      </c>
      <c r="J16" s="165" t="s">
        <v>45</v>
      </c>
      <c r="K16" s="165" t="s">
        <v>45</v>
      </c>
      <c r="L16" s="165" t="s">
        <v>45</v>
      </c>
    </row>
    <row r="17" spans="1:12" x14ac:dyDescent="0.25">
      <c r="A17" s="148" t="s">
        <v>292</v>
      </c>
      <c r="B17" s="98" t="s">
        <v>45</v>
      </c>
      <c r="C17" s="3">
        <v>0.03</v>
      </c>
      <c r="D17" s="165">
        <v>1.73</v>
      </c>
      <c r="E17" s="98" t="s">
        <v>45</v>
      </c>
      <c r="F17" s="164" t="s">
        <v>45</v>
      </c>
      <c r="G17" s="164" t="s">
        <v>45</v>
      </c>
      <c r="H17" s="3" t="s">
        <v>45</v>
      </c>
      <c r="I17" s="165" t="s">
        <v>45</v>
      </c>
      <c r="J17" s="165" t="s">
        <v>45</v>
      </c>
      <c r="K17" s="165" t="s">
        <v>45</v>
      </c>
      <c r="L17" s="165">
        <v>1.76</v>
      </c>
    </row>
    <row r="18" spans="1:12" x14ac:dyDescent="0.25">
      <c r="A18" s="148" t="s">
        <v>293</v>
      </c>
      <c r="B18" s="98">
        <v>487.74</v>
      </c>
      <c r="C18" s="3">
        <v>3.84</v>
      </c>
      <c r="D18" s="165">
        <v>896.74</v>
      </c>
      <c r="E18" s="98">
        <v>5.47</v>
      </c>
      <c r="F18" s="164">
        <v>45.24</v>
      </c>
      <c r="G18" s="27">
        <v>2352.08</v>
      </c>
      <c r="H18" s="3">
        <v>0.76</v>
      </c>
      <c r="I18" s="165">
        <v>2.96</v>
      </c>
      <c r="J18" s="165">
        <v>9.59</v>
      </c>
      <c r="K18" s="165">
        <v>513.65</v>
      </c>
      <c r="L18" s="20">
        <v>4318.07</v>
      </c>
    </row>
    <row r="19" spans="1:12" x14ac:dyDescent="0.25">
      <c r="A19" s="148" t="s">
        <v>294</v>
      </c>
      <c r="B19" s="98">
        <v>25.72</v>
      </c>
      <c r="C19" s="3">
        <v>2.34</v>
      </c>
      <c r="D19" s="165">
        <v>589.20000000000005</v>
      </c>
      <c r="E19" s="98">
        <v>3.37</v>
      </c>
      <c r="F19" s="164">
        <v>17.989999999999998</v>
      </c>
      <c r="G19" s="27">
        <v>1665.61</v>
      </c>
      <c r="H19" s="3">
        <v>8.75</v>
      </c>
      <c r="I19" s="165">
        <v>19.850000000000001</v>
      </c>
      <c r="J19" s="165">
        <v>17.510000000000002</v>
      </c>
      <c r="K19" s="20">
        <v>1754.75</v>
      </c>
      <c r="L19" s="20">
        <v>4105.09</v>
      </c>
    </row>
    <row r="20" spans="1:12" ht="15.75" x14ac:dyDescent="0.25">
      <c r="A20" s="148" t="s">
        <v>688</v>
      </c>
      <c r="B20" s="98">
        <v>5.53</v>
      </c>
      <c r="C20" s="3">
        <v>0.1</v>
      </c>
      <c r="D20" s="165">
        <v>38.200000000000003</v>
      </c>
      <c r="E20" s="98">
        <v>0.13</v>
      </c>
      <c r="F20" s="164">
        <v>0.28000000000000003</v>
      </c>
      <c r="G20" s="164">
        <v>97.23</v>
      </c>
      <c r="H20" s="3">
        <v>0.3</v>
      </c>
      <c r="I20" s="165">
        <v>0.02</v>
      </c>
      <c r="J20" s="165">
        <v>0.24</v>
      </c>
      <c r="K20" s="165">
        <v>45.42</v>
      </c>
      <c r="L20" s="165">
        <v>187.45</v>
      </c>
    </row>
    <row r="21" spans="1:12" x14ac:dyDescent="0.25">
      <c r="A21" s="148" t="s">
        <v>295</v>
      </c>
      <c r="B21" s="98">
        <v>42.16</v>
      </c>
      <c r="C21" s="3">
        <v>0.12</v>
      </c>
      <c r="D21" s="165">
        <v>98.68</v>
      </c>
      <c r="E21" s="98">
        <v>0.71</v>
      </c>
      <c r="F21" s="164">
        <v>1.04</v>
      </c>
      <c r="G21" s="164">
        <v>424.57</v>
      </c>
      <c r="H21" s="3">
        <v>12.83</v>
      </c>
      <c r="I21" s="165">
        <v>32.770000000000003</v>
      </c>
      <c r="J21" s="165">
        <v>52.3</v>
      </c>
      <c r="K21" s="165">
        <v>947.8</v>
      </c>
      <c r="L21" s="20">
        <v>1612.98</v>
      </c>
    </row>
    <row r="22" spans="1:12" x14ac:dyDescent="0.25">
      <c r="A22" s="172" t="s">
        <v>296</v>
      </c>
      <c r="B22" s="53">
        <v>578.98</v>
      </c>
      <c r="C22" s="173">
        <v>7.28</v>
      </c>
      <c r="D22" s="21">
        <v>1779.5</v>
      </c>
      <c r="E22" s="53">
        <v>10.89</v>
      </c>
      <c r="F22" s="76">
        <v>73.099999999999994</v>
      </c>
      <c r="G22" s="86">
        <v>5224.88</v>
      </c>
      <c r="H22" s="173">
        <v>34.46</v>
      </c>
      <c r="I22" s="4">
        <v>93.85</v>
      </c>
      <c r="J22" s="4">
        <v>96.6</v>
      </c>
      <c r="K22" s="21">
        <v>4684.68</v>
      </c>
      <c r="L22" s="21">
        <v>12584.22</v>
      </c>
    </row>
    <row r="23" spans="1:12" x14ac:dyDescent="0.25">
      <c r="A23" s="172" t="s">
        <v>297</v>
      </c>
      <c r="B23" s="53">
        <v>4.5999999999999996</v>
      </c>
      <c r="C23" s="173">
        <v>0.06</v>
      </c>
      <c r="D23" s="4">
        <v>14.14</v>
      </c>
      <c r="E23" s="53">
        <v>0.09</v>
      </c>
      <c r="F23" s="76">
        <v>0.57999999999999996</v>
      </c>
      <c r="G23" s="76">
        <v>41.52</v>
      </c>
      <c r="H23" s="173">
        <v>0.27</v>
      </c>
      <c r="I23" s="4">
        <v>0.75</v>
      </c>
      <c r="J23" s="4">
        <v>0.77</v>
      </c>
      <c r="K23" s="4">
        <v>37.229999999999997</v>
      </c>
      <c r="L23" s="4">
        <v>29.79</v>
      </c>
    </row>
    <row r="24" spans="1:12" x14ac:dyDescent="0.25">
      <c r="A24" s="211"/>
      <c r="B24" s="212"/>
      <c r="C24" s="206"/>
      <c r="D24" s="207"/>
      <c r="E24" s="212"/>
      <c r="F24" s="208"/>
      <c r="G24" s="208"/>
      <c r="H24" s="206"/>
      <c r="I24" s="207"/>
      <c r="J24" s="207"/>
      <c r="K24" s="207"/>
      <c r="L24" s="207"/>
    </row>
    <row r="25" spans="1:12" ht="15.75" x14ac:dyDescent="0.25">
      <c r="A25" s="172" t="s">
        <v>689</v>
      </c>
      <c r="B25" s="98"/>
      <c r="C25" s="3"/>
      <c r="D25" s="165"/>
      <c r="E25" s="98"/>
      <c r="F25" s="164"/>
      <c r="G25" s="164"/>
      <c r="H25" s="3"/>
      <c r="I25" s="165"/>
      <c r="J25" s="165"/>
      <c r="K25" s="165"/>
      <c r="L25" s="165"/>
    </row>
    <row r="26" spans="1:12" x14ac:dyDescent="0.25">
      <c r="A26" s="148" t="s">
        <v>288</v>
      </c>
      <c r="B26" s="98">
        <v>74.819999999999993</v>
      </c>
      <c r="C26" s="3">
        <v>5.98</v>
      </c>
      <c r="D26" s="165">
        <v>105.74</v>
      </c>
      <c r="E26" s="98">
        <v>55.79</v>
      </c>
      <c r="F26" s="164">
        <v>41.6</v>
      </c>
      <c r="G26" s="27">
        <v>1062.58</v>
      </c>
      <c r="H26" s="3">
        <v>32.590000000000003</v>
      </c>
      <c r="I26" s="165">
        <v>122.23</v>
      </c>
      <c r="J26" s="165">
        <v>154.72999999999999</v>
      </c>
      <c r="K26" s="20">
        <v>1914.1</v>
      </c>
      <c r="L26" s="20">
        <v>3570.16</v>
      </c>
    </row>
    <row r="27" spans="1:12" x14ac:dyDescent="0.25">
      <c r="A27" s="148" t="s">
        <v>289</v>
      </c>
      <c r="B27" s="98">
        <v>122.93</v>
      </c>
      <c r="C27" s="3">
        <v>0.11</v>
      </c>
      <c r="D27" s="165">
        <v>1.6</v>
      </c>
      <c r="E27" s="98">
        <v>5.27</v>
      </c>
      <c r="F27" s="164">
        <v>4.07</v>
      </c>
      <c r="G27" s="164">
        <v>139.44999999999999</v>
      </c>
      <c r="H27" s="3">
        <v>6.5</v>
      </c>
      <c r="I27" s="165">
        <v>14.52</v>
      </c>
      <c r="J27" s="165">
        <v>16.14</v>
      </c>
      <c r="K27" s="165">
        <v>238.95</v>
      </c>
      <c r="L27" s="165">
        <v>549.54</v>
      </c>
    </row>
    <row r="28" spans="1:12" x14ac:dyDescent="0.25">
      <c r="A28" s="148" t="s">
        <v>290</v>
      </c>
      <c r="B28" s="98">
        <v>0.19</v>
      </c>
      <c r="C28" s="3">
        <v>4.32</v>
      </c>
      <c r="D28" s="165">
        <v>64.77</v>
      </c>
      <c r="E28" s="98">
        <v>21.9</v>
      </c>
      <c r="F28" s="164">
        <v>16.68</v>
      </c>
      <c r="G28" s="164">
        <v>332.62</v>
      </c>
      <c r="H28" s="3">
        <v>0.5</v>
      </c>
      <c r="I28" s="165">
        <v>2.82</v>
      </c>
      <c r="J28" s="165">
        <v>2.57</v>
      </c>
      <c r="K28" s="165">
        <v>46.78</v>
      </c>
      <c r="L28" s="165">
        <v>493.15</v>
      </c>
    </row>
    <row r="29" spans="1:12" ht="15.75" x14ac:dyDescent="0.25">
      <c r="A29" s="148" t="s">
        <v>690</v>
      </c>
      <c r="B29" s="98">
        <v>49.44</v>
      </c>
      <c r="C29" s="3">
        <v>1.3</v>
      </c>
      <c r="D29" s="165">
        <v>76.989999999999995</v>
      </c>
      <c r="E29" s="98">
        <v>25.63</v>
      </c>
      <c r="F29" s="164">
        <v>32.090000000000003</v>
      </c>
      <c r="G29" s="164">
        <v>892.25</v>
      </c>
      <c r="H29" s="3">
        <v>28.55</v>
      </c>
      <c r="I29" s="165">
        <v>17.45</v>
      </c>
      <c r="J29" s="165">
        <v>52.82</v>
      </c>
      <c r="K29" s="165">
        <v>574.36</v>
      </c>
      <c r="L29" s="20">
        <v>1750.88</v>
      </c>
    </row>
    <row r="30" spans="1:12" x14ac:dyDescent="0.25">
      <c r="A30" s="148" t="s">
        <v>291</v>
      </c>
      <c r="B30" s="98" t="s">
        <v>45</v>
      </c>
      <c r="C30" s="3">
        <v>0.02</v>
      </c>
      <c r="D30" s="165">
        <v>0.91</v>
      </c>
      <c r="E30" s="98" t="s">
        <v>45</v>
      </c>
      <c r="F30" s="164" t="s">
        <v>45</v>
      </c>
      <c r="G30" s="164" t="s">
        <v>45</v>
      </c>
      <c r="H30" s="3" t="s">
        <v>45</v>
      </c>
      <c r="I30" s="165" t="s">
        <v>45</v>
      </c>
      <c r="J30" s="165" t="s">
        <v>45</v>
      </c>
      <c r="K30" s="165" t="s">
        <v>45</v>
      </c>
      <c r="L30" s="165">
        <v>0.93</v>
      </c>
    </row>
    <row r="31" spans="1:12" x14ac:dyDescent="0.25">
      <c r="A31" s="148" t="s">
        <v>292</v>
      </c>
      <c r="B31" s="98">
        <v>5.5</v>
      </c>
      <c r="C31" s="3">
        <v>0.19</v>
      </c>
      <c r="D31" s="165">
        <v>15.65</v>
      </c>
      <c r="E31" s="98">
        <v>1.04</v>
      </c>
      <c r="F31" s="164">
        <v>1.3</v>
      </c>
      <c r="G31" s="164">
        <v>36.04</v>
      </c>
      <c r="H31" s="3">
        <v>1.92</v>
      </c>
      <c r="I31" s="165">
        <v>2.15</v>
      </c>
      <c r="J31" s="165">
        <v>3.28</v>
      </c>
      <c r="K31" s="165">
        <v>39.14</v>
      </c>
      <c r="L31" s="165">
        <v>106.21</v>
      </c>
    </row>
    <row r="32" spans="1:12" x14ac:dyDescent="0.25">
      <c r="A32" s="148" t="s">
        <v>293</v>
      </c>
      <c r="B32" s="98">
        <v>637.98</v>
      </c>
      <c r="C32" s="3">
        <v>36.17</v>
      </c>
      <c r="D32" s="20">
        <v>1860.71</v>
      </c>
      <c r="E32" s="98">
        <v>102.33</v>
      </c>
      <c r="F32" s="164">
        <v>244.4</v>
      </c>
      <c r="G32" s="27">
        <v>3144.64</v>
      </c>
      <c r="H32" s="3">
        <v>17.079999999999998</v>
      </c>
      <c r="I32" s="165">
        <v>52.34</v>
      </c>
      <c r="J32" s="165">
        <v>88.31</v>
      </c>
      <c r="K32" s="20">
        <v>1134.04</v>
      </c>
      <c r="L32" s="20">
        <v>7318</v>
      </c>
    </row>
    <row r="33" spans="1:12" x14ac:dyDescent="0.25">
      <c r="A33" s="148" t="s">
        <v>294</v>
      </c>
      <c r="B33" s="98">
        <v>256.64</v>
      </c>
      <c r="C33" s="3">
        <v>25.17</v>
      </c>
      <c r="D33" s="165">
        <v>762.67</v>
      </c>
      <c r="E33" s="98">
        <v>33.65</v>
      </c>
      <c r="F33" s="164">
        <v>88.31</v>
      </c>
      <c r="G33" s="27">
        <v>2103.89</v>
      </c>
      <c r="H33" s="3">
        <v>52.01</v>
      </c>
      <c r="I33" s="165">
        <v>168.01</v>
      </c>
      <c r="J33" s="165">
        <v>262</v>
      </c>
      <c r="K33" s="20">
        <v>3240.66</v>
      </c>
      <c r="L33" s="20">
        <v>6993.01</v>
      </c>
    </row>
    <row r="34" spans="1:12" ht="15.75" x14ac:dyDescent="0.25">
      <c r="A34" s="148" t="s">
        <v>691</v>
      </c>
      <c r="B34" s="98">
        <v>35.729999999999997</v>
      </c>
      <c r="C34" s="3">
        <v>3.95</v>
      </c>
      <c r="D34" s="165">
        <v>274.93</v>
      </c>
      <c r="E34" s="98">
        <v>5.91</v>
      </c>
      <c r="F34" s="164">
        <v>13.96</v>
      </c>
      <c r="G34" s="164">
        <v>282.73</v>
      </c>
      <c r="H34" s="3">
        <v>8.1300000000000008</v>
      </c>
      <c r="I34" s="165">
        <v>14.64</v>
      </c>
      <c r="J34" s="165">
        <v>28.97</v>
      </c>
      <c r="K34" s="165">
        <v>443.14</v>
      </c>
      <c r="L34" s="20">
        <v>1112.0899999999999</v>
      </c>
    </row>
    <row r="35" spans="1:12" x14ac:dyDescent="0.25">
      <c r="A35" s="148" t="s">
        <v>295</v>
      </c>
      <c r="B35" s="98">
        <v>119.51</v>
      </c>
      <c r="C35" s="3">
        <v>3.66</v>
      </c>
      <c r="D35" s="165">
        <v>415.67</v>
      </c>
      <c r="E35" s="98">
        <v>10.54</v>
      </c>
      <c r="F35" s="164">
        <v>11.66</v>
      </c>
      <c r="G35" s="164">
        <v>356.4</v>
      </c>
      <c r="H35" s="3">
        <v>13.19</v>
      </c>
      <c r="I35" s="165">
        <v>55.96</v>
      </c>
      <c r="J35" s="165">
        <v>67.63</v>
      </c>
      <c r="K35" s="20">
        <v>1099.3</v>
      </c>
      <c r="L35" s="20">
        <v>2153.52</v>
      </c>
    </row>
    <row r="36" spans="1:12" x14ac:dyDescent="0.25">
      <c r="A36" s="172" t="s">
        <v>296</v>
      </c>
      <c r="B36" s="130">
        <v>1302.74</v>
      </c>
      <c r="C36" s="173">
        <v>80.87</v>
      </c>
      <c r="D36" s="21">
        <v>3579.64</v>
      </c>
      <c r="E36" s="53">
        <v>262.06</v>
      </c>
      <c r="F36" s="76">
        <v>454.07</v>
      </c>
      <c r="G36" s="86">
        <v>8350.6</v>
      </c>
      <c r="H36" s="173">
        <v>160.47</v>
      </c>
      <c r="I36" s="4">
        <v>450.12</v>
      </c>
      <c r="J36" s="4">
        <v>676.45</v>
      </c>
      <c r="K36" s="21">
        <v>8730.4699999999993</v>
      </c>
      <c r="L36" s="21">
        <v>24047.49</v>
      </c>
    </row>
    <row r="37" spans="1:12" x14ac:dyDescent="0.25">
      <c r="A37" s="172" t="s">
        <v>297</v>
      </c>
      <c r="B37" s="53">
        <v>5.42</v>
      </c>
      <c r="C37" s="173">
        <v>0.34</v>
      </c>
      <c r="D37" s="4">
        <v>14.89</v>
      </c>
      <c r="E37" s="53">
        <v>1.0900000000000001</v>
      </c>
      <c r="F37" s="76">
        <v>1.89</v>
      </c>
      <c r="G37" s="76">
        <v>34.729999999999997</v>
      </c>
      <c r="H37" s="173">
        <v>0.67</v>
      </c>
      <c r="I37" s="4">
        <v>1.87</v>
      </c>
      <c r="J37" s="4">
        <v>2.81</v>
      </c>
      <c r="K37" s="4">
        <v>36.31</v>
      </c>
      <c r="L37" s="4">
        <v>56.92</v>
      </c>
    </row>
    <row r="38" spans="1:12" x14ac:dyDescent="0.25">
      <c r="A38" s="213"/>
      <c r="B38" s="111"/>
      <c r="C38" s="45"/>
      <c r="D38" s="46"/>
      <c r="E38" s="111"/>
      <c r="F38" s="209"/>
      <c r="G38" s="209"/>
      <c r="H38" s="45"/>
      <c r="I38" s="46"/>
      <c r="J38" s="46"/>
      <c r="K38" s="46"/>
      <c r="L38" s="46"/>
    </row>
    <row r="39" spans="1:12" ht="15.75" x14ac:dyDescent="0.25">
      <c r="A39" s="172" t="s">
        <v>692</v>
      </c>
      <c r="B39" s="98"/>
      <c r="C39" s="3"/>
      <c r="D39" s="165"/>
      <c r="E39" s="98"/>
      <c r="F39" s="164"/>
      <c r="G39" s="164"/>
      <c r="H39" s="3"/>
      <c r="I39" s="165"/>
      <c r="J39" s="165"/>
      <c r="K39" s="165"/>
      <c r="L39" s="165"/>
    </row>
    <row r="40" spans="1:12" x14ac:dyDescent="0.25">
      <c r="A40" s="148" t="s">
        <v>288</v>
      </c>
      <c r="B40" s="98">
        <v>5.46</v>
      </c>
      <c r="C40" s="3">
        <v>0.69</v>
      </c>
      <c r="D40" s="165">
        <v>3.22</v>
      </c>
      <c r="E40" s="98">
        <v>9.92</v>
      </c>
      <c r="F40" s="164">
        <v>25.59</v>
      </c>
      <c r="G40" s="164">
        <v>123.52</v>
      </c>
      <c r="H40" s="3">
        <v>61.17</v>
      </c>
      <c r="I40" s="165">
        <v>41.44</v>
      </c>
      <c r="J40" s="165">
        <v>56.33</v>
      </c>
      <c r="K40" s="165">
        <v>464.84</v>
      </c>
      <c r="L40" s="165">
        <v>792.18</v>
      </c>
    </row>
    <row r="41" spans="1:12" x14ac:dyDescent="0.25">
      <c r="A41" s="148" t="s">
        <v>289</v>
      </c>
      <c r="B41" s="98" t="s">
        <v>45</v>
      </c>
      <c r="C41" s="3" t="s">
        <v>45</v>
      </c>
      <c r="D41" s="165" t="s">
        <v>45</v>
      </c>
      <c r="E41" s="98">
        <v>0.01</v>
      </c>
      <c r="F41" s="164">
        <v>2.11</v>
      </c>
      <c r="G41" s="164">
        <v>8.8800000000000008</v>
      </c>
      <c r="H41" s="3">
        <v>1.96</v>
      </c>
      <c r="I41" s="165">
        <v>0.36</v>
      </c>
      <c r="J41" s="165">
        <v>0.28999999999999998</v>
      </c>
      <c r="K41" s="165">
        <v>5.8</v>
      </c>
      <c r="L41" s="165">
        <v>19.41</v>
      </c>
    </row>
    <row r="42" spans="1:12" x14ac:dyDescent="0.25">
      <c r="A42" s="148" t="s">
        <v>290</v>
      </c>
      <c r="B42" s="98">
        <v>10.72</v>
      </c>
      <c r="C42" s="3">
        <v>0.52</v>
      </c>
      <c r="D42" s="165">
        <v>35.01</v>
      </c>
      <c r="E42" s="98">
        <v>0.03</v>
      </c>
      <c r="F42" s="164">
        <v>5.96</v>
      </c>
      <c r="G42" s="164">
        <v>25.03</v>
      </c>
      <c r="H42" s="3">
        <v>8.92</v>
      </c>
      <c r="I42" s="165">
        <v>1.53</v>
      </c>
      <c r="J42" s="165">
        <v>1.6</v>
      </c>
      <c r="K42" s="165">
        <v>28.66</v>
      </c>
      <c r="L42" s="165">
        <v>117.98</v>
      </c>
    </row>
    <row r="43" spans="1:12" ht="15.75" x14ac:dyDescent="0.25">
      <c r="A43" s="148" t="s">
        <v>690</v>
      </c>
      <c r="B43" s="98" t="s">
        <v>45</v>
      </c>
      <c r="C43" s="3" t="s">
        <v>45</v>
      </c>
      <c r="D43" s="165" t="s">
        <v>45</v>
      </c>
      <c r="E43" s="98">
        <v>2.71</v>
      </c>
      <c r="F43" s="164">
        <v>3.39</v>
      </c>
      <c r="G43" s="164">
        <v>48.79</v>
      </c>
      <c r="H43" s="3">
        <v>6.02</v>
      </c>
      <c r="I43" s="165">
        <v>6.22</v>
      </c>
      <c r="J43" s="165">
        <v>7.7</v>
      </c>
      <c r="K43" s="165">
        <v>45.5</v>
      </c>
      <c r="L43" s="165">
        <v>120.33</v>
      </c>
    </row>
    <row r="44" spans="1:12" x14ac:dyDescent="0.25">
      <c r="A44" s="148" t="s">
        <v>291</v>
      </c>
      <c r="B44" s="98" t="s">
        <v>45</v>
      </c>
      <c r="C44" s="3" t="s">
        <v>45</v>
      </c>
      <c r="D44" s="165" t="s">
        <v>45</v>
      </c>
      <c r="E44" s="98" t="s">
        <v>45</v>
      </c>
      <c r="F44" s="164" t="s">
        <v>45</v>
      </c>
      <c r="G44" s="164" t="s">
        <v>45</v>
      </c>
      <c r="H44" s="3" t="s">
        <v>45</v>
      </c>
      <c r="I44" s="165" t="s">
        <v>45</v>
      </c>
      <c r="J44" s="165" t="s">
        <v>45</v>
      </c>
      <c r="K44" s="165" t="s">
        <v>45</v>
      </c>
      <c r="L44" s="165" t="s">
        <v>45</v>
      </c>
    </row>
    <row r="45" spans="1:12" x14ac:dyDescent="0.25">
      <c r="A45" s="148" t="s">
        <v>292</v>
      </c>
      <c r="B45" s="98" t="s">
        <v>45</v>
      </c>
      <c r="C45" s="3" t="s">
        <v>45</v>
      </c>
      <c r="D45" s="165" t="s">
        <v>45</v>
      </c>
      <c r="E45" s="98">
        <v>0.13</v>
      </c>
      <c r="F45" s="164">
        <v>1.1399999999999999</v>
      </c>
      <c r="G45" s="164">
        <v>17.72</v>
      </c>
      <c r="H45" s="3" t="s">
        <v>45</v>
      </c>
      <c r="I45" s="165" t="s">
        <v>45</v>
      </c>
      <c r="J45" s="165" t="s">
        <v>45</v>
      </c>
      <c r="K45" s="165" t="s">
        <v>45</v>
      </c>
      <c r="L45" s="165">
        <v>18.989999999999998</v>
      </c>
    </row>
    <row r="46" spans="1:12" x14ac:dyDescent="0.25">
      <c r="A46" s="148" t="s">
        <v>293</v>
      </c>
      <c r="B46" s="98">
        <v>172.53</v>
      </c>
      <c r="C46" s="3">
        <v>3.35</v>
      </c>
      <c r="D46" s="165">
        <v>77.459999999999994</v>
      </c>
      <c r="E46" s="98">
        <v>4.38</v>
      </c>
      <c r="F46" s="164">
        <v>10.61</v>
      </c>
      <c r="G46" s="164">
        <v>434.6</v>
      </c>
      <c r="H46" s="3">
        <v>20.53</v>
      </c>
      <c r="I46" s="165">
        <v>37.96</v>
      </c>
      <c r="J46" s="165">
        <v>129.01</v>
      </c>
      <c r="K46" s="20">
        <v>1085.5</v>
      </c>
      <c r="L46" s="20">
        <v>1975.93</v>
      </c>
    </row>
    <row r="47" spans="1:12" x14ac:dyDescent="0.25">
      <c r="A47" s="148" t="s">
        <v>294</v>
      </c>
      <c r="B47" s="98">
        <v>34.01</v>
      </c>
      <c r="C47" s="3" t="s">
        <v>45</v>
      </c>
      <c r="D47" s="165">
        <v>3.49</v>
      </c>
      <c r="E47" s="98">
        <v>10.28</v>
      </c>
      <c r="F47" s="164">
        <v>29.46</v>
      </c>
      <c r="G47" s="164">
        <v>302.55</v>
      </c>
      <c r="H47" s="3">
        <v>26.12</v>
      </c>
      <c r="I47" s="165">
        <v>84.27</v>
      </c>
      <c r="J47" s="165">
        <v>101.34</v>
      </c>
      <c r="K47" s="20">
        <v>1413.27</v>
      </c>
      <c r="L47" s="20">
        <v>2004.79</v>
      </c>
    </row>
    <row r="48" spans="1:12" ht="15.75" x14ac:dyDescent="0.25">
      <c r="A48" s="148" t="s">
        <v>691</v>
      </c>
      <c r="B48" s="98">
        <v>8.51</v>
      </c>
      <c r="C48" s="3" t="s">
        <v>45</v>
      </c>
      <c r="D48" s="165">
        <v>13.13</v>
      </c>
      <c r="E48" s="98">
        <v>2.5099999999999998</v>
      </c>
      <c r="F48" s="164">
        <v>6.21</v>
      </c>
      <c r="G48" s="164">
        <v>50.62</v>
      </c>
      <c r="H48" s="3">
        <v>0.31</v>
      </c>
      <c r="I48" s="165">
        <v>4.03</v>
      </c>
      <c r="J48" s="165">
        <v>6.62</v>
      </c>
      <c r="K48" s="165">
        <v>110.3</v>
      </c>
      <c r="L48" s="165">
        <v>202.24</v>
      </c>
    </row>
    <row r="49" spans="1:12" x14ac:dyDescent="0.25">
      <c r="A49" s="148" t="s">
        <v>295</v>
      </c>
      <c r="B49" s="98">
        <v>74.94</v>
      </c>
      <c r="C49" s="3">
        <v>0.47</v>
      </c>
      <c r="D49" s="165">
        <v>16.989999999999998</v>
      </c>
      <c r="E49" s="98">
        <v>2.0299999999999998</v>
      </c>
      <c r="F49" s="164">
        <v>2.41</v>
      </c>
      <c r="G49" s="164">
        <v>75.86</v>
      </c>
      <c r="H49" s="3">
        <v>16.46</v>
      </c>
      <c r="I49" s="165">
        <v>1.88</v>
      </c>
      <c r="J49" s="165">
        <v>3.03</v>
      </c>
      <c r="K49" s="165">
        <v>168.47</v>
      </c>
      <c r="L49" s="165">
        <v>362.54</v>
      </c>
    </row>
    <row r="50" spans="1:12" x14ac:dyDescent="0.25">
      <c r="A50" s="172" t="s">
        <v>296</v>
      </c>
      <c r="B50" s="53">
        <v>306.17</v>
      </c>
      <c r="C50" s="173">
        <v>5.03</v>
      </c>
      <c r="D50" s="4">
        <v>149.30000000000001</v>
      </c>
      <c r="E50" s="53">
        <v>32</v>
      </c>
      <c r="F50" s="76">
        <v>86.88</v>
      </c>
      <c r="G50" s="86">
        <v>1087.57</v>
      </c>
      <c r="H50" s="173">
        <v>141.49</v>
      </c>
      <c r="I50" s="4">
        <v>177.69</v>
      </c>
      <c r="J50" s="4">
        <v>305.92</v>
      </c>
      <c r="K50" s="21">
        <v>3322.34</v>
      </c>
      <c r="L50" s="21">
        <v>5614.39</v>
      </c>
    </row>
    <row r="51" spans="1:12" x14ac:dyDescent="0.25">
      <c r="A51" s="172" t="s">
        <v>297</v>
      </c>
      <c r="B51" s="53">
        <v>5.45</v>
      </c>
      <c r="C51" s="173">
        <v>0.09</v>
      </c>
      <c r="D51" s="4">
        <v>2.66</v>
      </c>
      <c r="E51" s="53">
        <v>0.56999999999999995</v>
      </c>
      <c r="F51" s="76">
        <v>1.55</v>
      </c>
      <c r="G51" s="76">
        <v>19.37</v>
      </c>
      <c r="H51" s="173">
        <v>2.52</v>
      </c>
      <c r="I51" s="4">
        <v>3.16</v>
      </c>
      <c r="J51" s="4">
        <v>5.45</v>
      </c>
      <c r="K51" s="4">
        <v>59.18</v>
      </c>
      <c r="L51" s="4">
        <v>13.29</v>
      </c>
    </row>
    <row r="52" spans="1:12" x14ac:dyDescent="0.25">
      <c r="A52" s="172"/>
      <c r="B52" s="53"/>
      <c r="C52" s="173"/>
      <c r="D52" s="4"/>
      <c r="E52" s="53"/>
      <c r="F52" s="76"/>
      <c r="G52" s="76"/>
      <c r="H52" s="173"/>
      <c r="I52" s="4"/>
      <c r="J52" s="4"/>
      <c r="K52" s="4"/>
      <c r="L52" s="4"/>
    </row>
    <row r="53" spans="1:12" ht="15.75" thickBot="1" x14ac:dyDescent="0.3">
      <c r="A53" s="125" t="s">
        <v>693</v>
      </c>
      <c r="B53" s="47">
        <v>2187.89</v>
      </c>
      <c r="C53" s="14">
        <v>93.18</v>
      </c>
      <c r="D53" s="48">
        <v>5508.44</v>
      </c>
      <c r="E53" s="13">
        <v>304.95</v>
      </c>
      <c r="F53" s="166">
        <v>614.04999999999995</v>
      </c>
      <c r="G53" s="49">
        <v>14663.05</v>
      </c>
      <c r="H53" s="14">
        <v>336.42</v>
      </c>
      <c r="I53" s="167">
        <v>721.66</v>
      </c>
      <c r="J53" s="48">
        <v>1078.97</v>
      </c>
      <c r="K53" s="48">
        <v>16737.490000000002</v>
      </c>
      <c r="L53" s="48">
        <v>42246.1</v>
      </c>
    </row>
    <row r="54" spans="1:12" x14ac:dyDescent="0.25">
      <c r="A54" s="139" t="s">
        <v>671</v>
      </c>
    </row>
    <row r="55" spans="1:12" x14ac:dyDescent="0.25">
      <c r="A55" s="205" t="s">
        <v>695</v>
      </c>
    </row>
    <row r="56" spans="1:12" x14ac:dyDescent="0.25">
      <c r="A56" s="205" t="s">
        <v>696</v>
      </c>
    </row>
    <row r="57" spans="1:12" x14ac:dyDescent="0.25">
      <c r="A57" s="205" t="s">
        <v>699</v>
      </c>
    </row>
    <row r="58" spans="1:12" x14ac:dyDescent="0.25">
      <c r="A58" s="205" t="s">
        <v>698</v>
      </c>
    </row>
    <row r="59" spans="1:12" x14ac:dyDescent="0.25">
      <c r="A59" s="205" t="s">
        <v>697</v>
      </c>
    </row>
  </sheetData>
  <mergeCells count="13">
    <mergeCell ref="A1:L1"/>
    <mergeCell ref="A2:A8"/>
    <mergeCell ref="B2:K2"/>
    <mergeCell ref="L2:L8"/>
    <mergeCell ref="C3:D3"/>
    <mergeCell ref="C4:D4"/>
    <mergeCell ref="C5:D5"/>
    <mergeCell ref="E3:G3"/>
    <mergeCell ref="E4:G4"/>
    <mergeCell ref="E5:G5"/>
    <mergeCell ref="H3:K3"/>
    <mergeCell ref="H4:K4"/>
    <mergeCell ref="H5:K5"/>
  </mergeCells>
  <pageMargins left="0.511811024" right="0.511811024" top="0.78740157499999996" bottom="0.78740157499999996" header="0.31496062000000002" footer="0.31496062000000002"/>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C008A-0C94-4618-ACEC-B5148E5B7E4D}">
  <sheetPr>
    <tabColor theme="9" tint="-0.499984740745262"/>
  </sheetPr>
  <dimension ref="A1:F43"/>
  <sheetViews>
    <sheetView showGridLines="0" zoomScaleNormal="100" workbookViewId="0">
      <selection sqref="A1:F1"/>
    </sheetView>
  </sheetViews>
  <sheetFormatPr defaultRowHeight="15" x14ac:dyDescent="0.25"/>
  <cols>
    <col min="1" max="1" width="21.42578125" customWidth="1"/>
    <col min="2" max="3" width="10.85546875" customWidth="1"/>
    <col min="4" max="4" width="12.42578125" customWidth="1"/>
    <col min="5" max="5" width="11.42578125" customWidth="1"/>
    <col min="6" max="6" width="9.7109375" customWidth="1"/>
  </cols>
  <sheetData>
    <row r="1" spans="1:6" ht="26.25" customHeight="1" thickBot="1" x14ac:dyDescent="0.3">
      <c r="A1" s="467" t="s">
        <v>700</v>
      </c>
      <c r="B1" s="467"/>
      <c r="C1" s="467"/>
      <c r="D1" s="467"/>
      <c r="E1" s="467"/>
      <c r="F1" s="467"/>
    </row>
    <row r="2" spans="1:6" ht="15.75" thickBot="1" x14ac:dyDescent="0.3">
      <c r="A2" s="486" t="s">
        <v>285</v>
      </c>
      <c r="B2" s="465" t="s">
        <v>137</v>
      </c>
      <c r="C2" s="468"/>
      <c r="D2" s="468"/>
      <c r="E2" s="466"/>
      <c r="F2" s="463" t="s">
        <v>29</v>
      </c>
    </row>
    <row r="3" spans="1:6" x14ac:dyDescent="0.25">
      <c r="A3" s="500"/>
      <c r="B3" s="463" t="s">
        <v>701</v>
      </c>
      <c r="C3" s="486" t="s">
        <v>128</v>
      </c>
      <c r="D3" s="463" t="s">
        <v>129</v>
      </c>
      <c r="E3" s="176" t="s">
        <v>286</v>
      </c>
      <c r="F3" s="473"/>
    </row>
    <row r="4" spans="1:6" ht="15.75" thickBot="1" x14ac:dyDescent="0.3">
      <c r="A4" s="487"/>
      <c r="B4" s="464"/>
      <c r="C4" s="487"/>
      <c r="D4" s="464"/>
      <c r="E4" s="170" t="s">
        <v>287</v>
      </c>
      <c r="F4" s="464"/>
    </row>
    <row r="5" spans="1:6" x14ac:dyDescent="0.25">
      <c r="A5" s="148"/>
      <c r="B5" s="162" t="s">
        <v>31</v>
      </c>
      <c r="C5" s="149" t="s">
        <v>31</v>
      </c>
      <c r="D5" s="160" t="s">
        <v>31</v>
      </c>
      <c r="E5" s="176" t="s">
        <v>31</v>
      </c>
      <c r="F5" s="162" t="s">
        <v>31</v>
      </c>
    </row>
    <row r="6" spans="1:6" x14ac:dyDescent="0.25">
      <c r="A6" s="172"/>
      <c r="B6" s="4"/>
      <c r="C6" s="150"/>
      <c r="D6" s="173"/>
      <c r="E6" s="150"/>
      <c r="F6" s="173"/>
    </row>
    <row r="7" spans="1:6" x14ac:dyDescent="0.25">
      <c r="A7" s="172"/>
      <c r="B7" s="4"/>
      <c r="C7" s="150"/>
      <c r="D7" s="173"/>
      <c r="E7" s="150"/>
      <c r="F7" s="173"/>
    </row>
    <row r="8" spans="1:6" ht="15.75" x14ac:dyDescent="0.25">
      <c r="A8" s="171" t="s">
        <v>702</v>
      </c>
      <c r="B8" s="4"/>
      <c r="C8" s="150"/>
      <c r="D8" s="173"/>
      <c r="E8" s="150"/>
      <c r="F8" s="173"/>
    </row>
    <row r="9" spans="1:6" x14ac:dyDescent="0.25">
      <c r="A9" s="214" t="s">
        <v>288</v>
      </c>
      <c r="B9" s="165" t="s">
        <v>613</v>
      </c>
      <c r="C9" s="151">
        <v>4</v>
      </c>
      <c r="D9" s="3">
        <v>392</v>
      </c>
      <c r="E9" s="151">
        <v>381</v>
      </c>
      <c r="F9" s="3">
        <v>777</v>
      </c>
    </row>
    <row r="10" spans="1:6" x14ac:dyDescent="0.25">
      <c r="A10" s="214" t="s">
        <v>289</v>
      </c>
      <c r="B10" s="165" t="s">
        <v>613</v>
      </c>
      <c r="C10" s="151">
        <v>3</v>
      </c>
      <c r="D10" s="3">
        <v>13</v>
      </c>
      <c r="E10" s="151">
        <v>42</v>
      </c>
      <c r="F10" s="3">
        <v>58</v>
      </c>
    </row>
    <row r="11" spans="1:6" x14ac:dyDescent="0.25">
      <c r="A11" s="214" t="s">
        <v>290</v>
      </c>
      <c r="B11" s="165">
        <v>2</v>
      </c>
      <c r="C11" s="151">
        <v>6</v>
      </c>
      <c r="D11" s="3">
        <v>123</v>
      </c>
      <c r="E11" s="151" t="s">
        <v>613</v>
      </c>
      <c r="F11" s="3">
        <v>131</v>
      </c>
    </row>
    <row r="12" spans="1:6" ht="15.75" x14ac:dyDescent="0.25">
      <c r="A12" s="214" t="s">
        <v>690</v>
      </c>
      <c r="B12" s="165" t="s">
        <v>613</v>
      </c>
      <c r="C12" s="151">
        <v>26</v>
      </c>
      <c r="D12" s="3">
        <v>207</v>
      </c>
      <c r="E12" s="151">
        <v>100</v>
      </c>
      <c r="F12" s="3">
        <v>333</v>
      </c>
    </row>
    <row r="13" spans="1:6" x14ac:dyDescent="0.25">
      <c r="A13" s="214" t="s">
        <v>291</v>
      </c>
      <c r="B13" s="165" t="s">
        <v>613</v>
      </c>
      <c r="C13" s="151" t="s">
        <v>613</v>
      </c>
      <c r="D13" s="3" t="s">
        <v>613</v>
      </c>
      <c r="E13" s="151" t="s">
        <v>613</v>
      </c>
      <c r="F13" s="3" t="s">
        <v>613</v>
      </c>
    </row>
    <row r="14" spans="1:6" x14ac:dyDescent="0.25">
      <c r="A14" s="214" t="s">
        <v>292</v>
      </c>
      <c r="B14" s="165" t="s">
        <v>613</v>
      </c>
      <c r="C14" s="151" t="s">
        <v>613</v>
      </c>
      <c r="D14" s="3">
        <v>74</v>
      </c>
      <c r="E14" s="151" t="s">
        <v>613</v>
      </c>
      <c r="F14" s="3">
        <v>74</v>
      </c>
    </row>
    <row r="15" spans="1:6" x14ac:dyDescent="0.25">
      <c r="A15" s="214" t="s">
        <v>293</v>
      </c>
      <c r="B15" s="7">
        <v>1063</v>
      </c>
      <c r="C15" s="152">
        <v>1574</v>
      </c>
      <c r="D15" s="6">
        <v>8309</v>
      </c>
      <c r="E15" s="152">
        <v>4480</v>
      </c>
      <c r="F15" s="6">
        <v>15426</v>
      </c>
    </row>
    <row r="16" spans="1:6" x14ac:dyDescent="0.25">
      <c r="A16" s="214" t="s">
        <v>294</v>
      </c>
      <c r="B16" s="165" t="s">
        <v>613</v>
      </c>
      <c r="C16" s="151">
        <v>35</v>
      </c>
      <c r="D16" s="3">
        <v>938</v>
      </c>
      <c r="E16" s="151">
        <v>549</v>
      </c>
      <c r="F16" s="6">
        <v>1522</v>
      </c>
    </row>
    <row r="17" spans="1:6" ht="15.75" x14ac:dyDescent="0.25">
      <c r="A17" s="214" t="s">
        <v>691</v>
      </c>
      <c r="B17" s="165" t="s">
        <v>613</v>
      </c>
      <c r="C17" s="151">
        <v>14</v>
      </c>
      <c r="D17" s="3">
        <v>338</v>
      </c>
      <c r="E17" s="151">
        <v>175</v>
      </c>
      <c r="F17" s="3">
        <v>527</v>
      </c>
    </row>
    <row r="18" spans="1:6" x14ac:dyDescent="0.25">
      <c r="A18" s="214" t="s">
        <v>295</v>
      </c>
      <c r="B18" s="165">
        <v>47</v>
      </c>
      <c r="C18" s="151">
        <v>56</v>
      </c>
      <c r="D18" s="3">
        <v>463</v>
      </c>
      <c r="E18" s="151">
        <v>401</v>
      </c>
      <c r="F18" s="3">
        <v>967</v>
      </c>
    </row>
    <row r="19" spans="1:6" x14ac:dyDescent="0.25">
      <c r="A19" s="171" t="s">
        <v>296</v>
      </c>
      <c r="B19" s="11">
        <v>1112</v>
      </c>
      <c r="C19" s="153">
        <v>1718</v>
      </c>
      <c r="D19" s="10">
        <v>10857</v>
      </c>
      <c r="E19" s="153">
        <v>6128</v>
      </c>
      <c r="F19" s="10">
        <v>19815</v>
      </c>
    </row>
    <row r="20" spans="1:6" x14ac:dyDescent="0.25">
      <c r="A20" s="171" t="s">
        <v>297</v>
      </c>
      <c r="B20" s="4">
        <v>5.61</v>
      </c>
      <c r="C20" s="150">
        <v>8.67</v>
      </c>
      <c r="D20" s="173">
        <v>54.79</v>
      </c>
      <c r="E20" s="150">
        <v>30.93</v>
      </c>
      <c r="F20" s="173">
        <v>46.13</v>
      </c>
    </row>
    <row r="21" spans="1:6" x14ac:dyDescent="0.25">
      <c r="A21" s="171"/>
      <c r="B21" s="165"/>
      <c r="C21" s="151"/>
      <c r="D21" s="3"/>
      <c r="E21" s="151"/>
      <c r="F21" s="3"/>
    </row>
    <row r="22" spans="1:6" ht="15.75" x14ac:dyDescent="0.25">
      <c r="A22" s="171" t="s">
        <v>703</v>
      </c>
      <c r="B22" s="165"/>
      <c r="C22" s="151"/>
      <c r="D22" s="3"/>
      <c r="E22" s="151"/>
      <c r="F22" s="3"/>
    </row>
    <row r="23" spans="1:6" x14ac:dyDescent="0.25">
      <c r="A23" s="214" t="s">
        <v>288</v>
      </c>
      <c r="B23" s="165">
        <v>36</v>
      </c>
      <c r="C23" s="151">
        <v>179</v>
      </c>
      <c r="D23" s="6">
        <v>2462</v>
      </c>
      <c r="E23" s="152">
        <v>1154</v>
      </c>
      <c r="F23" s="6">
        <v>3831</v>
      </c>
    </row>
    <row r="24" spans="1:6" x14ac:dyDescent="0.25">
      <c r="A24" s="214" t="s">
        <v>289</v>
      </c>
      <c r="B24" s="165">
        <v>3</v>
      </c>
      <c r="C24" s="151">
        <v>1</v>
      </c>
      <c r="D24" s="3">
        <v>22</v>
      </c>
      <c r="E24" s="151">
        <v>316</v>
      </c>
      <c r="F24" s="3">
        <v>342</v>
      </c>
    </row>
    <row r="25" spans="1:6" x14ac:dyDescent="0.25">
      <c r="A25" s="214" t="s">
        <v>290</v>
      </c>
      <c r="B25" s="165">
        <v>8</v>
      </c>
      <c r="C25" s="151">
        <v>82</v>
      </c>
      <c r="D25" s="3">
        <v>375</v>
      </c>
      <c r="E25" s="151">
        <v>392</v>
      </c>
      <c r="F25" s="3">
        <v>857</v>
      </c>
    </row>
    <row r="26" spans="1:6" ht="15.75" x14ac:dyDescent="0.25">
      <c r="A26" s="214" t="s">
        <v>690</v>
      </c>
      <c r="B26" s="165">
        <v>80</v>
      </c>
      <c r="C26" s="151">
        <v>63</v>
      </c>
      <c r="D26" s="6">
        <v>1501</v>
      </c>
      <c r="E26" s="151">
        <v>931</v>
      </c>
      <c r="F26" s="6">
        <v>2575</v>
      </c>
    </row>
    <row r="27" spans="1:6" x14ac:dyDescent="0.25">
      <c r="A27" s="214" t="s">
        <v>291</v>
      </c>
      <c r="B27" s="165" t="s">
        <v>613</v>
      </c>
      <c r="C27" s="151" t="s">
        <v>613</v>
      </c>
      <c r="D27" s="3" t="s">
        <v>613</v>
      </c>
      <c r="E27" s="151" t="s">
        <v>613</v>
      </c>
      <c r="F27" s="3" t="s">
        <v>613</v>
      </c>
    </row>
    <row r="28" spans="1:6" x14ac:dyDescent="0.25">
      <c r="A28" s="214" t="s">
        <v>292</v>
      </c>
      <c r="B28" s="165" t="s">
        <v>613</v>
      </c>
      <c r="C28" s="151">
        <v>2</v>
      </c>
      <c r="D28" s="3">
        <v>72</v>
      </c>
      <c r="E28" s="151">
        <v>71</v>
      </c>
      <c r="F28" s="3">
        <v>145</v>
      </c>
    </row>
    <row r="29" spans="1:6" x14ac:dyDescent="0.25">
      <c r="A29" s="214" t="s">
        <v>293</v>
      </c>
      <c r="B29" s="165">
        <v>622</v>
      </c>
      <c r="C29" s="151">
        <v>716</v>
      </c>
      <c r="D29" s="6">
        <v>2141</v>
      </c>
      <c r="E29" s="152">
        <v>2085</v>
      </c>
      <c r="F29" s="6">
        <v>5564</v>
      </c>
    </row>
    <row r="30" spans="1:6" x14ac:dyDescent="0.25">
      <c r="A30" s="214" t="s">
        <v>294</v>
      </c>
      <c r="B30" s="165">
        <v>468</v>
      </c>
      <c r="C30" s="151">
        <v>577</v>
      </c>
      <c r="D30" s="6">
        <v>2972</v>
      </c>
      <c r="E30" s="152">
        <v>1046</v>
      </c>
      <c r="F30" s="6">
        <v>5063</v>
      </c>
    </row>
    <row r="31" spans="1:6" ht="15.75" x14ac:dyDescent="0.25">
      <c r="A31" s="214" t="s">
        <v>704</v>
      </c>
      <c r="B31" s="165">
        <v>13</v>
      </c>
      <c r="C31" s="151">
        <v>311</v>
      </c>
      <c r="D31" s="3">
        <v>552</v>
      </c>
      <c r="E31" s="151">
        <v>563</v>
      </c>
      <c r="F31" s="6">
        <v>1439</v>
      </c>
    </row>
    <row r="32" spans="1:6" x14ac:dyDescent="0.25">
      <c r="A32" s="214" t="s">
        <v>295</v>
      </c>
      <c r="B32" s="165">
        <v>474</v>
      </c>
      <c r="C32" s="151">
        <v>788</v>
      </c>
      <c r="D32" s="3">
        <v>402</v>
      </c>
      <c r="E32" s="152">
        <v>1660</v>
      </c>
      <c r="F32" s="6">
        <v>3324</v>
      </c>
    </row>
    <row r="33" spans="1:6" x14ac:dyDescent="0.25">
      <c r="A33" s="171" t="s">
        <v>296</v>
      </c>
      <c r="B33" s="11">
        <v>1704</v>
      </c>
      <c r="C33" s="153">
        <v>2719</v>
      </c>
      <c r="D33" s="10">
        <v>10499</v>
      </c>
      <c r="E33" s="153">
        <v>8218</v>
      </c>
      <c r="F33" s="10">
        <v>23140</v>
      </c>
    </row>
    <row r="34" spans="1:6" x14ac:dyDescent="0.25">
      <c r="A34" s="171" t="s">
        <v>297</v>
      </c>
      <c r="B34" s="4">
        <v>7.36</v>
      </c>
      <c r="C34" s="150">
        <v>11.75</v>
      </c>
      <c r="D34" s="173">
        <v>45.37</v>
      </c>
      <c r="E34" s="150">
        <v>35.51</v>
      </c>
      <c r="F34" s="173">
        <v>53.87</v>
      </c>
    </row>
    <row r="35" spans="1:6" x14ac:dyDescent="0.25">
      <c r="A35" s="171"/>
      <c r="B35" s="4"/>
      <c r="C35" s="150"/>
      <c r="D35" s="173"/>
      <c r="E35" s="150"/>
      <c r="F35" s="173"/>
    </row>
    <row r="36" spans="1:6" ht="15.75" thickBot="1" x14ac:dyDescent="0.3">
      <c r="A36" s="125" t="s">
        <v>693</v>
      </c>
      <c r="B36" s="17">
        <v>2816</v>
      </c>
      <c r="C36" s="41">
        <v>4437</v>
      </c>
      <c r="D36" s="42">
        <v>21356</v>
      </c>
      <c r="E36" s="41">
        <v>14346</v>
      </c>
      <c r="F36" s="42">
        <v>42955</v>
      </c>
    </row>
    <row r="37" spans="1:6" x14ac:dyDescent="0.25">
      <c r="A37" s="139" t="s">
        <v>671</v>
      </c>
    </row>
    <row r="38" spans="1:6" x14ac:dyDescent="0.25">
      <c r="A38" s="205" t="s">
        <v>655</v>
      </c>
    </row>
    <row r="39" spans="1:6" x14ac:dyDescent="0.25">
      <c r="A39" s="205" t="s">
        <v>705</v>
      </c>
    </row>
    <row r="40" spans="1:6" x14ac:dyDescent="0.25">
      <c r="A40" s="205" t="s">
        <v>684</v>
      </c>
    </row>
    <row r="41" spans="1:6" x14ac:dyDescent="0.25">
      <c r="A41" s="205" t="s">
        <v>694</v>
      </c>
    </row>
    <row r="42" spans="1:6" x14ac:dyDescent="0.25">
      <c r="A42" s="205" t="s">
        <v>706</v>
      </c>
    </row>
    <row r="43" spans="1:6" x14ac:dyDescent="0.25">
      <c r="A43" s="205"/>
    </row>
  </sheetData>
  <mergeCells count="7">
    <mergeCell ref="A1:F1"/>
    <mergeCell ref="A2:A4"/>
    <mergeCell ref="B2:E2"/>
    <mergeCell ref="F2:F4"/>
    <mergeCell ref="B3:B4"/>
    <mergeCell ref="C3:C4"/>
    <mergeCell ref="D3:D4"/>
  </mergeCells>
  <pageMargins left="0.511811024" right="0.511811024" top="0.78740157499999996" bottom="0.78740157499999996" header="0.31496062000000002" footer="0.31496062000000002"/>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F1BD7-2B97-45A3-803C-94075C45398B}">
  <sheetPr>
    <tabColor theme="9" tint="-0.499984740745262"/>
  </sheetPr>
  <dimension ref="A1:L44"/>
  <sheetViews>
    <sheetView showGridLines="0" zoomScaleNormal="100" workbookViewId="0">
      <selection sqref="A1:L1"/>
    </sheetView>
  </sheetViews>
  <sheetFormatPr defaultRowHeight="15" x14ac:dyDescent="0.25"/>
  <cols>
    <col min="1" max="1" width="21.85546875" customWidth="1"/>
    <col min="2" max="3" width="10.7109375" customWidth="1"/>
    <col min="4" max="4" width="10.42578125" customWidth="1"/>
    <col min="5" max="5" width="10.28515625" customWidth="1"/>
    <col min="6" max="6" width="11.28515625" customWidth="1"/>
    <col min="7" max="7" width="10.42578125" customWidth="1"/>
    <col min="8" max="8" width="11" customWidth="1"/>
    <col min="9" max="9" width="10.140625" customWidth="1"/>
    <col min="10" max="10" width="11" customWidth="1"/>
    <col min="11" max="11" width="10.5703125" customWidth="1"/>
    <col min="12" max="12" width="10.140625" customWidth="1"/>
  </cols>
  <sheetData>
    <row r="1" spans="1:12" ht="15.75" thickBot="1" x14ac:dyDescent="0.3">
      <c r="A1" s="460" t="s">
        <v>707</v>
      </c>
      <c r="B1" s="460"/>
      <c r="C1" s="460"/>
      <c r="D1" s="460"/>
      <c r="E1" s="460"/>
      <c r="F1" s="460"/>
      <c r="G1" s="460"/>
      <c r="H1" s="460"/>
      <c r="I1" s="460"/>
      <c r="J1" s="460"/>
      <c r="K1" s="460"/>
      <c r="L1" s="460"/>
    </row>
    <row r="2" spans="1:12" ht="15.75" thickBot="1" x14ac:dyDescent="0.3">
      <c r="A2" s="486" t="s">
        <v>285</v>
      </c>
      <c r="B2" s="465" t="s">
        <v>251</v>
      </c>
      <c r="C2" s="468"/>
      <c r="D2" s="468"/>
      <c r="E2" s="468"/>
      <c r="F2" s="468"/>
      <c r="G2" s="468"/>
      <c r="H2" s="468"/>
      <c r="I2" s="468"/>
      <c r="J2" s="468"/>
      <c r="K2" s="466"/>
      <c r="L2" s="463" t="s">
        <v>29</v>
      </c>
    </row>
    <row r="3" spans="1:12" x14ac:dyDescent="0.25">
      <c r="A3" s="500"/>
      <c r="B3" s="162" t="s">
        <v>252</v>
      </c>
      <c r="C3" s="474" t="s">
        <v>252</v>
      </c>
      <c r="D3" s="476"/>
      <c r="E3" s="474" t="s">
        <v>252</v>
      </c>
      <c r="F3" s="475"/>
      <c r="G3" s="476"/>
      <c r="H3" s="474" t="s">
        <v>252</v>
      </c>
      <c r="I3" s="475"/>
      <c r="J3" s="475"/>
      <c r="K3" s="476"/>
      <c r="L3" s="473"/>
    </row>
    <row r="4" spans="1:12" x14ac:dyDescent="0.25">
      <c r="A4" s="500"/>
      <c r="B4" s="162" t="s">
        <v>127</v>
      </c>
      <c r="C4" s="474" t="s">
        <v>255</v>
      </c>
      <c r="D4" s="476"/>
      <c r="E4" s="474" t="s">
        <v>256</v>
      </c>
      <c r="F4" s="475"/>
      <c r="G4" s="476"/>
      <c r="H4" s="474" t="s">
        <v>257</v>
      </c>
      <c r="I4" s="475"/>
      <c r="J4" s="475"/>
      <c r="K4" s="476"/>
      <c r="L4" s="473"/>
    </row>
    <row r="5" spans="1:12" x14ac:dyDescent="0.25">
      <c r="A5" s="500"/>
      <c r="B5" s="19"/>
      <c r="C5" s="474" t="s">
        <v>254</v>
      </c>
      <c r="D5" s="476"/>
      <c r="E5" s="474" t="s">
        <v>254</v>
      </c>
      <c r="F5" s="475"/>
      <c r="G5" s="476"/>
      <c r="H5" s="474" t="s">
        <v>254</v>
      </c>
      <c r="I5" s="475"/>
      <c r="J5" s="475"/>
      <c r="K5" s="476"/>
      <c r="L5" s="473"/>
    </row>
    <row r="6" spans="1:12" x14ac:dyDescent="0.25">
      <c r="A6" s="500"/>
      <c r="B6" s="161" t="s">
        <v>66</v>
      </c>
      <c r="C6" s="141" t="s">
        <v>66</v>
      </c>
      <c r="D6" s="142" t="s">
        <v>66</v>
      </c>
      <c r="E6" s="143" t="s">
        <v>66</v>
      </c>
      <c r="F6" s="140" t="s">
        <v>66</v>
      </c>
      <c r="G6" s="140" t="s">
        <v>66</v>
      </c>
      <c r="H6" s="141" t="s">
        <v>66</v>
      </c>
      <c r="I6" s="142" t="s">
        <v>66</v>
      </c>
      <c r="J6" s="142" t="s">
        <v>66</v>
      </c>
      <c r="K6" s="142" t="s">
        <v>66</v>
      </c>
      <c r="L6" s="473"/>
    </row>
    <row r="7" spans="1:12" x14ac:dyDescent="0.25">
      <c r="A7" s="500"/>
      <c r="B7" s="161" t="s">
        <v>253</v>
      </c>
      <c r="C7" s="159" t="s">
        <v>253</v>
      </c>
      <c r="D7" s="162" t="s">
        <v>255</v>
      </c>
      <c r="E7" s="161" t="s">
        <v>253</v>
      </c>
      <c r="F7" s="160" t="s">
        <v>255</v>
      </c>
      <c r="G7" s="160" t="s">
        <v>129</v>
      </c>
      <c r="H7" s="159" t="s">
        <v>253</v>
      </c>
      <c r="I7" s="162" t="s">
        <v>255</v>
      </c>
      <c r="J7" s="162" t="s">
        <v>129</v>
      </c>
      <c r="K7" s="162" t="s">
        <v>258</v>
      </c>
      <c r="L7" s="473"/>
    </row>
    <row r="8" spans="1:12" ht="15.75" thickBot="1" x14ac:dyDescent="0.3">
      <c r="A8" s="487"/>
      <c r="B8" s="163" t="s">
        <v>254</v>
      </c>
      <c r="C8" s="155" t="s">
        <v>254</v>
      </c>
      <c r="D8" s="158" t="s">
        <v>254</v>
      </c>
      <c r="E8" s="163" t="s">
        <v>254</v>
      </c>
      <c r="F8" s="157" t="s">
        <v>254</v>
      </c>
      <c r="G8" s="168"/>
      <c r="H8" s="155" t="s">
        <v>254</v>
      </c>
      <c r="I8" s="158" t="s">
        <v>254</v>
      </c>
      <c r="J8" s="169"/>
      <c r="K8" s="158" t="s">
        <v>254</v>
      </c>
      <c r="L8" s="464"/>
    </row>
    <row r="9" spans="1:12" ht="25.5" x14ac:dyDescent="0.25">
      <c r="A9" s="172"/>
      <c r="B9" s="161" t="s">
        <v>69</v>
      </c>
      <c r="C9" s="159" t="s">
        <v>69</v>
      </c>
      <c r="D9" s="162" t="s">
        <v>69</v>
      </c>
      <c r="E9" s="161" t="s">
        <v>69</v>
      </c>
      <c r="F9" s="160" t="s">
        <v>69</v>
      </c>
      <c r="G9" s="160" t="s">
        <v>69</v>
      </c>
      <c r="H9" s="159" t="s">
        <v>69</v>
      </c>
      <c r="I9" s="162" t="s">
        <v>69</v>
      </c>
      <c r="J9" s="162" t="s">
        <v>69</v>
      </c>
      <c r="K9" s="162" t="s">
        <v>69</v>
      </c>
      <c r="L9" s="162" t="s">
        <v>69</v>
      </c>
    </row>
    <row r="10" spans="1:12" x14ac:dyDescent="0.25">
      <c r="A10" s="148"/>
      <c r="B10" s="53"/>
      <c r="C10" s="173"/>
      <c r="D10" s="4"/>
      <c r="E10" s="53"/>
      <c r="F10" s="76"/>
      <c r="G10" s="76"/>
      <c r="H10" s="173"/>
      <c r="I10" s="4"/>
      <c r="J10" s="4"/>
      <c r="K10" s="4"/>
      <c r="L10" s="4"/>
    </row>
    <row r="11" spans="1:12" ht="15.75" x14ac:dyDescent="0.25">
      <c r="A11" s="171" t="s">
        <v>708</v>
      </c>
      <c r="B11" s="98"/>
      <c r="C11" s="3"/>
      <c r="D11" s="165"/>
      <c r="E11" s="98"/>
      <c r="F11" s="164"/>
      <c r="G11" s="164"/>
      <c r="H11" s="3"/>
      <c r="I11" s="165"/>
      <c r="J11" s="165"/>
      <c r="K11" s="165"/>
      <c r="L11" s="165"/>
    </row>
    <row r="12" spans="1:12" x14ac:dyDescent="0.25">
      <c r="A12" s="124" t="s">
        <v>288</v>
      </c>
      <c r="B12" s="98" t="s">
        <v>45</v>
      </c>
      <c r="C12" s="3">
        <v>0.01</v>
      </c>
      <c r="D12" s="165">
        <v>2.35</v>
      </c>
      <c r="E12" s="98">
        <v>1.68</v>
      </c>
      <c r="F12" s="164">
        <v>3.71</v>
      </c>
      <c r="G12" s="164">
        <v>200.16</v>
      </c>
      <c r="H12" s="3">
        <v>0.16</v>
      </c>
      <c r="I12" s="165">
        <v>2.31</v>
      </c>
      <c r="J12" s="165">
        <v>0.48</v>
      </c>
      <c r="K12" s="165">
        <v>138.08000000000001</v>
      </c>
      <c r="L12" s="165">
        <v>348.94</v>
      </c>
    </row>
    <row r="13" spans="1:12" x14ac:dyDescent="0.25">
      <c r="A13" s="124" t="s">
        <v>289</v>
      </c>
      <c r="B13" s="98" t="s">
        <v>45</v>
      </c>
      <c r="C13" s="3" t="s">
        <v>45</v>
      </c>
      <c r="D13" s="165">
        <v>1.42</v>
      </c>
      <c r="E13" s="98" t="s">
        <v>45</v>
      </c>
      <c r="F13" s="164">
        <v>0.02</v>
      </c>
      <c r="G13" s="164">
        <v>7.36</v>
      </c>
      <c r="H13" s="3">
        <v>0.02</v>
      </c>
      <c r="I13" s="165">
        <v>0.28000000000000003</v>
      </c>
      <c r="J13" s="165">
        <v>0.06</v>
      </c>
      <c r="K13" s="165">
        <v>16.55</v>
      </c>
      <c r="L13" s="165">
        <v>25.71</v>
      </c>
    </row>
    <row r="14" spans="1:12" x14ac:dyDescent="0.25">
      <c r="A14" s="124" t="s">
        <v>290</v>
      </c>
      <c r="B14" s="98">
        <v>1.04</v>
      </c>
      <c r="C14" s="3">
        <v>0.01</v>
      </c>
      <c r="D14" s="165">
        <v>3.83</v>
      </c>
      <c r="E14" s="98" t="s">
        <v>45</v>
      </c>
      <c r="F14" s="164">
        <v>0.08</v>
      </c>
      <c r="G14" s="164">
        <v>61.1</v>
      </c>
      <c r="H14" s="3" t="s">
        <v>45</v>
      </c>
      <c r="I14" s="165" t="s">
        <v>45</v>
      </c>
      <c r="J14" s="165" t="s">
        <v>45</v>
      </c>
      <c r="K14" s="165" t="s">
        <v>45</v>
      </c>
      <c r="L14" s="165">
        <v>66.06</v>
      </c>
    </row>
    <row r="15" spans="1:12" ht="15.75" x14ac:dyDescent="0.25">
      <c r="A15" s="124" t="s">
        <v>687</v>
      </c>
      <c r="B15" s="98" t="s">
        <v>45</v>
      </c>
      <c r="C15" s="3" t="s">
        <v>45</v>
      </c>
      <c r="D15" s="165">
        <v>9.92</v>
      </c>
      <c r="E15" s="98">
        <v>8</v>
      </c>
      <c r="F15" s="164">
        <v>3.91</v>
      </c>
      <c r="G15" s="164">
        <v>91.72</v>
      </c>
      <c r="H15" s="3" t="s">
        <v>45</v>
      </c>
      <c r="I15" s="165" t="s">
        <v>45</v>
      </c>
      <c r="J15" s="165">
        <v>0.19</v>
      </c>
      <c r="K15" s="165">
        <v>38.1</v>
      </c>
      <c r="L15" s="165">
        <v>151.84</v>
      </c>
    </row>
    <row r="16" spans="1:12" x14ac:dyDescent="0.25">
      <c r="A16" s="124" t="s">
        <v>291</v>
      </c>
      <c r="B16" s="98" t="s">
        <v>45</v>
      </c>
      <c r="C16" s="3" t="s">
        <v>45</v>
      </c>
      <c r="D16" s="165" t="s">
        <v>45</v>
      </c>
      <c r="E16" s="98" t="s">
        <v>45</v>
      </c>
      <c r="F16" s="164" t="s">
        <v>45</v>
      </c>
      <c r="G16" s="164" t="s">
        <v>45</v>
      </c>
      <c r="H16" s="3" t="s">
        <v>45</v>
      </c>
      <c r="I16" s="165" t="s">
        <v>45</v>
      </c>
      <c r="J16" s="165" t="s">
        <v>45</v>
      </c>
      <c r="K16" s="165" t="s">
        <v>45</v>
      </c>
      <c r="L16" s="165" t="s">
        <v>45</v>
      </c>
    </row>
    <row r="17" spans="1:12" x14ac:dyDescent="0.25">
      <c r="A17" s="124" t="s">
        <v>292</v>
      </c>
      <c r="B17" s="98" t="s">
        <v>45</v>
      </c>
      <c r="C17" s="3" t="s">
        <v>45</v>
      </c>
      <c r="D17" s="165" t="s">
        <v>45</v>
      </c>
      <c r="E17" s="98">
        <v>0.03</v>
      </c>
      <c r="F17" s="164">
        <v>0.01</v>
      </c>
      <c r="G17" s="164">
        <v>18.97</v>
      </c>
      <c r="H17" s="3" t="s">
        <v>45</v>
      </c>
      <c r="I17" s="165" t="s">
        <v>45</v>
      </c>
      <c r="J17" s="165" t="s">
        <v>45</v>
      </c>
      <c r="K17" s="165" t="s">
        <v>45</v>
      </c>
      <c r="L17" s="165">
        <v>19.010000000000002</v>
      </c>
    </row>
    <row r="18" spans="1:12" x14ac:dyDescent="0.25">
      <c r="A18" s="124" t="s">
        <v>709</v>
      </c>
      <c r="B18" s="98">
        <v>455.89</v>
      </c>
      <c r="C18" s="3">
        <v>12.28</v>
      </c>
      <c r="D18" s="165">
        <v>790.49</v>
      </c>
      <c r="E18" s="98">
        <v>23.21</v>
      </c>
      <c r="F18" s="164">
        <v>33.68</v>
      </c>
      <c r="G18" s="27">
        <v>3811.95</v>
      </c>
      <c r="H18" s="3">
        <v>7.87</v>
      </c>
      <c r="I18" s="165">
        <v>9.48</v>
      </c>
      <c r="J18" s="165">
        <v>25.31</v>
      </c>
      <c r="K18" s="20">
        <v>1631.83</v>
      </c>
      <c r="L18" s="20">
        <v>6801.99</v>
      </c>
    </row>
    <row r="19" spans="1:12" x14ac:dyDescent="0.25">
      <c r="A19" s="124" t="s">
        <v>294</v>
      </c>
      <c r="B19" s="98" t="s">
        <v>45</v>
      </c>
      <c r="C19" s="3" t="s">
        <v>45</v>
      </c>
      <c r="D19" s="165">
        <v>14.79</v>
      </c>
      <c r="E19" s="98">
        <v>1.69</v>
      </c>
      <c r="F19" s="164">
        <v>8.3699999999999992</v>
      </c>
      <c r="G19" s="164">
        <v>477.35</v>
      </c>
      <c r="H19" s="3" t="s">
        <v>45</v>
      </c>
      <c r="I19" s="165">
        <v>0.13</v>
      </c>
      <c r="J19" s="165" t="s">
        <v>45</v>
      </c>
      <c r="K19" s="165">
        <v>205.49</v>
      </c>
      <c r="L19" s="165">
        <v>707.82</v>
      </c>
    </row>
    <row r="20" spans="1:12" ht="15.75" x14ac:dyDescent="0.25">
      <c r="A20" s="124" t="s">
        <v>688</v>
      </c>
      <c r="B20" s="98" t="s">
        <v>45</v>
      </c>
      <c r="C20" s="3" t="s">
        <v>45</v>
      </c>
      <c r="D20" s="165">
        <v>6.89</v>
      </c>
      <c r="E20" s="98">
        <v>0.02</v>
      </c>
      <c r="F20" s="164">
        <v>0.37</v>
      </c>
      <c r="G20" s="164">
        <v>175.18</v>
      </c>
      <c r="H20" s="3" t="s">
        <v>45</v>
      </c>
      <c r="I20" s="165">
        <v>0.04</v>
      </c>
      <c r="J20" s="165" t="s">
        <v>45</v>
      </c>
      <c r="K20" s="165">
        <v>85.66</v>
      </c>
      <c r="L20" s="165">
        <v>268.16000000000003</v>
      </c>
    </row>
    <row r="21" spans="1:12" x14ac:dyDescent="0.25">
      <c r="A21" s="124" t="s">
        <v>295</v>
      </c>
      <c r="B21" s="98">
        <v>21.9</v>
      </c>
      <c r="C21" s="3">
        <v>3.44</v>
      </c>
      <c r="D21" s="165">
        <v>23.16</v>
      </c>
      <c r="E21" s="98">
        <v>0.06</v>
      </c>
      <c r="F21" s="164">
        <v>0.4</v>
      </c>
      <c r="G21" s="164">
        <v>232.23</v>
      </c>
      <c r="H21" s="3">
        <v>0.03</v>
      </c>
      <c r="I21" s="165">
        <v>1.34</v>
      </c>
      <c r="J21" s="165">
        <v>0.97</v>
      </c>
      <c r="K21" s="165">
        <v>155.07</v>
      </c>
      <c r="L21" s="165">
        <v>438.6</v>
      </c>
    </row>
    <row r="22" spans="1:12" x14ac:dyDescent="0.25">
      <c r="A22" s="171" t="s">
        <v>296</v>
      </c>
      <c r="B22" s="53">
        <v>478.83</v>
      </c>
      <c r="C22" s="173">
        <v>15.74</v>
      </c>
      <c r="D22" s="4">
        <v>852.85</v>
      </c>
      <c r="E22" s="53">
        <v>34.69</v>
      </c>
      <c r="F22" s="76">
        <v>50.55</v>
      </c>
      <c r="G22" s="86">
        <v>5076.0200000000004</v>
      </c>
      <c r="H22" s="173">
        <v>8.08</v>
      </c>
      <c r="I22" s="4">
        <v>13.58</v>
      </c>
      <c r="J22" s="4">
        <v>27.01</v>
      </c>
      <c r="K22" s="21">
        <v>2270.7800000000002</v>
      </c>
      <c r="L22" s="21">
        <v>8828.1299999999992</v>
      </c>
    </row>
    <row r="23" spans="1:12" x14ac:dyDescent="0.25">
      <c r="A23" s="171" t="s">
        <v>297</v>
      </c>
      <c r="B23" s="53">
        <v>5.42</v>
      </c>
      <c r="C23" s="173">
        <v>0.18</v>
      </c>
      <c r="D23" s="4">
        <v>9.66</v>
      </c>
      <c r="E23" s="53">
        <v>0.39</v>
      </c>
      <c r="F23" s="76">
        <v>0.56999999999999995</v>
      </c>
      <c r="G23" s="76">
        <v>57.5</v>
      </c>
      <c r="H23" s="173">
        <v>0.09</v>
      </c>
      <c r="I23" s="4">
        <v>0.15</v>
      </c>
      <c r="J23" s="4">
        <v>0.31</v>
      </c>
      <c r="K23" s="4">
        <v>25.72</v>
      </c>
      <c r="L23" s="4">
        <v>44.01</v>
      </c>
    </row>
    <row r="24" spans="1:12" x14ac:dyDescent="0.25">
      <c r="A24" s="171"/>
      <c r="B24" s="98"/>
      <c r="C24" s="3"/>
      <c r="D24" s="165"/>
      <c r="E24" s="98"/>
      <c r="F24" s="164"/>
      <c r="G24" s="164"/>
      <c r="H24" s="3"/>
      <c r="I24" s="165"/>
      <c r="J24" s="165"/>
      <c r="K24" s="165"/>
      <c r="L24" s="165"/>
    </row>
    <row r="25" spans="1:12" ht="15.75" x14ac:dyDescent="0.25">
      <c r="A25" s="171" t="s">
        <v>710</v>
      </c>
      <c r="B25" s="98"/>
      <c r="C25" s="3"/>
      <c r="D25" s="165"/>
      <c r="E25" s="98"/>
      <c r="F25" s="164"/>
      <c r="G25" s="164"/>
      <c r="H25" s="3"/>
      <c r="I25" s="165"/>
      <c r="J25" s="165"/>
      <c r="K25" s="165"/>
      <c r="L25" s="165"/>
    </row>
    <row r="26" spans="1:12" x14ac:dyDescent="0.25">
      <c r="A26" s="124" t="s">
        <v>288</v>
      </c>
      <c r="B26" s="98">
        <v>22.33</v>
      </c>
      <c r="C26" s="3">
        <v>2.62</v>
      </c>
      <c r="D26" s="165">
        <v>135.37</v>
      </c>
      <c r="E26" s="98">
        <v>20.67</v>
      </c>
      <c r="F26" s="164">
        <v>13.59</v>
      </c>
      <c r="G26" s="27">
        <v>1139.31</v>
      </c>
      <c r="H26" s="3">
        <v>4.01</v>
      </c>
      <c r="I26" s="165">
        <v>6.52</v>
      </c>
      <c r="J26" s="165">
        <v>2.2999999999999998</v>
      </c>
      <c r="K26" s="165">
        <v>426.33</v>
      </c>
      <c r="L26" s="20">
        <v>1773.05</v>
      </c>
    </row>
    <row r="27" spans="1:12" x14ac:dyDescent="0.25">
      <c r="A27" s="124" t="s">
        <v>289</v>
      </c>
      <c r="B27" s="98">
        <v>1.78</v>
      </c>
      <c r="C27" s="3">
        <v>0.03</v>
      </c>
      <c r="D27" s="165">
        <v>0.28999999999999998</v>
      </c>
      <c r="E27" s="98">
        <v>0.32</v>
      </c>
      <c r="F27" s="164">
        <v>0.22</v>
      </c>
      <c r="G27" s="164">
        <v>10.96</v>
      </c>
      <c r="H27" s="3">
        <v>0.3</v>
      </c>
      <c r="I27" s="165">
        <v>1.83</v>
      </c>
      <c r="J27" s="165">
        <v>0.6</v>
      </c>
      <c r="K27" s="165">
        <v>86.67</v>
      </c>
      <c r="L27" s="165">
        <v>103</v>
      </c>
    </row>
    <row r="28" spans="1:12" x14ac:dyDescent="0.25">
      <c r="A28" s="124" t="s">
        <v>290</v>
      </c>
      <c r="B28" s="98">
        <v>4.28</v>
      </c>
      <c r="C28" s="3">
        <v>5.01</v>
      </c>
      <c r="D28" s="165">
        <v>52.54</v>
      </c>
      <c r="E28" s="98">
        <v>5.9</v>
      </c>
      <c r="F28" s="164">
        <v>4.1500000000000004</v>
      </c>
      <c r="G28" s="164">
        <v>200.61</v>
      </c>
      <c r="H28" s="3">
        <v>0.28000000000000003</v>
      </c>
      <c r="I28" s="165">
        <v>3.52</v>
      </c>
      <c r="J28" s="165">
        <v>0.2</v>
      </c>
      <c r="K28" s="165">
        <v>135.01</v>
      </c>
      <c r="L28" s="165">
        <v>411.5</v>
      </c>
    </row>
    <row r="29" spans="1:12" ht="15.75" x14ac:dyDescent="0.25">
      <c r="A29" s="124" t="s">
        <v>687</v>
      </c>
      <c r="B29" s="98">
        <v>50.17</v>
      </c>
      <c r="C29" s="3">
        <v>1.53</v>
      </c>
      <c r="D29" s="165">
        <v>34</v>
      </c>
      <c r="E29" s="98">
        <v>4.76</v>
      </c>
      <c r="F29" s="164">
        <v>15.91</v>
      </c>
      <c r="G29" s="164">
        <v>746.56</v>
      </c>
      <c r="H29" s="3">
        <v>16.8</v>
      </c>
      <c r="I29" s="165">
        <v>2.76</v>
      </c>
      <c r="J29" s="165">
        <v>1.75</v>
      </c>
      <c r="K29" s="165">
        <v>274.3</v>
      </c>
      <c r="L29" s="20">
        <v>1148.54</v>
      </c>
    </row>
    <row r="30" spans="1:12" x14ac:dyDescent="0.25">
      <c r="A30" s="124" t="s">
        <v>291</v>
      </c>
      <c r="B30" s="98" t="s">
        <v>45</v>
      </c>
      <c r="C30" s="3" t="s">
        <v>45</v>
      </c>
      <c r="D30" s="165" t="s">
        <v>45</v>
      </c>
      <c r="E30" s="98" t="s">
        <v>45</v>
      </c>
      <c r="F30" s="164" t="s">
        <v>45</v>
      </c>
      <c r="G30" s="164" t="s">
        <v>45</v>
      </c>
      <c r="H30" s="3" t="s">
        <v>45</v>
      </c>
      <c r="I30" s="165" t="s">
        <v>45</v>
      </c>
      <c r="J30" s="165" t="s">
        <v>45</v>
      </c>
      <c r="K30" s="165" t="s">
        <v>45</v>
      </c>
      <c r="L30" s="165" t="s">
        <v>45</v>
      </c>
    </row>
    <row r="31" spans="1:12" x14ac:dyDescent="0.25">
      <c r="A31" s="124" t="s">
        <v>292</v>
      </c>
      <c r="B31" s="98" t="s">
        <v>45</v>
      </c>
      <c r="C31" s="3">
        <v>0.05</v>
      </c>
      <c r="D31" s="165">
        <v>1.21</v>
      </c>
      <c r="E31" s="98">
        <v>0.35</v>
      </c>
      <c r="F31" s="164">
        <v>0.85</v>
      </c>
      <c r="G31" s="164">
        <v>35.85</v>
      </c>
      <c r="H31" s="3">
        <v>2.62</v>
      </c>
      <c r="I31" s="165">
        <v>0.43</v>
      </c>
      <c r="J31" s="165">
        <v>0.26</v>
      </c>
      <c r="K31" s="165">
        <v>26.44</v>
      </c>
      <c r="L31" s="165">
        <v>68.06</v>
      </c>
    </row>
    <row r="32" spans="1:12" x14ac:dyDescent="0.25">
      <c r="A32" s="124" t="s">
        <v>709</v>
      </c>
      <c r="B32" s="98">
        <v>351.97</v>
      </c>
      <c r="C32" s="3">
        <v>9.39</v>
      </c>
      <c r="D32" s="165">
        <v>421.18</v>
      </c>
      <c r="E32" s="98">
        <v>13.56</v>
      </c>
      <c r="F32" s="164">
        <v>34.69</v>
      </c>
      <c r="G32" s="27">
        <v>1127.69</v>
      </c>
      <c r="H32" s="3">
        <v>1.19</v>
      </c>
      <c r="I32" s="165">
        <v>26.87</v>
      </c>
      <c r="J32" s="165">
        <v>16.45</v>
      </c>
      <c r="K32" s="165">
        <v>884.62</v>
      </c>
      <c r="L32" s="20">
        <v>2887.61</v>
      </c>
    </row>
    <row r="33" spans="1:12" x14ac:dyDescent="0.25">
      <c r="A33" s="124" t="s">
        <v>294</v>
      </c>
      <c r="B33" s="98">
        <v>361.91</v>
      </c>
      <c r="C33" s="3">
        <v>3.33</v>
      </c>
      <c r="D33" s="165">
        <v>334.2</v>
      </c>
      <c r="E33" s="98">
        <v>13.29</v>
      </c>
      <c r="F33" s="164">
        <v>13.12</v>
      </c>
      <c r="G33" s="27">
        <v>1393</v>
      </c>
      <c r="H33" s="3">
        <v>0.09</v>
      </c>
      <c r="I33" s="165">
        <v>1.05</v>
      </c>
      <c r="J33" s="165">
        <v>2.93</v>
      </c>
      <c r="K33" s="165">
        <v>403.27</v>
      </c>
      <c r="L33" s="20">
        <v>2526.19</v>
      </c>
    </row>
    <row r="34" spans="1:12" ht="15.75" x14ac:dyDescent="0.25">
      <c r="A34" s="124" t="s">
        <v>688</v>
      </c>
      <c r="B34" s="98">
        <v>7.02</v>
      </c>
      <c r="C34" s="3">
        <v>1.75</v>
      </c>
      <c r="D34" s="165">
        <v>175.15</v>
      </c>
      <c r="E34" s="98">
        <v>3.49</v>
      </c>
      <c r="F34" s="164">
        <v>3.99</v>
      </c>
      <c r="G34" s="164">
        <v>289.47000000000003</v>
      </c>
      <c r="H34" s="3">
        <v>7.0000000000000007E-2</v>
      </c>
      <c r="I34" s="165">
        <v>0.77</v>
      </c>
      <c r="J34" s="165">
        <v>2.0099999999999998</v>
      </c>
      <c r="K34" s="165">
        <v>270.97000000000003</v>
      </c>
      <c r="L34" s="165">
        <v>754.69</v>
      </c>
    </row>
    <row r="35" spans="1:12" x14ac:dyDescent="0.25">
      <c r="A35" s="124" t="s">
        <v>295</v>
      </c>
      <c r="B35" s="98">
        <v>256.77999999999997</v>
      </c>
      <c r="C35" s="3">
        <v>1.1000000000000001</v>
      </c>
      <c r="D35" s="165">
        <v>533.71</v>
      </c>
      <c r="E35" s="98">
        <v>1.74</v>
      </c>
      <c r="F35" s="164">
        <v>6.62</v>
      </c>
      <c r="G35" s="164">
        <v>200.73</v>
      </c>
      <c r="H35" s="3">
        <v>1.75</v>
      </c>
      <c r="I35" s="165">
        <v>5.0599999999999996</v>
      </c>
      <c r="J35" s="165">
        <v>10.34</v>
      </c>
      <c r="K35" s="165">
        <v>540.65</v>
      </c>
      <c r="L35" s="20">
        <v>1558.48</v>
      </c>
    </row>
    <row r="36" spans="1:12" x14ac:dyDescent="0.25">
      <c r="A36" s="171" t="s">
        <v>296</v>
      </c>
      <c r="B36" s="130">
        <v>1056.24</v>
      </c>
      <c r="C36" s="173">
        <v>24.81</v>
      </c>
      <c r="D36" s="21">
        <v>1687.65</v>
      </c>
      <c r="E36" s="53">
        <v>64.08</v>
      </c>
      <c r="F36" s="76">
        <v>93.14</v>
      </c>
      <c r="G36" s="86">
        <v>5144.18</v>
      </c>
      <c r="H36" s="173">
        <v>27.11</v>
      </c>
      <c r="I36" s="4">
        <v>48.81</v>
      </c>
      <c r="J36" s="4">
        <v>36.840000000000003</v>
      </c>
      <c r="K36" s="21">
        <v>3048.26</v>
      </c>
      <c r="L36" s="21">
        <v>11231.12</v>
      </c>
    </row>
    <row r="37" spans="1:12" x14ac:dyDescent="0.25">
      <c r="A37" s="171" t="s">
        <v>297</v>
      </c>
      <c r="B37" s="53">
        <v>9.4</v>
      </c>
      <c r="C37" s="173">
        <v>0.22</v>
      </c>
      <c r="D37" s="4">
        <v>15.03</v>
      </c>
      <c r="E37" s="53">
        <v>0.56999999999999995</v>
      </c>
      <c r="F37" s="76">
        <v>0.83</v>
      </c>
      <c r="G37" s="76">
        <v>45.8</v>
      </c>
      <c r="H37" s="173">
        <v>0.24</v>
      </c>
      <c r="I37" s="4">
        <v>0.43</v>
      </c>
      <c r="J37" s="4">
        <v>0.33</v>
      </c>
      <c r="K37" s="4">
        <v>27.14</v>
      </c>
      <c r="L37" s="4">
        <v>55.99</v>
      </c>
    </row>
    <row r="38" spans="1:12" x14ac:dyDescent="0.25">
      <c r="A38" s="171"/>
      <c r="B38" s="53"/>
      <c r="C38" s="173"/>
      <c r="D38" s="4"/>
      <c r="E38" s="53"/>
      <c r="F38" s="76"/>
      <c r="G38" s="76"/>
      <c r="H38" s="173"/>
      <c r="I38" s="4"/>
      <c r="J38" s="4"/>
      <c r="K38" s="4"/>
      <c r="L38" s="4"/>
    </row>
    <row r="39" spans="1:12" ht="15.75" thickBot="1" x14ac:dyDescent="0.3">
      <c r="A39" s="125" t="s">
        <v>298</v>
      </c>
      <c r="B39" s="47">
        <v>1535.07</v>
      </c>
      <c r="C39" s="14">
        <v>40.549999999999997</v>
      </c>
      <c r="D39" s="48">
        <v>2540.5</v>
      </c>
      <c r="E39" s="13">
        <v>98.77</v>
      </c>
      <c r="F39" s="166">
        <v>143.69</v>
      </c>
      <c r="G39" s="49">
        <v>10220.200000000001</v>
      </c>
      <c r="H39" s="14">
        <v>35.19</v>
      </c>
      <c r="I39" s="167">
        <v>62.39</v>
      </c>
      <c r="J39" s="167">
        <v>63.85</v>
      </c>
      <c r="K39" s="48">
        <v>5319.04</v>
      </c>
      <c r="L39" s="48">
        <v>20059.25</v>
      </c>
    </row>
    <row r="40" spans="1:12" x14ac:dyDescent="0.25">
      <c r="A40" s="139" t="s">
        <v>671</v>
      </c>
    </row>
    <row r="41" spans="1:12" x14ac:dyDescent="0.25">
      <c r="A41" s="205" t="s">
        <v>712</v>
      </c>
    </row>
    <row r="42" spans="1:12" x14ac:dyDescent="0.25">
      <c r="A42" s="205" t="s">
        <v>696</v>
      </c>
    </row>
    <row r="43" spans="1:12" x14ac:dyDescent="0.25">
      <c r="A43" s="205" t="s">
        <v>699</v>
      </c>
    </row>
    <row r="44" spans="1:12" x14ac:dyDescent="0.25">
      <c r="A44" s="205" t="s">
        <v>711</v>
      </c>
    </row>
  </sheetData>
  <mergeCells count="13">
    <mergeCell ref="A1:L1"/>
    <mergeCell ref="A2:A8"/>
    <mergeCell ref="B2:K2"/>
    <mergeCell ref="L2:L8"/>
    <mergeCell ref="C3:D3"/>
    <mergeCell ref="C4:D4"/>
    <mergeCell ref="C5:D5"/>
    <mergeCell ref="E3:G3"/>
    <mergeCell ref="E4:G4"/>
    <mergeCell ref="E5:G5"/>
    <mergeCell ref="H3:K3"/>
    <mergeCell ref="H4:K4"/>
    <mergeCell ref="H5:K5"/>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38326-BBC2-43EF-8CA1-737A2F10D992}">
  <sheetPr>
    <tabColor theme="9" tint="-0.499984740745262"/>
  </sheetPr>
  <dimension ref="A1:F56"/>
  <sheetViews>
    <sheetView showGridLines="0" zoomScaleNormal="100" workbookViewId="0">
      <selection sqref="A1:F1"/>
    </sheetView>
  </sheetViews>
  <sheetFormatPr defaultRowHeight="15" x14ac:dyDescent="0.25"/>
  <cols>
    <col min="1" max="1" width="17.42578125" customWidth="1"/>
    <col min="2" max="2" width="11.140625" customWidth="1"/>
    <col min="3" max="3" width="11.42578125" customWidth="1"/>
    <col min="4" max="4" width="11.140625" customWidth="1"/>
    <col min="5" max="5" width="10.85546875" customWidth="1"/>
    <col min="6" max="6" width="10.5703125" customWidth="1"/>
  </cols>
  <sheetData>
    <row r="1" spans="1:6" ht="33.75" customHeight="1" thickBot="1" x14ac:dyDescent="0.3">
      <c r="A1" s="467" t="s">
        <v>713</v>
      </c>
      <c r="B1" s="467"/>
      <c r="C1" s="467"/>
      <c r="D1" s="467"/>
      <c r="E1" s="467"/>
      <c r="F1" s="467"/>
    </row>
    <row r="2" spans="1:6" ht="15.75" thickBot="1" x14ac:dyDescent="0.3">
      <c r="A2" s="486" t="s">
        <v>285</v>
      </c>
      <c r="B2" s="465" t="s">
        <v>137</v>
      </c>
      <c r="C2" s="468"/>
      <c r="D2" s="468"/>
      <c r="E2" s="466"/>
      <c r="F2" s="463" t="s">
        <v>29</v>
      </c>
    </row>
    <row r="3" spans="1:6" x14ac:dyDescent="0.25">
      <c r="A3" s="500"/>
      <c r="B3" s="463" t="s">
        <v>701</v>
      </c>
      <c r="C3" s="486" t="s">
        <v>128</v>
      </c>
      <c r="D3" s="463" t="s">
        <v>129</v>
      </c>
      <c r="E3" s="176" t="s">
        <v>286</v>
      </c>
      <c r="F3" s="473"/>
    </row>
    <row r="4" spans="1:6" ht="15.75" thickBot="1" x14ac:dyDescent="0.3">
      <c r="A4" s="487"/>
      <c r="B4" s="464"/>
      <c r="C4" s="487"/>
      <c r="D4" s="464"/>
      <c r="E4" s="170" t="s">
        <v>287</v>
      </c>
      <c r="F4" s="464"/>
    </row>
    <row r="5" spans="1:6" x14ac:dyDescent="0.25">
      <c r="A5" s="148"/>
      <c r="B5" s="162" t="s">
        <v>31</v>
      </c>
      <c r="C5" s="149" t="s">
        <v>31</v>
      </c>
      <c r="D5" s="160" t="s">
        <v>31</v>
      </c>
      <c r="E5" s="176" t="s">
        <v>31</v>
      </c>
      <c r="F5" s="162" t="s">
        <v>31</v>
      </c>
    </row>
    <row r="6" spans="1:6" x14ac:dyDescent="0.25">
      <c r="A6" s="172"/>
      <c r="B6" s="4"/>
      <c r="C6" s="150"/>
      <c r="D6" s="173"/>
      <c r="E6" s="150"/>
      <c r="F6" s="173"/>
    </row>
    <row r="7" spans="1:6" ht="15.75" x14ac:dyDescent="0.25">
      <c r="A7" s="172" t="s">
        <v>714</v>
      </c>
      <c r="B7" s="4"/>
      <c r="C7" s="150"/>
      <c r="D7" s="173"/>
      <c r="E7" s="150"/>
      <c r="F7" s="173"/>
    </row>
    <row r="8" spans="1:6" x14ac:dyDescent="0.25">
      <c r="A8" s="148" t="s">
        <v>288</v>
      </c>
      <c r="B8" s="165">
        <v>677</v>
      </c>
      <c r="C8" s="151">
        <v>117</v>
      </c>
      <c r="D8" s="6">
        <v>1997</v>
      </c>
      <c r="E8" s="152">
        <v>3100</v>
      </c>
      <c r="F8" s="6">
        <v>5891</v>
      </c>
    </row>
    <row r="9" spans="1:6" x14ac:dyDescent="0.25">
      <c r="A9" s="148" t="s">
        <v>289</v>
      </c>
      <c r="B9" s="165" t="s">
        <v>613</v>
      </c>
      <c r="C9" s="151">
        <v>9</v>
      </c>
      <c r="D9" s="3">
        <v>32</v>
      </c>
      <c r="E9" s="151">
        <v>84</v>
      </c>
      <c r="F9" s="3">
        <v>125</v>
      </c>
    </row>
    <row r="10" spans="1:6" x14ac:dyDescent="0.25">
      <c r="A10" s="148" t="s">
        <v>290</v>
      </c>
      <c r="B10" s="165">
        <v>3</v>
      </c>
      <c r="C10" s="151">
        <v>11</v>
      </c>
      <c r="D10" s="3">
        <v>584</v>
      </c>
      <c r="E10" s="151">
        <v>14</v>
      </c>
      <c r="F10" s="3">
        <v>612</v>
      </c>
    </row>
    <row r="11" spans="1:6" ht="15.75" x14ac:dyDescent="0.25">
      <c r="A11" s="148" t="s">
        <v>690</v>
      </c>
      <c r="B11" s="165">
        <v>313</v>
      </c>
      <c r="C11" s="151">
        <v>13</v>
      </c>
      <c r="D11" s="3">
        <v>931</v>
      </c>
      <c r="E11" s="152">
        <v>2964</v>
      </c>
      <c r="F11" s="6">
        <v>4221</v>
      </c>
    </row>
    <row r="12" spans="1:6" x14ac:dyDescent="0.25">
      <c r="A12" s="148" t="s">
        <v>291</v>
      </c>
      <c r="B12" s="165" t="s">
        <v>613</v>
      </c>
      <c r="C12" s="151" t="s">
        <v>613</v>
      </c>
      <c r="D12" s="3" t="s">
        <v>613</v>
      </c>
      <c r="E12" s="151" t="s">
        <v>613</v>
      </c>
      <c r="F12" s="3" t="s">
        <v>613</v>
      </c>
    </row>
    <row r="13" spans="1:6" x14ac:dyDescent="0.25">
      <c r="A13" s="148" t="s">
        <v>292</v>
      </c>
      <c r="B13" s="165">
        <v>31</v>
      </c>
      <c r="C13" s="151">
        <v>210</v>
      </c>
      <c r="D13" s="3">
        <v>303</v>
      </c>
      <c r="E13" s="151" t="s">
        <v>613</v>
      </c>
      <c r="F13" s="3">
        <v>544</v>
      </c>
    </row>
    <row r="14" spans="1:6" x14ac:dyDescent="0.25">
      <c r="A14" s="148" t="s">
        <v>293</v>
      </c>
      <c r="B14" s="7">
        <v>1124</v>
      </c>
      <c r="C14" s="152">
        <v>3404</v>
      </c>
      <c r="D14" s="6">
        <v>4287</v>
      </c>
      <c r="E14" s="152">
        <v>4427</v>
      </c>
      <c r="F14" s="6">
        <v>13242</v>
      </c>
    </row>
    <row r="15" spans="1:6" x14ac:dyDescent="0.25">
      <c r="A15" s="148" t="s">
        <v>294</v>
      </c>
      <c r="B15" s="165">
        <v>409</v>
      </c>
      <c r="C15" s="152">
        <v>1193</v>
      </c>
      <c r="D15" s="6">
        <v>4059</v>
      </c>
      <c r="E15" s="152">
        <v>5596</v>
      </c>
      <c r="F15" s="6">
        <v>11257</v>
      </c>
    </row>
    <row r="16" spans="1:6" ht="15.75" x14ac:dyDescent="0.25">
      <c r="A16" s="148" t="s">
        <v>691</v>
      </c>
      <c r="B16" s="165">
        <v>5</v>
      </c>
      <c r="C16" s="151">
        <v>680</v>
      </c>
      <c r="D16" s="3">
        <v>406</v>
      </c>
      <c r="E16" s="151">
        <v>407</v>
      </c>
      <c r="F16" s="6">
        <v>1498</v>
      </c>
    </row>
    <row r="17" spans="1:6" x14ac:dyDescent="0.25">
      <c r="A17" s="148" t="s">
        <v>295</v>
      </c>
      <c r="B17" s="165">
        <v>394</v>
      </c>
      <c r="C17" s="151">
        <v>431</v>
      </c>
      <c r="D17" s="3">
        <v>462</v>
      </c>
      <c r="E17" s="152">
        <v>2279</v>
      </c>
      <c r="F17" s="6">
        <v>3566</v>
      </c>
    </row>
    <row r="18" spans="1:6" x14ac:dyDescent="0.25">
      <c r="A18" s="172" t="s">
        <v>296</v>
      </c>
      <c r="B18" s="11">
        <v>2956</v>
      </c>
      <c r="C18" s="153">
        <v>6068</v>
      </c>
      <c r="D18" s="10">
        <v>13061</v>
      </c>
      <c r="E18" s="153">
        <v>18871</v>
      </c>
      <c r="F18" s="10">
        <v>40956</v>
      </c>
    </row>
    <row r="19" spans="1:6" x14ac:dyDescent="0.25">
      <c r="A19" s="172" t="s">
        <v>297</v>
      </c>
      <c r="B19" s="4">
        <v>7.22</v>
      </c>
      <c r="C19" s="150">
        <v>14.82</v>
      </c>
      <c r="D19" s="173">
        <v>31.89</v>
      </c>
      <c r="E19" s="150">
        <v>46.08</v>
      </c>
      <c r="F19" s="173">
        <v>35.81</v>
      </c>
    </row>
    <row r="20" spans="1:6" x14ac:dyDescent="0.25">
      <c r="A20" s="172"/>
      <c r="B20" s="4"/>
      <c r="C20" s="150"/>
      <c r="D20" s="173"/>
      <c r="E20" s="150"/>
      <c r="F20" s="173"/>
    </row>
    <row r="21" spans="1:6" ht="15.75" x14ac:dyDescent="0.25">
      <c r="A21" s="172" t="s">
        <v>715</v>
      </c>
      <c r="B21" s="4"/>
      <c r="C21" s="150"/>
      <c r="D21" s="173"/>
      <c r="E21" s="150"/>
      <c r="F21" s="173"/>
    </row>
    <row r="22" spans="1:6" x14ac:dyDescent="0.25">
      <c r="A22" s="148" t="s">
        <v>288</v>
      </c>
      <c r="B22" s="165">
        <v>474</v>
      </c>
      <c r="C22" s="151">
        <v>325</v>
      </c>
      <c r="D22" s="6">
        <v>1796</v>
      </c>
      <c r="E22" s="152">
        <v>3845</v>
      </c>
      <c r="F22" s="6">
        <v>6440</v>
      </c>
    </row>
    <row r="23" spans="1:6" x14ac:dyDescent="0.25">
      <c r="A23" s="148" t="s">
        <v>289</v>
      </c>
      <c r="B23" s="165">
        <v>24</v>
      </c>
      <c r="C23" s="151">
        <v>6</v>
      </c>
      <c r="D23" s="3">
        <v>35</v>
      </c>
      <c r="E23" s="151">
        <v>169</v>
      </c>
      <c r="F23" s="3">
        <v>234</v>
      </c>
    </row>
    <row r="24" spans="1:6" x14ac:dyDescent="0.25">
      <c r="A24" s="148" t="s">
        <v>290</v>
      </c>
      <c r="B24" s="165">
        <v>259</v>
      </c>
      <c r="C24" s="151">
        <v>68</v>
      </c>
      <c r="D24" s="3">
        <v>729</v>
      </c>
      <c r="E24" s="151">
        <v>134</v>
      </c>
      <c r="F24" s="6">
        <v>1190</v>
      </c>
    </row>
    <row r="25" spans="1:6" ht="15.75" x14ac:dyDescent="0.25">
      <c r="A25" s="148" t="s">
        <v>690</v>
      </c>
      <c r="B25" s="165">
        <v>390</v>
      </c>
      <c r="C25" s="151">
        <v>445</v>
      </c>
      <c r="D25" s="3">
        <v>649</v>
      </c>
      <c r="E25" s="151">
        <v>926</v>
      </c>
      <c r="F25" s="6">
        <v>2410</v>
      </c>
    </row>
    <row r="26" spans="1:6" x14ac:dyDescent="0.25">
      <c r="A26" s="148" t="s">
        <v>291</v>
      </c>
      <c r="B26" s="165" t="s">
        <v>613</v>
      </c>
      <c r="C26" s="151">
        <v>2</v>
      </c>
      <c r="D26" s="3">
        <v>67</v>
      </c>
      <c r="E26" s="151" t="s">
        <v>613</v>
      </c>
      <c r="F26" s="3">
        <v>69</v>
      </c>
    </row>
    <row r="27" spans="1:6" x14ac:dyDescent="0.25">
      <c r="A27" s="148" t="s">
        <v>292</v>
      </c>
      <c r="B27" s="165" t="s">
        <v>613</v>
      </c>
      <c r="C27" s="151" t="s">
        <v>613</v>
      </c>
      <c r="D27" s="3">
        <v>38</v>
      </c>
      <c r="E27" s="151">
        <v>57</v>
      </c>
      <c r="F27" s="3">
        <v>95</v>
      </c>
    </row>
    <row r="28" spans="1:6" x14ac:dyDescent="0.25">
      <c r="A28" s="148" t="s">
        <v>293</v>
      </c>
      <c r="B28" s="7">
        <v>1915</v>
      </c>
      <c r="C28" s="152">
        <v>2565</v>
      </c>
      <c r="D28" s="6">
        <v>6159</v>
      </c>
      <c r="E28" s="152">
        <v>9717</v>
      </c>
      <c r="F28" s="6">
        <v>20356</v>
      </c>
    </row>
    <row r="29" spans="1:6" x14ac:dyDescent="0.25">
      <c r="A29" s="148" t="s">
        <v>294</v>
      </c>
      <c r="B29" s="165">
        <v>917</v>
      </c>
      <c r="C29" s="152">
        <v>1332</v>
      </c>
      <c r="D29" s="6">
        <v>3066</v>
      </c>
      <c r="E29" s="152">
        <v>9258</v>
      </c>
      <c r="F29" s="6">
        <v>14573</v>
      </c>
    </row>
    <row r="30" spans="1:6" ht="15.75" x14ac:dyDescent="0.25">
      <c r="A30" s="148" t="s">
        <v>691</v>
      </c>
      <c r="B30" s="165">
        <v>158</v>
      </c>
      <c r="C30" s="151">
        <v>363</v>
      </c>
      <c r="D30" s="3">
        <v>653</v>
      </c>
      <c r="E30" s="152">
        <v>1313</v>
      </c>
      <c r="F30" s="6">
        <v>2487</v>
      </c>
    </row>
    <row r="31" spans="1:6" x14ac:dyDescent="0.25">
      <c r="A31" s="148" t="s">
        <v>295</v>
      </c>
      <c r="B31" s="165">
        <v>436</v>
      </c>
      <c r="C31" s="151">
        <v>652</v>
      </c>
      <c r="D31" s="6">
        <v>1223</v>
      </c>
      <c r="E31" s="152">
        <v>4402</v>
      </c>
      <c r="F31" s="6">
        <v>6713</v>
      </c>
    </row>
    <row r="32" spans="1:6" x14ac:dyDescent="0.25">
      <c r="A32" s="172" t="s">
        <v>296</v>
      </c>
      <c r="B32" s="11">
        <v>4573</v>
      </c>
      <c r="C32" s="153">
        <v>5758</v>
      </c>
      <c r="D32" s="10">
        <v>14415</v>
      </c>
      <c r="E32" s="153">
        <v>29821</v>
      </c>
      <c r="F32" s="10">
        <v>54567</v>
      </c>
    </row>
    <row r="33" spans="1:6" x14ac:dyDescent="0.25">
      <c r="A33" s="172" t="s">
        <v>297</v>
      </c>
      <c r="B33" s="4">
        <v>8.3800000000000008</v>
      </c>
      <c r="C33" s="150">
        <v>10.55</v>
      </c>
      <c r="D33" s="173">
        <v>26.42</v>
      </c>
      <c r="E33" s="150">
        <v>54.65</v>
      </c>
      <c r="F33" s="173">
        <v>47.71</v>
      </c>
    </row>
    <row r="34" spans="1:6" x14ac:dyDescent="0.25">
      <c r="A34" s="172"/>
      <c r="B34" s="4"/>
      <c r="C34" s="150"/>
      <c r="D34" s="173"/>
      <c r="E34" s="150"/>
      <c r="F34" s="173"/>
    </row>
    <row r="35" spans="1:6" ht="15.75" x14ac:dyDescent="0.25">
      <c r="A35" s="172" t="s">
        <v>716</v>
      </c>
      <c r="B35" s="4"/>
      <c r="C35" s="150"/>
      <c r="D35" s="173"/>
      <c r="E35" s="150"/>
      <c r="F35" s="173"/>
    </row>
    <row r="36" spans="1:6" x14ac:dyDescent="0.25">
      <c r="A36" s="148" t="s">
        <v>288</v>
      </c>
      <c r="B36" s="165">
        <v>12</v>
      </c>
      <c r="C36" s="151">
        <v>12</v>
      </c>
      <c r="D36" s="3">
        <v>812</v>
      </c>
      <c r="E36" s="152">
        <v>1640</v>
      </c>
      <c r="F36" s="6">
        <v>2476</v>
      </c>
    </row>
    <row r="37" spans="1:6" x14ac:dyDescent="0.25">
      <c r="A37" s="148" t="s">
        <v>289</v>
      </c>
      <c r="B37" s="165">
        <v>10</v>
      </c>
      <c r="C37" s="151">
        <v>8</v>
      </c>
      <c r="D37" s="3">
        <v>31</v>
      </c>
      <c r="E37" s="151">
        <v>184</v>
      </c>
      <c r="F37" s="3">
        <v>233</v>
      </c>
    </row>
    <row r="38" spans="1:6" x14ac:dyDescent="0.25">
      <c r="A38" s="148" t="s">
        <v>290</v>
      </c>
      <c r="B38" s="165" t="s">
        <v>613</v>
      </c>
      <c r="C38" s="151">
        <v>1</v>
      </c>
      <c r="D38" s="3">
        <v>4</v>
      </c>
      <c r="E38" s="151">
        <v>56</v>
      </c>
      <c r="F38" s="3">
        <v>61</v>
      </c>
    </row>
    <row r="39" spans="1:6" ht="15.75" x14ac:dyDescent="0.25">
      <c r="A39" s="148" t="s">
        <v>690</v>
      </c>
      <c r="B39" s="165">
        <v>29</v>
      </c>
      <c r="C39" s="151" t="s">
        <v>613</v>
      </c>
      <c r="D39" s="3">
        <v>140</v>
      </c>
      <c r="E39" s="151">
        <v>226</v>
      </c>
      <c r="F39" s="3">
        <v>395</v>
      </c>
    </row>
    <row r="40" spans="1:6" x14ac:dyDescent="0.25">
      <c r="A40" s="148" t="s">
        <v>291</v>
      </c>
      <c r="B40" s="165" t="s">
        <v>613</v>
      </c>
      <c r="C40" s="151" t="s">
        <v>613</v>
      </c>
      <c r="D40" s="3" t="s">
        <v>613</v>
      </c>
      <c r="E40" s="151" t="s">
        <v>613</v>
      </c>
      <c r="F40" s="3" t="s">
        <v>613</v>
      </c>
    </row>
    <row r="41" spans="1:6" x14ac:dyDescent="0.25">
      <c r="A41" s="148" t="s">
        <v>292</v>
      </c>
      <c r="B41" s="165" t="s">
        <v>613</v>
      </c>
      <c r="C41" s="151">
        <v>152</v>
      </c>
      <c r="D41" s="3">
        <v>7</v>
      </c>
      <c r="E41" s="151" t="s">
        <v>613</v>
      </c>
      <c r="F41" s="3">
        <v>159</v>
      </c>
    </row>
    <row r="42" spans="1:6" x14ac:dyDescent="0.25">
      <c r="A42" s="148" t="s">
        <v>293</v>
      </c>
      <c r="B42" s="165">
        <v>427</v>
      </c>
      <c r="C42" s="151">
        <v>976</v>
      </c>
      <c r="D42" s="6">
        <v>1030</v>
      </c>
      <c r="E42" s="152">
        <v>2935</v>
      </c>
      <c r="F42" s="6">
        <v>5368</v>
      </c>
    </row>
    <row r="43" spans="1:6" x14ac:dyDescent="0.25">
      <c r="A43" s="148" t="s">
        <v>294</v>
      </c>
      <c r="B43" s="165">
        <v>128</v>
      </c>
      <c r="C43" s="151">
        <v>141</v>
      </c>
      <c r="D43" s="6">
        <v>1119</v>
      </c>
      <c r="E43" s="152">
        <v>6552</v>
      </c>
      <c r="F43" s="6">
        <v>7940</v>
      </c>
    </row>
    <row r="44" spans="1:6" ht="15.75" x14ac:dyDescent="0.25">
      <c r="A44" s="148" t="s">
        <v>691</v>
      </c>
      <c r="B44" s="165">
        <v>29</v>
      </c>
      <c r="C44" s="151">
        <v>45</v>
      </c>
      <c r="D44" s="3">
        <v>182</v>
      </c>
      <c r="E44" s="151">
        <v>325</v>
      </c>
      <c r="F44" s="3">
        <v>581</v>
      </c>
    </row>
    <row r="45" spans="1:6" x14ac:dyDescent="0.25">
      <c r="A45" s="148" t="s">
        <v>295</v>
      </c>
      <c r="B45" s="165">
        <v>72</v>
      </c>
      <c r="C45" s="151">
        <v>133</v>
      </c>
      <c r="D45" s="3">
        <v>296</v>
      </c>
      <c r="E45" s="152">
        <v>1139</v>
      </c>
      <c r="F45" s="6">
        <v>1640</v>
      </c>
    </row>
    <row r="46" spans="1:6" x14ac:dyDescent="0.25">
      <c r="A46" s="172" t="s">
        <v>296</v>
      </c>
      <c r="B46" s="4">
        <v>707</v>
      </c>
      <c r="C46" s="153">
        <v>1468</v>
      </c>
      <c r="D46" s="10">
        <v>3621</v>
      </c>
      <c r="E46" s="153">
        <v>13057</v>
      </c>
      <c r="F46" s="10">
        <v>18853</v>
      </c>
    </row>
    <row r="47" spans="1:6" x14ac:dyDescent="0.25">
      <c r="A47" s="172" t="s">
        <v>297</v>
      </c>
      <c r="B47" s="4">
        <v>3.75</v>
      </c>
      <c r="C47" s="150">
        <v>7.79</v>
      </c>
      <c r="D47" s="173">
        <v>19.21</v>
      </c>
      <c r="E47" s="150">
        <v>69.260000000000005</v>
      </c>
      <c r="F47" s="173">
        <v>16.48</v>
      </c>
    </row>
    <row r="48" spans="1:6" x14ac:dyDescent="0.25">
      <c r="A48" s="172"/>
      <c r="B48" s="4"/>
      <c r="C48" s="150"/>
      <c r="D48" s="173"/>
      <c r="E48" s="150"/>
      <c r="F48" s="173"/>
    </row>
    <row r="49" spans="1:6" ht="15.75" thickBot="1" x14ac:dyDescent="0.3">
      <c r="A49" s="129" t="s">
        <v>717</v>
      </c>
      <c r="B49" s="17">
        <v>8236</v>
      </c>
      <c r="C49" s="41">
        <v>13294</v>
      </c>
      <c r="D49" s="42">
        <v>31097</v>
      </c>
      <c r="E49" s="41">
        <v>61749</v>
      </c>
      <c r="F49" s="42">
        <v>114376</v>
      </c>
    </row>
    <row r="50" spans="1:6" x14ac:dyDescent="0.25">
      <c r="A50" s="139" t="s">
        <v>671</v>
      </c>
    </row>
    <row r="51" spans="1:6" x14ac:dyDescent="0.25">
      <c r="A51" s="205" t="s">
        <v>655</v>
      </c>
    </row>
    <row r="52" spans="1:6" x14ac:dyDescent="0.25">
      <c r="A52" s="205" t="s">
        <v>718</v>
      </c>
    </row>
    <row r="53" spans="1:6" x14ac:dyDescent="0.25">
      <c r="A53" s="205" t="s">
        <v>684</v>
      </c>
    </row>
    <row r="54" spans="1:6" x14ac:dyDescent="0.25">
      <c r="A54" s="205" t="s">
        <v>694</v>
      </c>
    </row>
    <row r="55" spans="1:6" x14ac:dyDescent="0.25">
      <c r="A55" s="205" t="s">
        <v>719</v>
      </c>
    </row>
    <row r="56" spans="1:6" x14ac:dyDescent="0.25">
      <c r="A56" s="205" t="s">
        <v>720</v>
      </c>
    </row>
  </sheetData>
  <mergeCells count="7">
    <mergeCell ref="A1:F1"/>
    <mergeCell ref="A2:A4"/>
    <mergeCell ref="B2:E2"/>
    <mergeCell ref="F2:F4"/>
    <mergeCell ref="B3:B4"/>
    <mergeCell ref="C3:C4"/>
    <mergeCell ref="D3:D4"/>
  </mergeCells>
  <pageMargins left="0.511811024" right="0.511811024" top="0.78740157499999996" bottom="0.78740157499999996" header="0.31496062000000002" footer="0.31496062000000002"/>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9AFA9-AB8C-493E-B673-966055F92908}">
  <sheetPr>
    <tabColor theme="9" tint="-0.499984740745262"/>
  </sheetPr>
  <dimension ref="A1:L59"/>
  <sheetViews>
    <sheetView showGridLines="0" zoomScaleNormal="100" workbookViewId="0">
      <selection sqref="A1:L1"/>
    </sheetView>
  </sheetViews>
  <sheetFormatPr defaultRowHeight="15" x14ac:dyDescent="0.25"/>
  <cols>
    <col min="1" max="1" width="20.85546875" customWidth="1"/>
    <col min="2" max="2" width="11" customWidth="1"/>
    <col min="3" max="3" width="11.28515625" customWidth="1"/>
    <col min="4" max="4" width="10.5703125" customWidth="1"/>
    <col min="5" max="5" width="11" customWidth="1"/>
    <col min="6" max="6" width="11.28515625" customWidth="1"/>
    <col min="7" max="7" width="11.7109375" customWidth="1"/>
    <col min="8" max="9" width="10.5703125" customWidth="1"/>
    <col min="10" max="10" width="10.7109375" customWidth="1"/>
    <col min="11" max="12" width="10.140625" customWidth="1"/>
  </cols>
  <sheetData>
    <row r="1" spans="1:12" ht="15.75" thickBot="1" x14ac:dyDescent="0.3">
      <c r="A1" s="460" t="s">
        <v>721</v>
      </c>
      <c r="B1" s="460"/>
      <c r="C1" s="460"/>
      <c r="D1" s="460"/>
      <c r="E1" s="460"/>
      <c r="F1" s="460"/>
      <c r="G1" s="460"/>
      <c r="H1" s="460"/>
      <c r="I1" s="460"/>
      <c r="J1" s="460"/>
      <c r="K1" s="460"/>
      <c r="L1" s="460"/>
    </row>
    <row r="2" spans="1:12" ht="15.75" thickBot="1" x14ac:dyDescent="0.3">
      <c r="A2" s="486" t="s">
        <v>285</v>
      </c>
      <c r="B2" s="465" t="s">
        <v>251</v>
      </c>
      <c r="C2" s="468"/>
      <c r="D2" s="468"/>
      <c r="E2" s="468"/>
      <c r="F2" s="468"/>
      <c r="G2" s="468"/>
      <c r="H2" s="468"/>
      <c r="I2" s="468"/>
      <c r="J2" s="468"/>
      <c r="K2" s="466"/>
      <c r="L2" s="463" t="s">
        <v>29</v>
      </c>
    </row>
    <row r="3" spans="1:12" x14ac:dyDescent="0.25">
      <c r="A3" s="500"/>
      <c r="B3" s="162" t="s">
        <v>252</v>
      </c>
      <c r="C3" s="474" t="s">
        <v>252</v>
      </c>
      <c r="D3" s="476"/>
      <c r="E3" s="474" t="s">
        <v>252</v>
      </c>
      <c r="F3" s="475"/>
      <c r="G3" s="476"/>
      <c r="H3" s="474" t="s">
        <v>252</v>
      </c>
      <c r="I3" s="475"/>
      <c r="J3" s="475"/>
      <c r="K3" s="476"/>
      <c r="L3" s="473"/>
    </row>
    <row r="4" spans="1:12" x14ac:dyDescent="0.25">
      <c r="A4" s="500"/>
      <c r="B4" s="162" t="s">
        <v>127</v>
      </c>
      <c r="C4" s="474" t="s">
        <v>255</v>
      </c>
      <c r="D4" s="476"/>
      <c r="E4" s="474" t="s">
        <v>256</v>
      </c>
      <c r="F4" s="475"/>
      <c r="G4" s="476"/>
      <c r="H4" s="474" t="s">
        <v>257</v>
      </c>
      <c r="I4" s="475"/>
      <c r="J4" s="475"/>
      <c r="K4" s="476"/>
      <c r="L4" s="473"/>
    </row>
    <row r="5" spans="1:12" x14ac:dyDescent="0.25">
      <c r="A5" s="500"/>
      <c r="B5" s="19"/>
      <c r="C5" s="474" t="s">
        <v>254</v>
      </c>
      <c r="D5" s="476"/>
      <c r="E5" s="474" t="s">
        <v>254</v>
      </c>
      <c r="F5" s="475"/>
      <c r="G5" s="476"/>
      <c r="H5" s="474" t="s">
        <v>254</v>
      </c>
      <c r="I5" s="475"/>
      <c r="J5" s="475"/>
      <c r="K5" s="476"/>
      <c r="L5" s="473"/>
    </row>
    <row r="6" spans="1:12" x14ac:dyDescent="0.25">
      <c r="A6" s="500"/>
      <c r="B6" s="140" t="s">
        <v>66</v>
      </c>
      <c r="C6" s="141" t="s">
        <v>66</v>
      </c>
      <c r="D6" s="142" t="s">
        <v>66</v>
      </c>
      <c r="E6" s="143" t="s">
        <v>66</v>
      </c>
      <c r="F6" s="140" t="s">
        <v>66</v>
      </c>
      <c r="G6" s="140" t="s">
        <v>66</v>
      </c>
      <c r="H6" s="141" t="s">
        <v>66</v>
      </c>
      <c r="I6" s="142" t="s">
        <v>66</v>
      </c>
      <c r="J6" s="142" t="s">
        <v>66</v>
      </c>
      <c r="K6" s="142" t="s">
        <v>66</v>
      </c>
      <c r="L6" s="473"/>
    </row>
    <row r="7" spans="1:12" x14ac:dyDescent="0.25">
      <c r="A7" s="500"/>
      <c r="B7" s="160" t="s">
        <v>253</v>
      </c>
      <c r="C7" s="159" t="s">
        <v>253</v>
      </c>
      <c r="D7" s="162" t="s">
        <v>255</v>
      </c>
      <c r="E7" s="161" t="s">
        <v>253</v>
      </c>
      <c r="F7" s="160" t="s">
        <v>255</v>
      </c>
      <c r="G7" s="160" t="s">
        <v>129</v>
      </c>
      <c r="H7" s="159" t="s">
        <v>253</v>
      </c>
      <c r="I7" s="162" t="s">
        <v>255</v>
      </c>
      <c r="J7" s="162" t="s">
        <v>129</v>
      </c>
      <c r="K7" s="162" t="s">
        <v>258</v>
      </c>
      <c r="L7" s="473"/>
    </row>
    <row r="8" spans="1:12" ht="15.75" thickBot="1" x14ac:dyDescent="0.3">
      <c r="A8" s="487"/>
      <c r="B8" s="157" t="s">
        <v>254</v>
      </c>
      <c r="C8" s="155" t="s">
        <v>254</v>
      </c>
      <c r="D8" s="158" t="s">
        <v>254</v>
      </c>
      <c r="E8" s="163" t="s">
        <v>254</v>
      </c>
      <c r="F8" s="157" t="s">
        <v>254</v>
      </c>
      <c r="G8" s="168"/>
      <c r="H8" s="155" t="s">
        <v>254</v>
      </c>
      <c r="I8" s="158" t="s">
        <v>254</v>
      </c>
      <c r="J8" s="169"/>
      <c r="K8" s="158" t="s">
        <v>254</v>
      </c>
      <c r="L8" s="464"/>
    </row>
    <row r="9" spans="1:12" ht="25.5" x14ac:dyDescent="0.25">
      <c r="A9" s="172"/>
      <c r="B9" s="161" t="s">
        <v>69</v>
      </c>
      <c r="C9" s="159" t="s">
        <v>69</v>
      </c>
      <c r="D9" s="162" t="s">
        <v>69</v>
      </c>
      <c r="E9" s="161" t="s">
        <v>69</v>
      </c>
      <c r="F9" s="160" t="s">
        <v>69</v>
      </c>
      <c r="G9" s="160" t="s">
        <v>69</v>
      </c>
      <c r="H9" s="159" t="s">
        <v>69</v>
      </c>
      <c r="I9" s="162" t="s">
        <v>69</v>
      </c>
      <c r="J9" s="162" t="s">
        <v>69</v>
      </c>
      <c r="K9" s="162" t="s">
        <v>69</v>
      </c>
      <c r="L9" s="162" t="s">
        <v>69</v>
      </c>
    </row>
    <row r="10" spans="1:12" x14ac:dyDescent="0.25">
      <c r="A10" s="148"/>
      <c r="B10" s="53"/>
      <c r="C10" s="173"/>
      <c r="D10" s="4"/>
      <c r="E10" s="53"/>
      <c r="F10" s="76"/>
      <c r="G10" s="76"/>
      <c r="H10" s="173"/>
      <c r="I10" s="4"/>
      <c r="J10" s="4"/>
      <c r="K10" s="4"/>
      <c r="L10" s="4"/>
    </row>
    <row r="11" spans="1:12" ht="15.75" x14ac:dyDescent="0.25">
      <c r="A11" s="172" t="s">
        <v>722</v>
      </c>
      <c r="B11" s="210"/>
      <c r="C11" s="44"/>
      <c r="D11" s="5"/>
      <c r="E11" s="210"/>
      <c r="F11" s="177"/>
      <c r="G11" s="177"/>
      <c r="H11" s="44"/>
      <c r="I11" s="5"/>
      <c r="J11" s="5"/>
      <c r="K11" s="5"/>
      <c r="L11" s="5"/>
    </row>
    <row r="12" spans="1:12" x14ac:dyDescent="0.25">
      <c r="A12" s="148" t="s">
        <v>288</v>
      </c>
      <c r="B12" s="98">
        <v>551.84</v>
      </c>
      <c r="C12" s="3">
        <v>4.97</v>
      </c>
      <c r="D12" s="165">
        <v>56.61</v>
      </c>
      <c r="E12" s="98">
        <v>12.22</v>
      </c>
      <c r="F12" s="164">
        <v>29.86</v>
      </c>
      <c r="G12" s="27">
        <v>1048.02</v>
      </c>
      <c r="H12" s="3">
        <v>53.63</v>
      </c>
      <c r="I12" s="165">
        <v>56.9</v>
      </c>
      <c r="J12" s="165">
        <v>59.85</v>
      </c>
      <c r="K12" s="165">
        <v>943.44</v>
      </c>
      <c r="L12" s="20">
        <v>2817.34</v>
      </c>
    </row>
    <row r="13" spans="1:12" x14ac:dyDescent="0.25">
      <c r="A13" s="148" t="s">
        <v>289</v>
      </c>
      <c r="B13" s="98" t="s">
        <v>613</v>
      </c>
      <c r="C13" s="3">
        <v>0.38</v>
      </c>
      <c r="D13" s="165">
        <v>4.38</v>
      </c>
      <c r="E13" s="98">
        <v>0.14000000000000001</v>
      </c>
      <c r="F13" s="164">
        <v>0.4</v>
      </c>
      <c r="G13" s="164">
        <v>13.55</v>
      </c>
      <c r="H13" s="3">
        <v>1.79</v>
      </c>
      <c r="I13" s="165">
        <v>1.1399999999999999</v>
      </c>
      <c r="J13" s="165">
        <v>1.38</v>
      </c>
      <c r="K13" s="165">
        <v>23.1</v>
      </c>
      <c r="L13" s="165">
        <v>46.26</v>
      </c>
    </row>
    <row r="14" spans="1:12" x14ac:dyDescent="0.25">
      <c r="A14" s="148" t="s">
        <v>290</v>
      </c>
      <c r="B14" s="98">
        <v>1.23</v>
      </c>
      <c r="C14" s="3">
        <v>0.49</v>
      </c>
      <c r="D14" s="165">
        <v>5.59</v>
      </c>
      <c r="E14" s="98">
        <v>4.54</v>
      </c>
      <c r="F14" s="164">
        <v>5.36</v>
      </c>
      <c r="G14" s="164">
        <v>296.06</v>
      </c>
      <c r="H14" s="3">
        <v>0.31</v>
      </c>
      <c r="I14" s="165">
        <v>0.19</v>
      </c>
      <c r="J14" s="165">
        <v>0.24</v>
      </c>
      <c r="K14" s="165">
        <v>4</v>
      </c>
      <c r="L14" s="165">
        <v>318.01</v>
      </c>
    </row>
    <row r="15" spans="1:12" ht="15.75" x14ac:dyDescent="0.25">
      <c r="A15" s="148" t="s">
        <v>687</v>
      </c>
      <c r="B15" s="98">
        <v>291.33</v>
      </c>
      <c r="C15" s="3">
        <v>0.02</v>
      </c>
      <c r="D15" s="165">
        <v>8.56</v>
      </c>
      <c r="E15" s="98">
        <v>6.88</v>
      </c>
      <c r="F15" s="164">
        <v>14.6</v>
      </c>
      <c r="G15" s="164">
        <v>483.56</v>
      </c>
      <c r="H15" s="3">
        <v>28.72</v>
      </c>
      <c r="I15" s="165">
        <v>36.65</v>
      </c>
      <c r="J15" s="165">
        <v>11.26</v>
      </c>
      <c r="K15" s="165">
        <v>778.26</v>
      </c>
      <c r="L15" s="20">
        <v>1659.84</v>
      </c>
    </row>
    <row r="16" spans="1:12" x14ac:dyDescent="0.25">
      <c r="A16" s="148" t="s">
        <v>291</v>
      </c>
      <c r="B16" s="98" t="s">
        <v>613</v>
      </c>
      <c r="C16" s="3" t="s">
        <v>613</v>
      </c>
      <c r="D16" s="165" t="s">
        <v>613</v>
      </c>
      <c r="E16" s="98" t="s">
        <v>613</v>
      </c>
      <c r="F16" s="164" t="s">
        <v>613</v>
      </c>
      <c r="G16" s="164" t="s">
        <v>613</v>
      </c>
      <c r="H16" s="3" t="s">
        <v>613</v>
      </c>
      <c r="I16" s="165" t="s">
        <v>613</v>
      </c>
      <c r="J16" s="165" t="s">
        <v>613</v>
      </c>
      <c r="K16" s="165" t="s">
        <v>613</v>
      </c>
      <c r="L16" s="165" t="s">
        <v>613</v>
      </c>
    </row>
    <row r="17" spans="1:12" x14ac:dyDescent="0.25">
      <c r="A17" s="148" t="s">
        <v>292</v>
      </c>
      <c r="B17" s="98">
        <v>31.13</v>
      </c>
      <c r="C17" s="3">
        <v>0.83</v>
      </c>
      <c r="D17" s="165">
        <v>119.15</v>
      </c>
      <c r="E17" s="98">
        <v>2.16</v>
      </c>
      <c r="F17" s="164">
        <v>0.68</v>
      </c>
      <c r="G17" s="164">
        <v>162.54</v>
      </c>
      <c r="H17" s="3" t="s">
        <v>613</v>
      </c>
      <c r="I17" s="165" t="s">
        <v>613</v>
      </c>
      <c r="J17" s="165" t="s">
        <v>613</v>
      </c>
      <c r="K17" s="165" t="s">
        <v>613</v>
      </c>
      <c r="L17" s="165">
        <v>316.49</v>
      </c>
    </row>
    <row r="18" spans="1:12" x14ac:dyDescent="0.25">
      <c r="A18" s="124" t="s">
        <v>709</v>
      </c>
      <c r="B18" s="98">
        <v>861.04</v>
      </c>
      <c r="C18" s="3">
        <v>41.78</v>
      </c>
      <c r="D18" s="20">
        <v>2311.11</v>
      </c>
      <c r="E18" s="98">
        <v>54.04</v>
      </c>
      <c r="F18" s="164">
        <v>90.05</v>
      </c>
      <c r="G18" s="27">
        <v>2197.12</v>
      </c>
      <c r="H18" s="3">
        <v>3.08</v>
      </c>
      <c r="I18" s="165">
        <v>20.8</v>
      </c>
      <c r="J18" s="165">
        <v>89.53</v>
      </c>
      <c r="K18" s="20">
        <v>1506.05</v>
      </c>
      <c r="L18" s="20">
        <v>7174.6</v>
      </c>
    </row>
    <row r="19" spans="1:12" x14ac:dyDescent="0.25">
      <c r="A19" s="148" t="s">
        <v>294</v>
      </c>
      <c r="B19" s="98">
        <v>298.36</v>
      </c>
      <c r="C19" s="3">
        <v>8.9600000000000009</v>
      </c>
      <c r="D19" s="165">
        <v>697.99</v>
      </c>
      <c r="E19" s="98">
        <v>58.84</v>
      </c>
      <c r="F19" s="164">
        <v>38.82</v>
      </c>
      <c r="G19" s="27">
        <v>2138.29</v>
      </c>
      <c r="H19" s="3">
        <v>29.4</v>
      </c>
      <c r="I19" s="165">
        <v>99.67</v>
      </c>
      <c r="J19" s="165">
        <v>204.91</v>
      </c>
      <c r="K19" s="20">
        <v>1678.8</v>
      </c>
      <c r="L19" s="20">
        <v>5254.04</v>
      </c>
    </row>
    <row r="20" spans="1:12" ht="15.75" x14ac:dyDescent="0.25">
      <c r="A20" s="148" t="s">
        <v>688</v>
      </c>
      <c r="B20" s="98">
        <v>3.33</v>
      </c>
      <c r="C20" s="3">
        <v>2.17</v>
      </c>
      <c r="D20" s="165">
        <v>433.11</v>
      </c>
      <c r="E20" s="98">
        <v>9.42</v>
      </c>
      <c r="F20" s="164">
        <v>4.9400000000000004</v>
      </c>
      <c r="G20" s="164">
        <v>253.07</v>
      </c>
      <c r="H20" s="3">
        <v>2.11</v>
      </c>
      <c r="I20" s="165">
        <v>6.97</v>
      </c>
      <c r="J20" s="165">
        <v>12.95</v>
      </c>
      <c r="K20" s="165">
        <v>129.88999999999999</v>
      </c>
      <c r="L20" s="165">
        <v>857.96</v>
      </c>
    </row>
    <row r="21" spans="1:12" x14ac:dyDescent="0.25">
      <c r="A21" s="148" t="s">
        <v>295</v>
      </c>
      <c r="B21" s="98">
        <v>334.88</v>
      </c>
      <c r="C21" s="3">
        <v>6</v>
      </c>
      <c r="D21" s="165">
        <v>274.55</v>
      </c>
      <c r="E21" s="98" t="s">
        <v>613</v>
      </c>
      <c r="F21" s="164">
        <v>1.96</v>
      </c>
      <c r="G21" s="164">
        <v>245.41</v>
      </c>
      <c r="H21" s="3">
        <v>12.68</v>
      </c>
      <c r="I21" s="165">
        <v>13.47</v>
      </c>
      <c r="J21" s="165">
        <v>71.33</v>
      </c>
      <c r="K21" s="165">
        <v>593.01</v>
      </c>
      <c r="L21" s="20">
        <v>1553.29</v>
      </c>
    </row>
    <row r="22" spans="1:12" x14ac:dyDescent="0.25">
      <c r="A22" s="172" t="s">
        <v>272</v>
      </c>
      <c r="B22" s="130">
        <v>2373.14</v>
      </c>
      <c r="C22" s="173">
        <v>65.599999999999994</v>
      </c>
      <c r="D22" s="215">
        <v>3911.05</v>
      </c>
      <c r="E22" s="53">
        <v>148.24</v>
      </c>
      <c r="F22" s="76">
        <v>186.67</v>
      </c>
      <c r="G22" s="86">
        <v>6837.62</v>
      </c>
      <c r="H22" s="173">
        <v>131.72</v>
      </c>
      <c r="I22" s="4">
        <v>235.79</v>
      </c>
      <c r="J22" s="4">
        <v>451.45</v>
      </c>
      <c r="K22" s="21">
        <v>5656.55</v>
      </c>
      <c r="L22" s="216">
        <v>19997.830000000002</v>
      </c>
    </row>
    <row r="23" spans="1:12" x14ac:dyDescent="0.25">
      <c r="A23" s="172" t="s">
        <v>297</v>
      </c>
      <c r="B23" s="53">
        <v>11.87</v>
      </c>
      <c r="C23" s="173">
        <v>0.33</v>
      </c>
      <c r="D23" s="4">
        <v>19.559999999999999</v>
      </c>
      <c r="E23" s="53">
        <v>0.74</v>
      </c>
      <c r="F23" s="76">
        <v>0.93</v>
      </c>
      <c r="G23" s="76">
        <v>34.19</v>
      </c>
      <c r="H23" s="173">
        <v>0.66</v>
      </c>
      <c r="I23" s="4">
        <v>1.18</v>
      </c>
      <c r="J23" s="4">
        <v>2.2599999999999998</v>
      </c>
      <c r="K23" s="4">
        <v>28.29</v>
      </c>
      <c r="L23" s="4">
        <v>35.909999999999997</v>
      </c>
    </row>
    <row r="24" spans="1:12" x14ac:dyDescent="0.25">
      <c r="A24" s="213"/>
      <c r="B24" s="111"/>
      <c r="C24" s="45"/>
      <c r="D24" s="46"/>
      <c r="E24" s="111"/>
      <c r="F24" s="209"/>
      <c r="G24" s="209"/>
      <c r="H24" s="45"/>
      <c r="I24" s="46"/>
      <c r="J24" s="46"/>
      <c r="K24" s="46"/>
      <c r="L24" s="46"/>
    </row>
    <row r="25" spans="1:12" ht="15.75" x14ac:dyDescent="0.25">
      <c r="A25" s="172" t="s">
        <v>723</v>
      </c>
      <c r="B25" s="98"/>
      <c r="C25" s="3"/>
      <c r="D25" s="165"/>
      <c r="E25" s="98"/>
      <c r="F25" s="164"/>
      <c r="G25" s="164"/>
      <c r="H25" s="3"/>
      <c r="I25" s="165"/>
      <c r="J25" s="165"/>
      <c r="K25" s="165"/>
      <c r="L25" s="165"/>
    </row>
    <row r="26" spans="1:12" x14ac:dyDescent="0.25">
      <c r="A26" s="148" t="s">
        <v>288</v>
      </c>
      <c r="B26" s="98">
        <v>319.54000000000002</v>
      </c>
      <c r="C26" s="3">
        <v>5.24</v>
      </c>
      <c r="D26" s="165">
        <v>189.29</v>
      </c>
      <c r="E26" s="98">
        <v>41.48</v>
      </c>
      <c r="F26" s="164">
        <v>114.09</v>
      </c>
      <c r="G26" s="164">
        <v>807.08</v>
      </c>
      <c r="H26" s="3">
        <v>33.33</v>
      </c>
      <c r="I26" s="165">
        <v>56.24</v>
      </c>
      <c r="J26" s="165">
        <v>75.849999999999994</v>
      </c>
      <c r="K26" s="20">
        <v>1265.3</v>
      </c>
      <c r="L26" s="20">
        <v>2907.44</v>
      </c>
    </row>
    <row r="27" spans="1:12" x14ac:dyDescent="0.25">
      <c r="A27" s="148" t="s">
        <v>289</v>
      </c>
      <c r="B27" s="98">
        <v>11.45</v>
      </c>
      <c r="C27" s="3">
        <v>0.02</v>
      </c>
      <c r="D27" s="165">
        <v>3.26</v>
      </c>
      <c r="E27" s="98">
        <v>0.75</v>
      </c>
      <c r="F27" s="164">
        <v>0.67</v>
      </c>
      <c r="G27" s="164">
        <v>13.56</v>
      </c>
      <c r="H27" s="3">
        <v>0.77</v>
      </c>
      <c r="I27" s="165">
        <v>0.21</v>
      </c>
      <c r="J27" s="165">
        <v>1.72</v>
      </c>
      <c r="K27" s="165">
        <v>55.71</v>
      </c>
      <c r="L27" s="165">
        <v>88.12</v>
      </c>
    </row>
    <row r="28" spans="1:12" x14ac:dyDescent="0.25">
      <c r="A28" s="148" t="s">
        <v>290</v>
      </c>
      <c r="B28" s="98">
        <v>205.16</v>
      </c>
      <c r="C28" s="3">
        <v>0.21</v>
      </c>
      <c r="D28" s="165">
        <v>39.86</v>
      </c>
      <c r="E28" s="98">
        <v>20.76</v>
      </c>
      <c r="F28" s="164">
        <v>18.61</v>
      </c>
      <c r="G28" s="164">
        <v>377.75</v>
      </c>
      <c r="H28" s="3">
        <v>0.72</v>
      </c>
      <c r="I28" s="165">
        <v>0.19</v>
      </c>
      <c r="J28" s="165">
        <v>1.62</v>
      </c>
      <c r="K28" s="165">
        <v>52.41</v>
      </c>
      <c r="L28" s="165">
        <v>717.29</v>
      </c>
    </row>
    <row r="29" spans="1:12" ht="15.75" x14ac:dyDescent="0.25">
      <c r="A29" s="148" t="s">
        <v>687</v>
      </c>
      <c r="B29" s="98">
        <v>263.2</v>
      </c>
      <c r="C29" s="3">
        <v>17.850000000000001</v>
      </c>
      <c r="D29" s="165">
        <v>274.86</v>
      </c>
      <c r="E29" s="98">
        <v>13.95</v>
      </c>
      <c r="F29" s="164">
        <v>5.65</v>
      </c>
      <c r="G29" s="164">
        <v>318.51</v>
      </c>
      <c r="H29" s="3">
        <v>7.26</v>
      </c>
      <c r="I29" s="165">
        <v>7.89</v>
      </c>
      <c r="J29" s="165">
        <v>18.46</v>
      </c>
      <c r="K29" s="165">
        <v>353.15</v>
      </c>
      <c r="L29" s="20">
        <v>1280.78</v>
      </c>
    </row>
    <row r="30" spans="1:12" x14ac:dyDescent="0.25">
      <c r="A30" s="148" t="s">
        <v>291</v>
      </c>
      <c r="B30" s="98" t="s">
        <v>45</v>
      </c>
      <c r="C30" s="3">
        <v>7.0000000000000007E-2</v>
      </c>
      <c r="D30" s="165">
        <v>1.21</v>
      </c>
      <c r="E30" s="98">
        <v>1.42</v>
      </c>
      <c r="F30" s="164">
        <v>0.57999999999999996</v>
      </c>
      <c r="G30" s="164">
        <v>36.5</v>
      </c>
      <c r="H30" s="3" t="s">
        <v>45</v>
      </c>
      <c r="I30" s="165" t="s">
        <v>45</v>
      </c>
      <c r="J30" s="165" t="s">
        <v>45</v>
      </c>
      <c r="K30" s="165" t="s">
        <v>45</v>
      </c>
      <c r="L30" s="165">
        <v>39.78</v>
      </c>
    </row>
    <row r="31" spans="1:12" x14ac:dyDescent="0.25">
      <c r="A31" s="148" t="s">
        <v>292</v>
      </c>
      <c r="B31" s="98" t="s">
        <v>45</v>
      </c>
      <c r="C31" s="3" t="s">
        <v>45</v>
      </c>
      <c r="D31" s="165" t="s">
        <v>45</v>
      </c>
      <c r="E31" s="98">
        <v>0.86</v>
      </c>
      <c r="F31" s="164">
        <v>0.35</v>
      </c>
      <c r="G31" s="164">
        <v>22.17</v>
      </c>
      <c r="H31" s="3">
        <v>0.32</v>
      </c>
      <c r="I31" s="165">
        <v>0.25</v>
      </c>
      <c r="J31" s="165">
        <v>0.78</v>
      </c>
      <c r="K31" s="165">
        <v>19.29</v>
      </c>
      <c r="L31" s="165">
        <v>44.02</v>
      </c>
    </row>
    <row r="32" spans="1:12" x14ac:dyDescent="0.25">
      <c r="A32" s="124" t="s">
        <v>709</v>
      </c>
      <c r="B32" s="115">
        <v>1228.71</v>
      </c>
      <c r="C32" s="3">
        <v>35.1</v>
      </c>
      <c r="D32" s="20">
        <v>1559.02</v>
      </c>
      <c r="E32" s="98">
        <v>90.91</v>
      </c>
      <c r="F32" s="164">
        <v>167.36</v>
      </c>
      <c r="G32" s="27">
        <v>3240.49</v>
      </c>
      <c r="H32" s="3">
        <v>52.45</v>
      </c>
      <c r="I32" s="165">
        <v>101.75</v>
      </c>
      <c r="J32" s="165">
        <v>135.13</v>
      </c>
      <c r="K32" s="20">
        <v>3971.09</v>
      </c>
      <c r="L32" s="20">
        <v>10582.01</v>
      </c>
    </row>
    <row r="33" spans="1:12" x14ac:dyDescent="0.25">
      <c r="A33" s="148" t="s">
        <v>294</v>
      </c>
      <c r="B33" s="98">
        <v>600.85</v>
      </c>
      <c r="C33" s="3">
        <v>83.94</v>
      </c>
      <c r="D33" s="165">
        <v>811.68</v>
      </c>
      <c r="E33" s="98">
        <v>73.41</v>
      </c>
      <c r="F33" s="164">
        <v>88.81</v>
      </c>
      <c r="G33" s="27">
        <v>1504.33</v>
      </c>
      <c r="H33" s="3">
        <v>114.89</v>
      </c>
      <c r="I33" s="165">
        <v>157.78</v>
      </c>
      <c r="J33" s="165">
        <v>142.61000000000001</v>
      </c>
      <c r="K33" s="20">
        <v>3230.34</v>
      </c>
      <c r="L33" s="20">
        <v>6808.64</v>
      </c>
    </row>
    <row r="34" spans="1:12" ht="15.75" x14ac:dyDescent="0.25">
      <c r="A34" s="148" t="s">
        <v>691</v>
      </c>
      <c r="B34" s="98">
        <v>95.27</v>
      </c>
      <c r="C34" s="3">
        <v>25.54</v>
      </c>
      <c r="D34" s="165">
        <v>221.27</v>
      </c>
      <c r="E34" s="98">
        <v>21.09</v>
      </c>
      <c r="F34" s="164">
        <v>12.67</v>
      </c>
      <c r="G34" s="164">
        <v>372.89</v>
      </c>
      <c r="H34" s="3">
        <v>19.940000000000001</v>
      </c>
      <c r="I34" s="165">
        <v>12.42</v>
      </c>
      <c r="J34" s="165">
        <v>18.11</v>
      </c>
      <c r="K34" s="165">
        <v>587.49</v>
      </c>
      <c r="L34" s="20">
        <v>1386.69</v>
      </c>
    </row>
    <row r="35" spans="1:12" x14ac:dyDescent="0.25">
      <c r="A35" s="148" t="s">
        <v>295</v>
      </c>
      <c r="B35" s="98">
        <v>258.70999999999998</v>
      </c>
      <c r="C35" s="3">
        <v>1.1299999999999999</v>
      </c>
      <c r="D35" s="165">
        <v>392.77</v>
      </c>
      <c r="E35" s="98">
        <v>68.040000000000006</v>
      </c>
      <c r="F35" s="164">
        <v>28.37</v>
      </c>
      <c r="G35" s="164">
        <v>593.87</v>
      </c>
      <c r="H35" s="3">
        <v>38.29</v>
      </c>
      <c r="I35" s="165">
        <v>68.709999999999994</v>
      </c>
      <c r="J35" s="165">
        <v>82.43</v>
      </c>
      <c r="K35" s="20">
        <v>1526.7</v>
      </c>
      <c r="L35" s="20">
        <v>3059.02</v>
      </c>
    </row>
    <row r="36" spans="1:12" x14ac:dyDescent="0.25">
      <c r="A36" s="172" t="s">
        <v>296</v>
      </c>
      <c r="B36" s="130">
        <v>2982.89</v>
      </c>
      <c r="C36" s="173">
        <v>169.1</v>
      </c>
      <c r="D36" s="21">
        <v>3493.22</v>
      </c>
      <c r="E36" s="53">
        <v>332.67</v>
      </c>
      <c r="F36" s="76">
        <v>437.16</v>
      </c>
      <c r="G36" s="86">
        <v>7287.15</v>
      </c>
      <c r="H36" s="173">
        <v>267.97000000000003</v>
      </c>
      <c r="I36" s="4">
        <v>405.44</v>
      </c>
      <c r="J36" s="4">
        <v>476.71</v>
      </c>
      <c r="K36" s="21">
        <v>11061.48</v>
      </c>
      <c r="L36" s="21">
        <v>26913.79</v>
      </c>
    </row>
    <row r="37" spans="1:12" x14ac:dyDescent="0.25">
      <c r="A37" s="172" t="s">
        <v>297</v>
      </c>
      <c r="B37" s="53">
        <v>11.08</v>
      </c>
      <c r="C37" s="173">
        <v>0.63</v>
      </c>
      <c r="D37" s="4">
        <v>12.98</v>
      </c>
      <c r="E37" s="53">
        <v>1.24</v>
      </c>
      <c r="F37" s="76">
        <v>1.62</v>
      </c>
      <c r="G37" s="76">
        <v>27.08</v>
      </c>
      <c r="H37" s="173">
        <v>1</v>
      </c>
      <c r="I37" s="4">
        <v>1.51</v>
      </c>
      <c r="J37" s="4">
        <v>1.77</v>
      </c>
      <c r="K37" s="4">
        <v>41.1</v>
      </c>
      <c r="L37" s="4">
        <v>48.33</v>
      </c>
    </row>
    <row r="38" spans="1:12" x14ac:dyDescent="0.25">
      <c r="A38" s="213"/>
      <c r="B38" s="111"/>
      <c r="C38" s="45"/>
      <c r="D38" s="46"/>
      <c r="E38" s="111"/>
      <c r="F38" s="209"/>
      <c r="G38" s="209"/>
      <c r="H38" s="45"/>
      <c r="I38" s="46"/>
      <c r="J38" s="46"/>
      <c r="K38" s="46"/>
      <c r="L38" s="46"/>
    </row>
    <row r="39" spans="1:12" ht="15.75" x14ac:dyDescent="0.25">
      <c r="A39" s="172" t="s">
        <v>724</v>
      </c>
      <c r="B39" s="98"/>
      <c r="C39" s="3"/>
      <c r="D39" s="165"/>
      <c r="E39" s="98"/>
      <c r="F39" s="164"/>
      <c r="G39" s="164"/>
      <c r="H39" s="3"/>
      <c r="I39" s="165"/>
      <c r="J39" s="165"/>
      <c r="K39" s="165"/>
      <c r="L39" s="165"/>
    </row>
    <row r="40" spans="1:12" x14ac:dyDescent="0.25">
      <c r="A40" s="148" t="s">
        <v>288</v>
      </c>
      <c r="B40" s="98">
        <v>7.97</v>
      </c>
      <c r="C40" s="3">
        <v>0.21</v>
      </c>
      <c r="D40" s="165">
        <v>7.66</v>
      </c>
      <c r="E40" s="98">
        <v>17.29</v>
      </c>
      <c r="F40" s="164">
        <v>25.73</v>
      </c>
      <c r="G40" s="164">
        <v>386.77</v>
      </c>
      <c r="H40" s="3">
        <v>5.56</v>
      </c>
      <c r="I40" s="165">
        <v>22.43</v>
      </c>
      <c r="J40" s="165">
        <v>83.96</v>
      </c>
      <c r="K40" s="165">
        <v>520.07000000000005</v>
      </c>
      <c r="L40" s="20">
        <v>1077.6500000000001</v>
      </c>
    </row>
    <row r="41" spans="1:12" x14ac:dyDescent="0.25">
      <c r="A41" s="148" t="s">
        <v>289</v>
      </c>
      <c r="B41" s="98">
        <v>6.11</v>
      </c>
      <c r="C41" s="3">
        <v>0.11</v>
      </c>
      <c r="D41" s="165">
        <v>4.17</v>
      </c>
      <c r="E41" s="98" t="s">
        <v>45</v>
      </c>
      <c r="F41" s="164">
        <v>0.42</v>
      </c>
      <c r="G41" s="164">
        <v>15.81</v>
      </c>
      <c r="H41" s="3">
        <v>7.0000000000000007E-2</v>
      </c>
      <c r="I41" s="165">
        <v>0.33</v>
      </c>
      <c r="J41" s="165">
        <v>7.88</v>
      </c>
      <c r="K41" s="165">
        <v>59.09</v>
      </c>
      <c r="L41" s="165">
        <v>93.99</v>
      </c>
    </row>
    <row r="42" spans="1:12" x14ac:dyDescent="0.25">
      <c r="A42" s="148" t="s">
        <v>290</v>
      </c>
      <c r="B42" s="98" t="s">
        <v>45</v>
      </c>
      <c r="C42" s="3">
        <v>0.02</v>
      </c>
      <c r="D42" s="165">
        <v>0.63</v>
      </c>
      <c r="E42" s="98" t="s">
        <v>45</v>
      </c>
      <c r="F42" s="164">
        <v>0.04</v>
      </c>
      <c r="G42" s="164">
        <v>1.55</v>
      </c>
      <c r="H42" s="3">
        <v>0.01</v>
      </c>
      <c r="I42" s="165">
        <v>0.1</v>
      </c>
      <c r="J42" s="165">
        <v>2.59</v>
      </c>
      <c r="K42" s="165">
        <v>18.899999999999999</v>
      </c>
      <c r="L42" s="165">
        <v>23.84</v>
      </c>
    </row>
    <row r="43" spans="1:12" ht="15.75" x14ac:dyDescent="0.25">
      <c r="A43" s="148" t="s">
        <v>687</v>
      </c>
      <c r="B43" s="98">
        <v>17.57</v>
      </c>
      <c r="C43" s="3" t="s">
        <v>45</v>
      </c>
      <c r="D43" s="165" t="s">
        <v>45</v>
      </c>
      <c r="E43" s="98">
        <v>4.32</v>
      </c>
      <c r="F43" s="164">
        <v>2.2200000000000002</v>
      </c>
      <c r="G43" s="164">
        <v>65.67</v>
      </c>
      <c r="H43" s="3">
        <v>0.4</v>
      </c>
      <c r="I43" s="165">
        <v>3.51</v>
      </c>
      <c r="J43" s="165">
        <v>18.03</v>
      </c>
      <c r="K43" s="165">
        <v>72.12</v>
      </c>
      <c r="L43" s="165">
        <v>183.84</v>
      </c>
    </row>
    <row r="44" spans="1:12" x14ac:dyDescent="0.25">
      <c r="A44" s="148" t="s">
        <v>291</v>
      </c>
      <c r="B44" s="98" t="s">
        <v>45</v>
      </c>
      <c r="C44" s="3" t="s">
        <v>45</v>
      </c>
      <c r="D44" s="165" t="s">
        <v>45</v>
      </c>
      <c r="E44" s="98" t="s">
        <v>45</v>
      </c>
      <c r="F44" s="164" t="s">
        <v>45</v>
      </c>
      <c r="G44" s="164" t="s">
        <v>45</v>
      </c>
      <c r="H44" s="3" t="s">
        <v>45</v>
      </c>
      <c r="I44" s="165" t="s">
        <v>45</v>
      </c>
      <c r="J44" s="165" t="s">
        <v>45</v>
      </c>
      <c r="K44" s="165" t="s">
        <v>45</v>
      </c>
      <c r="L44" s="165" t="s">
        <v>45</v>
      </c>
    </row>
    <row r="45" spans="1:12" x14ac:dyDescent="0.25">
      <c r="A45" s="148" t="s">
        <v>292</v>
      </c>
      <c r="B45" s="98" t="s">
        <v>45</v>
      </c>
      <c r="C45" s="3">
        <v>2.1</v>
      </c>
      <c r="D45" s="165">
        <v>98.44</v>
      </c>
      <c r="E45" s="98" t="s">
        <v>45</v>
      </c>
      <c r="F45" s="164">
        <v>0.08</v>
      </c>
      <c r="G45" s="164">
        <v>3.43</v>
      </c>
      <c r="H45" s="3" t="s">
        <v>45</v>
      </c>
      <c r="I45" s="165" t="s">
        <v>45</v>
      </c>
      <c r="J45" s="165" t="s">
        <v>45</v>
      </c>
      <c r="K45" s="165" t="s">
        <v>45</v>
      </c>
      <c r="L45" s="165">
        <v>104.05</v>
      </c>
    </row>
    <row r="46" spans="1:12" x14ac:dyDescent="0.25">
      <c r="A46" s="124" t="s">
        <v>709</v>
      </c>
      <c r="B46" s="98">
        <v>267.83</v>
      </c>
      <c r="C46" s="3">
        <v>8.26</v>
      </c>
      <c r="D46" s="165">
        <v>626.65</v>
      </c>
      <c r="E46" s="98">
        <v>23.85</v>
      </c>
      <c r="F46" s="164">
        <v>54.22</v>
      </c>
      <c r="G46" s="164">
        <v>484.58</v>
      </c>
      <c r="H46" s="3">
        <v>6.34</v>
      </c>
      <c r="I46" s="165">
        <v>19.72</v>
      </c>
      <c r="J46" s="165">
        <v>195.3</v>
      </c>
      <c r="K46" s="20">
        <v>1007.48</v>
      </c>
      <c r="L46" s="20">
        <v>2694.23</v>
      </c>
    </row>
    <row r="47" spans="1:12" x14ac:dyDescent="0.25">
      <c r="A47" s="148" t="s">
        <v>294</v>
      </c>
      <c r="B47" s="98">
        <v>85.42</v>
      </c>
      <c r="C47" s="3">
        <v>2.14</v>
      </c>
      <c r="D47" s="165">
        <v>91.09</v>
      </c>
      <c r="E47" s="98">
        <v>20.61</v>
      </c>
      <c r="F47" s="164">
        <v>37.869999999999997</v>
      </c>
      <c r="G47" s="164">
        <v>608.55999999999995</v>
      </c>
      <c r="H47" s="3">
        <v>57.54</v>
      </c>
      <c r="I47" s="165">
        <v>67.84</v>
      </c>
      <c r="J47" s="165">
        <v>439.51</v>
      </c>
      <c r="K47" s="20">
        <v>2130.6999999999998</v>
      </c>
      <c r="L47" s="20">
        <v>3541.28</v>
      </c>
    </row>
    <row r="48" spans="1:12" ht="15.75" x14ac:dyDescent="0.25">
      <c r="A48" s="148" t="s">
        <v>691</v>
      </c>
      <c r="B48" s="98">
        <v>18.79</v>
      </c>
      <c r="C48" s="3">
        <v>0.35</v>
      </c>
      <c r="D48" s="165">
        <v>34.340000000000003</v>
      </c>
      <c r="E48" s="98">
        <v>2.27</v>
      </c>
      <c r="F48" s="164">
        <v>4.26</v>
      </c>
      <c r="G48" s="164">
        <v>102.71</v>
      </c>
      <c r="H48" s="3">
        <v>2.94</v>
      </c>
      <c r="I48" s="165">
        <v>2.73</v>
      </c>
      <c r="J48" s="165">
        <v>22.08</v>
      </c>
      <c r="K48" s="165">
        <v>109.02</v>
      </c>
      <c r="L48" s="165">
        <v>299.49</v>
      </c>
    </row>
    <row r="49" spans="1:12" x14ac:dyDescent="0.25">
      <c r="A49" s="148" t="s">
        <v>295</v>
      </c>
      <c r="B49" s="98">
        <v>48.4</v>
      </c>
      <c r="C49" s="3">
        <v>0.89</v>
      </c>
      <c r="D49" s="165">
        <v>83.61</v>
      </c>
      <c r="E49" s="98">
        <v>16.16</v>
      </c>
      <c r="F49" s="164">
        <v>1.32</v>
      </c>
      <c r="G49" s="164">
        <v>135.34</v>
      </c>
      <c r="H49" s="3">
        <v>0.22</v>
      </c>
      <c r="I49" s="165">
        <v>3.57</v>
      </c>
      <c r="J49" s="165">
        <v>121.49</v>
      </c>
      <c r="K49" s="165">
        <v>346.96</v>
      </c>
      <c r="L49" s="165">
        <v>757.96</v>
      </c>
    </row>
    <row r="50" spans="1:12" x14ac:dyDescent="0.25">
      <c r="A50" s="172" t="s">
        <v>296</v>
      </c>
      <c r="B50" s="53">
        <v>452.09</v>
      </c>
      <c r="C50" s="173">
        <v>14.08</v>
      </c>
      <c r="D50" s="4">
        <v>946.59</v>
      </c>
      <c r="E50" s="53">
        <v>84.5</v>
      </c>
      <c r="F50" s="76">
        <v>126.16</v>
      </c>
      <c r="G50" s="86">
        <v>1804.42</v>
      </c>
      <c r="H50" s="173">
        <v>73.08</v>
      </c>
      <c r="I50" s="4">
        <v>120.23</v>
      </c>
      <c r="J50" s="4">
        <v>890.84</v>
      </c>
      <c r="K50" s="21">
        <v>4264.34</v>
      </c>
      <c r="L50" s="21">
        <v>8776.33</v>
      </c>
    </row>
    <row r="51" spans="1:12" x14ac:dyDescent="0.25">
      <c r="A51" s="172" t="s">
        <v>297</v>
      </c>
      <c r="B51" s="53">
        <v>5.15</v>
      </c>
      <c r="C51" s="173">
        <v>0.16</v>
      </c>
      <c r="D51" s="4">
        <v>10.79</v>
      </c>
      <c r="E51" s="53">
        <v>0.96</v>
      </c>
      <c r="F51" s="76">
        <v>1.44</v>
      </c>
      <c r="G51" s="76">
        <v>20.56</v>
      </c>
      <c r="H51" s="173">
        <v>0.83</v>
      </c>
      <c r="I51" s="4">
        <v>1.37</v>
      </c>
      <c r="J51" s="4">
        <v>10.15</v>
      </c>
      <c r="K51" s="4">
        <v>48.59</v>
      </c>
      <c r="L51" s="4">
        <v>15.76</v>
      </c>
    </row>
    <row r="52" spans="1:12" x14ac:dyDescent="0.25">
      <c r="A52" s="172"/>
      <c r="B52" s="53"/>
      <c r="C52" s="173"/>
      <c r="D52" s="4"/>
      <c r="E52" s="53"/>
      <c r="F52" s="76"/>
      <c r="G52" s="76"/>
      <c r="H52" s="173"/>
      <c r="I52" s="4"/>
      <c r="J52" s="4"/>
      <c r="K52" s="4"/>
      <c r="L52" s="4"/>
    </row>
    <row r="53" spans="1:12" ht="15.75" thickBot="1" x14ac:dyDescent="0.3">
      <c r="A53" s="125" t="s">
        <v>693</v>
      </c>
      <c r="B53" s="47">
        <v>5808.12</v>
      </c>
      <c r="C53" s="14">
        <v>248.78</v>
      </c>
      <c r="D53" s="48">
        <v>8350.86</v>
      </c>
      <c r="E53" s="13">
        <v>565.41</v>
      </c>
      <c r="F53" s="166">
        <v>749.99</v>
      </c>
      <c r="G53" s="49">
        <v>15929.19</v>
      </c>
      <c r="H53" s="14">
        <v>472.77</v>
      </c>
      <c r="I53" s="167">
        <v>761.46</v>
      </c>
      <c r="J53" s="48">
        <v>1819</v>
      </c>
      <c r="K53" s="48">
        <v>20982.37</v>
      </c>
      <c r="L53" s="48">
        <v>55687.95</v>
      </c>
    </row>
    <row r="54" spans="1:12" x14ac:dyDescent="0.25">
      <c r="A54" s="139" t="s">
        <v>671</v>
      </c>
    </row>
    <row r="55" spans="1:12" x14ac:dyDescent="0.25">
      <c r="A55" s="205" t="s">
        <v>727</v>
      </c>
    </row>
    <row r="56" spans="1:12" x14ac:dyDescent="0.25">
      <c r="A56" s="205" t="s">
        <v>696</v>
      </c>
    </row>
    <row r="57" spans="1:12" x14ac:dyDescent="0.25">
      <c r="A57" s="205" t="s">
        <v>699</v>
      </c>
    </row>
    <row r="58" spans="1:12" x14ac:dyDescent="0.25">
      <c r="A58" s="205" t="s">
        <v>726</v>
      </c>
    </row>
    <row r="59" spans="1:12" x14ac:dyDescent="0.25">
      <c r="A59" s="205" t="s">
        <v>725</v>
      </c>
    </row>
  </sheetData>
  <mergeCells count="13">
    <mergeCell ref="A1:L1"/>
    <mergeCell ref="A2:A8"/>
    <mergeCell ref="B2:K2"/>
    <mergeCell ref="L2:L8"/>
    <mergeCell ref="C3:D3"/>
    <mergeCell ref="C4:D4"/>
    <mergeCell ref="C5:D5"/>
    <mergeCell ref="E3:G3"/>
    <mergeCell ref="E4:G4"/>
    <mergeCell ref="E5:G5"/>
    <mergeCell ref="H3:K3"/>
    <mergeCell ref="H4:K4"/>
    <mergeCell ref="H5:K5"/>
  </mergeCells>
  <pageMargins left="0.511811024" right="0.511811024" top="0.78740157499999996" bottom="0.78740157499999996" header="0.31496062000000002" footer="0.31496062000000002"/>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B801B-A435-45E9-A491-F15243CAD5E6}">
  <sheetPr>
    <tabColor theme="9" tint="-0.499984740745262"/>
  </sheetPr>
  <dimension ref="A1:F42"/>
  <sheetViews>
    <sheetView showGridLines="0" zoomScaleNormal="100" workbookViewId="0">
      <selection sqref="A1:F1"/>
    </sheetView>
  </sheetViews>
  <sheetFormatPr defaultRowHeight="15" x14ac:dyDescent="0.25"/>
  <cols>
    <col min="1" max="1" width="19" customWidth="1"/>
    <col min="2" max="2" width="10.5703125" customWidth="1"/>
    <col min="3" max="3" width="10.85546875" customWidth="1"/>
    <col min="4" max="4" width="11.42578125" customWidth="1"/>
    <col min="5" max="5" width="11.7109375" customWidth="1"/>
    <col min="6" max="6" width="10.42578125" customWidth="1"/>
  </cols>
  <sheetData>
    <row r="1" spans="1:6" ht="27" customHeight="1" thickBot="1" x14ac:dyDescent="0.3">
      <c r="A1" s="467" t="s">
        <v>728</v>
      </c>
      <c r="B1" s="467"/>
      <c r="C1" s="467"/>
      <c r="D1" s="467"/>
      <c r="E1" s="467"/>
      <c r="F1" s="467"/>
    </row>
    <row r="2" spans="1:6" ht="15.75" thickBot="1" x14ac:dyDescent="0.3">
      <c r="A2" s="486" t="s">
        <v>285</v>
      </c>
      <c r="B2" s="465" t="s">
        <v>137</v>
      </c>
      <c r="C2" s="468"/>
      <c r="D2" s="468"/>
      <c r="E2" s="466"/>
      <c r="F2" s="463" t="s">
        <v>29</v>
      </c>
    </row>
    <row r="3" spans="1:6" x14ac:dyDescent="0.25">
      <c r="A3" s="500"/>
      <c r="B3" s="463" t="s">
        <v>701</v>
      </c>
      <c r="C3" s="486" t="s">
        <v>128</v>
      </c>
      <c r="D3" s="463" t="s">
        <v>129</v>
      </c>
      <c r="E3" s="176" t="s">
        <v>286</v>
      </c>
      <c r="F3" s="473"/>
    </row>
    <row r="4" spans="1:6" ht="15.75" thickBot="1" x14ac:dyDescent="0.3">
      <c r="A4" s="487"/>
      <c r="B4" s="464"/>
      <c r="C4" s="487"/>
      <c r="D4" s="464"/>
      <c r="E4" s="170" t="s">
        <v>287</v>
      </c>
      <c r="F4" s="464"/>
    </row>
    <row r="5" spans="1:6" x14ac:dyDescent="0.25">
      <c r="A5" s="148"/>
      <c r="B5" s="162" t="s">
        <v>31</v>
      </c>
      <c r="C5" s="149" t="s">
        <v>31</v>
      </c>
      <c r="D5" s="160" t="s">
        <v>31</v>
      </c>
      <c r="E5" s="176" t="s">
        <v>31</v>
      </c>
      <c r="F5" s="162" t="s">
        <v>31</v>
      </c>
    </row>
    <row r="6" spans="1:6" x14ac:dyDescent="0.25">
      <c r="A6" s="172"/>
      <c r="B6" s="4"/>
      <c r="C6" s="150"/>
      <c r="D6" s="173"/>
      <c r="E6" s="150"/>
      <c r="F6" s="173"/>
    </row>
    <row r="7" spans="1:6" x14ac:dyDescent="0.25">
      <c r="A7" s="172"/>
      <c r="B7" s="4"/>
      <c r="C7" s="150"/>
      <c r="D7" s="173"/>
      <c r="E7" s="150"/>
      <c r="F7" s="173"/>
    </row>
    <row r="8" spans="1:6" ht="15.75" x14ac:dyDescent="0.25">
      <c r="A8" s="171" t="s">
        <v>729</v>
      </c>
      <c r="B8" s="4"/>
      <c r="C8" s="150"/>
      <c r="D8" s="173"/>
      <c r="E8" s="150"/>
      <c r="F8" s="173"/>
    </row>
    <row r="9" spans="1:6" x14ac:dyDescent="0.25">
      <c r="A9" s="124" t="s">
        <v>288</v>
      </c>
      <c r="B9" s="165">
        <v>91</v>
      </c>
      <c r="C9" s="151">
        <v>58</v>
      </c>
      <c r="D9" s="3">
        <v>880</v>
      </c>
      <c r="E9" s="152">
        <v>2209</v>
      </c>
      <c r="F9" s="6">
        <v>3238</v>
      </c>
    </row>
    <row r="10" spans="1:6" x14ac:dyDescent="0.25">
      <c r="A10" s="124" t="s">
        <v>289</v>
      </c>
      <c r="B10" s="165">
        <v>36</v>
      </c>
      <c r="C10" s="151">
        <v>90</v>
      </c>
      <c r="D10" s="3">
        <v>438</v>
      </c>
      <c r="E10" s="151">
        <v>549</v>
      </c>
      <c r="F10" s="6">
        <v>1113</v>
      </c>
    </row>
    <row r="11" spans="1:6" x14ac:dyDescent="0.25">
      <c r="A11" s="214" t="s">
        <v>290</v>
      </c>
      <c r="B11" s="165">
        <v>268</v>
      </c>
      <c r="C11" s="151">
        <v>101</v>
      </c>
      <c r="D11" s="3">
        <v>340</v>
      </c>
      <c r="E11" s="151">
        <v>195</v>
      </c>
      <c r="F11" s="3">
        <v>904</v>
      </c>
    </row>
    <row r="12" spans="1:6" ht="15.75" x14ac:dyDescent="0.25">
      <c r="A12" s="214" t="s">
        <v>690</v>
      </c>
      <c r="B12" s="165">
        <v>1</v>
      </c>
      <c r="C12" s="151">
        <v>11</v>
      </c>
      <c r="D12" s="3">
        <v>180</v>
      </c>
      <c r="E12" s="151">
        <v>642</v>
      </c>
      <c r="F12" s="3">
        <v>834</v>
      </c>
    </row>
    <row r="13" spans="1:6" x14ac:dyDescent="0.25">
      <c r="A13" s="214" t="s">
        <v>291</v>
      </c>
      <c r="B13" s="165" t="s">
        <v>613</v>
      </c>
      <c r="C13" s="151" t="s">
        <v>613</v>
      </c>
      <c r="D13" s="3">
        <v>23</v>
      </c>
      <c r="E13" s="151" t="s">
        <v>613</v>
      </c>
      <c r="F13" s="3">
        <v>23</v>
      </c>
    </row>
    <row r="14" spans="1:6" x14ac:dyDescent="0.25">
      <c r="A14" s="214" t="s">
        <v>292</v>
      </c>
      <c r="B14" s="165" t="s">
        <v>613</v>
      </c>
      <c r="C14" s="151" t="s">
        <v>613</v>
      </c>
      <c r="D14" s="3">
        <v>8</v>
      </c>
      <c r="E14" s="151" t="s">
        <v>613</v>
      </c>
      <c r="F14" s="3">
        <v>8</v>
      </c>
    </row>
    <row r="15" spans="1:6" x14ac:dyDescent="0.25">
      <c r="A15" s="214" t="s">
        <v>293</v>
      </c>
      <c r="B15" s="7">
        <v>1437</v>
      </c>
      <c r="C15" s="152">
        <v>1575</v>
      </c>
      <c r="D15" s="6">
        <v>4144</v>
      </c>
      <c r="E15" s="152">
        <v>7221</v>
      </c>
      <c r="F15" s="6">
        <v>14377</v>
      </c>
    </row>
    <row r="16" spans="1:6" x14ac:dyDescent="0.25">
      <c r="A16" s="214" t="s">
        <v>294</v>
      </c>
      <c r="B16" s="165">
        <v>389</v>
      </c>
      <c r="C16" s="151">
        <v>586</v>
      </c>
      <c r="D16" s="6">
        <v>2662</v>
      </c>
      <c r="E16" s="152">
        <v>9532</v>
      </c>
      <c r="F16" s="6">
        <v>13169</v>
      </c>
    </row>
    <row r="17" spans="1:6" ht="15.75" x14ac:dyDescent="0.25">
      <c r="A17" s="214" t="s">
        <v>691</v>
      </c>
      <c r="B17" s="165">
        <v>108</v>
      </c>
      <c r="C17" s="151">
        <v>459</v>
      </c>
      <c r="D17" s="3">
        <v>426</v>
      </c>
      <c r="E17" s="152">
        <v>1185</v>
      </c>
      <c r="F17" s="6">
        <v>2178</v>
      </c>
    </row>
    <row r="18" spans="1:6" x14ac:dyDescent="0.25">
      <c r="A18" s="214" t="s">
        <v>295</v>
      </c>
      <c r="B18" s="165">
        <v>259</v>
      </c>
      <c r="C18" s="151">
        <v>828</v>
      </c>
      <c r="D18" s="3">
        <v>734</v>
      </c>
      <c r="E18" s="152">
        <v>2875</v>
      </c>
      <c r="F18" s="6">
        <v>4696</v>
      </c>
    </row>
    <row r="19" spans="1:6" x14ac:dyDescent="0.25">
      <c r="A19" s="217" t="s">
        <v>296</v>
      </c>
      <c r="B19" s="11">
        <v>2589</v>
      </c>
      <c r="C19" s="153">
        <v>3708</v>
      </c>
      <c r="D19" s="10">
        <v>9835</v>
      </c>
      <c r="E19" s="153">
        <v>24408</v>
      </c>
      <c r="F19" s="10">
        <v>40540</v>
      </c>
    </row>
    <row r="20" spans="1:6" x14ac:dyDescent="0.25">
      <c r="A20" s="217" t="s">
        <v>297</v>
      </c>
      <c r="B20" s="4">
        <v>6.39</v>
      </c>
      <c r="C20" s="150">
        <v>9.15</v>
      </c>
      <c r="D20" s="173">
        <v>24.26</v>
      </c>
      <c r="E20" s="150">
        <v>60.21</v>
      </c>
      <c r="F20" s="173">
        <v>49.89</v>
      </c>
    </row>
    <row r="21" spans="1:6" x14ac:dyDescent="0.25">
      <c r="A21" s="171"/>
      <c r="B21" s="4"/>
      <c r="C21" s="150"/>
      <c r="D21" s="173"/>
      <c r="E21" s="150"/>
      <c r="F21" s="173"/>
    </row>
    <row r="22" spans="1:6" ht="15.75" x14ac:dyDescent="0.25">
      <c r="A22" s="171" t="s">
        <v>730</v>
      </c>
      <c r="B22" s="4"/>
      <c r="C22" s="150"/>
      <c r="D22" s="173"/>
      <c r="E22" s="150"/>
      <c r="F22" s="173"/>
    </row>
    <row r="23" spans="1:6" x14ac:dyDescent="0.25">
      <c r="A23" s="124" t="s">
        <v>288</v>
      </c>
      <c r="B23" s="165">
        <v>147</v>
      </c>
      <c r="C23" s="151">
        <v>89</v>
      </c>
      <c r="D23" s="3">
        <v>851</v>
      </c>
      <c r="E23" s="152">
        <v>3194</v>
      </c>
      <c r="F23" s="6">
        <v>4281</v>
      </c>
    </row>
    <row r="24" spans="1:6" x14ac:dyDescent="0.25">
      <c r="A24" s="124" t="s">
        <v>289</v>
      </c>
      <c r="B24" s="165">
        <v>100</v>
      </c>
      <c r="C24" s="151">
        <v>73</v>
      </c>
      <c r="D24" s="3">
        <v>649</v>
      </c>
      <c r="E24" s="151">
        <v>863</v>
      </c>
      <c r="F24" s="6">
        <v>1685</v>
      </c>
    </row>
    <row r="25" spans="1:6" x14ac:dyDescent="0.25">
      <c r="A25" s="214" t="s">
        <v>290</v>
      </c>
      <c r="B25" s="165">
        <v>131</v>
      </c>
      <c r="C25" s="151">
        <v>47</v>
      </c>
      <c r="D25" s="3">
        <v>131</v>
      </c>
      <c r="E25" s="151">
        <v>80</v>
      </c>
      <c r="F25" s="3">
        <v>389</v>
      </c>
    </row>
    <row r="26" spans="1:6" ht="15.75" x14ac:dyDescent="0.25">
      <c r="A26" s="214" t="s">
        <v>690</v>
      </c>
      <c r="B26" s="165">
        <v>6</v>
      </c>
      <c r="C26" s="151">
        <v>3</v>
      </c>
      <c r="D26" s="3">
        <v>146</v>
      </c>
      <c r="E26" s="151">
        <v>227</v>
      </c>
      <c r="F26" s="3">
        <v>382</v>
      </c>
    </row>
    <row r="27" spans="1:6" x14ac:dyDescent="0.25">
      <c r="A27" s="214" t="s">
        <v>291</v>
      </c>
      <c r="B27" s="165" t="s">
        <v>613</v>
      </c>
      <c r="C27" s="151" t="s">
        <v>613</v>
      </c>
      <c r="D27" s="3">
        <v>4</v>
      </c>
      <c r="E27" s="151">
        <v>48</v>
      </c>
      <c r="F27" s="3">
        <v>52</v>
      </c>
    </row>
    <row r="28" spans="1:6" x14ac:dyDescent="0.25">
      <c r="A28" s="214" t="s">
        <v>292</v>
      </c>
      <c r="B28" s="165" t="s">
        <v>613</v>
      </c>
      <c r="C28" s="151" t="s">
        <v>613</v>
      </c>
      <c r="D28" s="3" t="s">
        <v>613</v>
      </c>
      <c r="E28" s="151">
        <v>3</v>
      </c>
      <c r="F28" s="3">
        <v>3</v>
      </c>
    </row>
    <row r="29" spans="1:6" x14ac:dyDescent="0.25">
      <c r="A29" s="214" t="s">
        <v>293</v>
      </c>
      <c r="B29" s="7">
        <v>1122</v>
      </c>
      <c r="C29" s="152">
        <v>1559</v>
      </c>
      <c r="D29" s="6">
        <v>5429</v>
      </c>
      <c r="E29" s="152">
        <v>7133</v>
      </c>
      <c r="F29" s="6">
        <v>15243</v>
      </c>
    </row>
    <row r="30" spans="1:6" x14ac:dyDescent="0.25">
      <c r="A30" s="214" t="s">
        <v>294</v>
      </c>
      <c r="B30" s="165">
        <v>368</v>
      </c>
      <c r="C30" s="151">
        <v>491</v>
      </c>
      <c r="D30" s="6">
        <v>2639</v>
      </c>
      <c r="E30" s="152">
        <v>9231</v>
      </c>
      <c r="F30" s="6">
        <v>12729</v>
      </c>
    </row>
    <row r="31" spans="1:6" ht="15.75" x14ac:dyDescent="0.25">
      <c r="A31" s="214" t="s">
        <v>691</v>
      </c>
      <c r="B31" s="165">
        <v>198</v>
      </c>
      <c r="C31" s="151">
        <v>255</v>
      </c>
      <c r="D31" s="3">
        <v>959</v>
      </c>
      <c r="E31" s="152">
        <v>1231</v>
      </c>
      <c r="F31" s="6">
        <v>2643</v>
      </c>
    </row>
    <row r="32" spans="1:6" x14ac:dyDescent="0.25">
      <c r="A32" s="214" t="s">
        <v>295</v>
      </c>
      <c r="B32" s="165">
        <v>139</v>
      </c>
      <c r="C32" s="151">
        <v>460</v>
      </c>
      <c r="D32" s="3">
        <v>755</v>
      </c>
      <c r="E32" s="152">
        <v>1957</v>
      </c>
      <c r="F32" s="6">
        <v>3311</v>
      </c>
    </row>
    <row r="33" spans="1:6" x14ac:dyDescent="0.25">
      <c r="A33" s="217" t="s">
        <v>296</v>
      </c>
      <c r="B33" s="11">
        <v>2211</v>
      </c>
      <c r="C33" s="153">
        <v>2977</v>
      </c>
      <c r="D33" s="10">
        <v>11563</v>
      </c>
      <c r="E33" s="153">
        <v>23967</v>
      </c>
      <c r="F33" s="10">
        <v>40718</v>
      </c>
    </row>
    <row r="34" spans="1:6" x14ac:dyDescent="0.25">
      <c r="A34" s="217" t="s">
        <v>297</v>
      </c>
      <c r="B34" s="4">
        <v>5.43</v>
      </c>
      <c r="C34" s="150">
        <v>7.31</v>
      </c>
      <c r="D34" s="173">
        <v>28.4</v>
      </c>
      <c r="E34" s="150">
        <v>58.86</v>
      </c>
      <c r="F34" s="173">
        <v>50.11</v>
      </c>
    </row>
    <row r="35" spans="1:6" x14ac:dyDescent="0.25">
      <c r="A35" s="171"/>
      <c r="B35" s="4"/>
      <c r="C35" s="150"/>
      <c r="D35" s="173"/>
      <c r="E35" s="150"/>
      <c r="F35" s="173"/>
    </row>
    <row r="36" spans="1:6" ht="15.75" thickBot="1" x14ac:dyDescent="0.3">
      <c r="A36" s="125" t="s">
        <v>717</v>
      </c>
      <c r="B36" s="17">
        <v>4800</v>
      </c>
      <c r="C36" s="41">
        <v>6685</v>
      </c>
      <c r="D36" s="42">
        <v>21398</v>
      </c>
      <c r="E36" s="41">
        <v>48375</v>
      </c>
      <c r="F36" s="42">
        <v>81258</v>
      </c>
    </row>
    <row r="37" spans="1:6" x14ac:dyDescent="0.25">
      <c r="A37" s="139" t="s">
        <v>671</v>
      </c>
    </row>
    <row r="38" spans="1:6" x14ac:dyDescent="0.25">
      <c r="A38" s="205" t="s">
        <v>655</v>
      </c>
    </row>
    <row r="39" spans="1:6" x14ac:dyDescent="0.25">
      <c r="A39" s="205" t="s">
        <v>731</v>
      </c>
    </row>
    <row r="40" spans="1:6" x14ac:dyDescent="0.25">
      <c r="A40" s="205" t="s">
        <v>684</v>
      </c>
    </row>
    <row r="41" spans="1:6" x14ac:dyDescent="0.25">
      <c r="A41" s="205" t="s">
        <v>694</v>
      </c>
    </row>
    <row r="42" spans="1:6" x14ac:dyDescent="0.25">
      <c r="A42" s="205" t="s">
        <v>732</v>
      </c>
    </row>
  </sheetData>
  <mergeCells count="7">
    <mergeCell ref="A1:F1"/>
    <mergeCell ref="A2:A4"/>
    <mergeCell ref="B2:E2"/>
    <mergeCell ref="F2:F4"/>
    <mergeCell ref="B3:B4"/>
    <mergeCell ref="C3:C4"/>
    <mergeCell ref="D3:D4"/>
  </mergeCells>
  <pageMargins left="0.511811024" right="0.511811024" top="0.78740157499999996" bottom="0.78740157499999996" header="0.31496062000000002" footer="0.31496062000000002"/>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CBA9E-1D6F-43F9-9CAE-AD45D937C3A8}">
  <sheetPr>
    <tabColor theme="9" tint="-0.499984740745262"/>
  </sheetPr>
  <dimension ref="A1:L45"/>
  <sheetViews>
    <sheetView showGridLines="0" zoomScaleNormal="100" workbookViewId="0">
      <selection sqref="A1:L1"/>
    </sheetView>
  </sheetViews>
  <sheetFormatPr defaultRowHeight="15" x14ac:dyDescent="0.25"/>
  <cols>
    <col min="1" max="1" width="20" customWidth="1"/>
    <col min="2" max="2" width="10.7109375" customWidth="1"/>
    <col min="3" max="3" width="10.5703125" customWidth="1"/>
    <col min="4" max="4" width="10.140625" customWidth="1"/>
    <col min="5" max="5" width="10.5703125" customWidth="1"/>
    <col min="6" max="6" width="11.140625" customWidth="1"/>
    <col min="7" max="7" width="11.42578125" customWidth="1"/>
    <col min="8" max="8" width="10.7109375" customWidth="1"/>
    <col min="9" max="10" width="10.5703125" customWidth="1"/>
    <col min="11" max="11" width="10.42578125" customWidth="1"/>
    <col min="12" max="12" width="10.5703125" customWidth="1"/>
  </cols>
  <sheetData>
    <row r="1" spans="1:12" ht="15.75" thickBot="1" x14ac:dyDescent="0.3">
      <c r="A1" s="460" t="s">
        <v>733</v>
      </c>
      <c r="B1" s="460"/>
      <c r="C1" s="460"/>
      <c r="D1" s="460"/>
      <c r="E1" s="460"/>
      <c r="F1" s="460"/>
      <c r="G1" s="460"/>
      <c r="H1" s="460"/>
      <c r="I1" s="460"/>
      <c r="J1" s="460"/>
      <c r="K1" s="460"/>
      <c r="L1" s="460"/>
    </row>
    <row r="2" spans="1:12" ht="15.75" thickBot="1" x14ac:dyDescent="0.3">
      <c r="A2" s="486" t="s">
        <v>285</v>
      </c>
      <c r="B2" s="465" t="s">
        <v>251</v>
      </c>
      <c r="C2" s="468"/>
      <c r="D2" s="468"/>
      <c r="E2" s="468"/>
      <c r="F2" s="468"/>
      <c r="G2" s="468"/>
      <c r="H2" s="468"/>
      <c r="I2" s="468"/>
      <c r="J2" s="468"/>
      <c r="K2" s="466"/>
      <c r="L2" s="463" t="s">
        <v>29</v>
      </c>
    </row>
    <row r="3" spans="1:12" x14ac:dyDescent="0.25">
      <c r="A3" s="500"/>
      <c r="B3" s="162" t="s">
        <v>252</v>
      </c>
      <c r="C3" s="474" t="s">
        <v>252</v>
      </c>
      <c r="D3" s="476"/>
      <c r="E3" s="474" t="s">
        <v>252</v>
      </c>
      <c r="F3" s="475"/>
      <c r="G3" s="476"/>
      <c r="H3" s="474" t="s">
        <v>252</v>
      </c>
      <c r="I3" s="475"/>
      <c r="J3" s="475"/>
      <c r="K3" s="476"/>
      <c r="L3" s="473"/>
    </row>
    <row r="4" spans="1:12" x14ac:dyDescent="0.25">
      <c r="A4" s="500"/>
      <c r="B4" s="162" t="s">
        <v>127</v>
      </c>
      <c r="C4" s="474" t="s">
        <v>255</v>
      </c>
      <c r="D4" s="476"/>
      <c r="E4" s="474" t="s">
        <v>256</v>
      </c>
      <c r="F4" s="475"/>
      <c r="G4" s="476"/>
      <c r="H4" s="474" t="s">
        <v>257</v>
      </c>
      <c r="I4" s="475"/>
      <c r="J4" s="475"/>
      <c r="K4" s="476"/>
      <c r="L4" s="473"/>
    </row>
    <row r="5" spans="1:12" x14ac:dyDescent="0.25">
      <c r="A5" s="500"/>
      <c r="B5" s="19"/>
      <c r="C5" s="474" t="s">
        <v>254</v>
      </c>
      <c r="D5" s="476"/>
      <c r="E5" s="474" t="s">
        <v>254</v>
      </c>
      <c r="F5" s="475"/>
      <c r="G5" s="476"/>
      <c r="H5" s="474" t="s">
        <v>254</v>
      </c>
      <c r="I5" s="475"/>
      <c r="J5" s="475"/>
      <c r="K5" s="476"/>
      <c r="L5" s="473"/>
    </row>
    <row r="6" spans="1:12" x14ac:dyDescent="0.25">
      <c r="A6" s="500"/>
      <c r="B6" s="140" t="s">
        <v>66</v>
      </c>
      <c r="C6" s="141" t="s">
        <v>66</v>
      </c>
      <c r="D6" s="142" t="s">
        <v>66</v>
      </c>
      <c r="E6" s="143" t="s">
        <v>66</v>
      </c>
      <c r="F6" s="140" t="s">
        <v>66</v>
      </c>
      <c r="G6" s="140" t="s">
        <v>66</v>
      </c>
      <c r="H6" s="141" t="s">
        <v>66</v>
      </c>
      <c r="I6" s="142" t="s">
        <v>66</v>
      </c>
      <c r="J6" s="142" t="s">
        <v>66</v>
      </c>
      <c r="K6" s="142" t="s">
        <v>66</v>
      </c>
      <c r="L6" s="473"/>
    </row>
    <row r="7" spans="1:12" x14ac:dyDescent="0.25">
      <c r="A7" s="500"/>
      <c r="B7" s="160" t="s">
        <v>253</v>
      </c>
      <c r="C7" s="159" t="s">
        <v>253</v>
      </c>
      <c r="D7" s="162" t="s">
        <v>255</v>
      </c>
      <c r="E7" s="161" t="s">
        <v>253</v>
      </c>
      <c r="F7" s="160" t="s">
        <v>255</v>
      </c>
      <c r="G7" s="160" t="s">
        <v>129</v>
      </c>
      <c r="H7" s="159" t="s">
        <v>253</v>
      </c>
      <c r="I7" s="162" t="s">
        <v>255</v>
      </c>
      <c r="J7" s="162" t="s">
        <v>129</v>
      </c>
      <c r="K7" s="162" t="s">
        <v>734</v>
      </c>
      <c r="L7" s="473"/>
    </row>
    <row r="8" spans="1:12" ht="15.75" thickBot="1" x14ac:dyDescent="0.3">
      <c r="A8" s="487"/>
      <c r="B8" s="157" t="s">
        <v>254</v>
      </c>
      <c r="C8" s="155" t="s">
        <v>254</v>
      </c>
      <c r="D8" s="158" t="s">
        <v>254</v>
      </c>
      <c r="E8" s="163" t="s">
        <v>254</v>
      </c>
      <c r="F8" s="157" t="s">
        <v>254</v>
      </c>
      <c r="G8" s="168"/>
      <c r="H8" s="155" t="s">
        <v>254</v>
      </c>
      <c r="I8" s="158" t="s">
        <v>254</v>
      </c>
      <c r="J8" s="169"/>
      <c r="K8" s="158" t="s">
        <v>287</v>
      </c>
      <c r="L8" s="464"/>
    </row>
    <row r="9" spans="1:12" ht="25.5" x14ac:dyDescent="0.25">
      <c r="A9" s="172"/>
      <c r="B9" s="161" t="s">
        <v>69</v>
      </c>
      <c r="C9" s="159" t="s">
        <v>69</v>
      </c>
      <c r="D9" s="162" t="s">
        <v>69</v>
      </c>
      <c r="E9" s="161" t="s">
        <v>69</v>
      </c>
      <c r="F9" s="160" t="s">
        <v>69</v>
      </c>
      <c r="G9" s="160" t="s">
        <v>69</v>
      </c>
      <c r="H9" s="159" t="s">
        <v>69</v>
      </c>
      <c r="I9" s="162" t="s">
        <v>69</v>
      </c>
      <c r="J9" s="162" t="s">
        <v>69</v>
      </c>
      <c r="K9" s="162" t="s">
        <v>69</v>
      </c>
      <c r="L9" s="162" t="s">
        <v>69</v>
      </c>
    </row>
    <row r="10" spans="1:12" x14ac:dyDescent="0.25">
      <c r="A10" s="148"/>
      <c r="B10" s="53"/>
      <c r="C10" s="173"/>
      <c r="D10" s="4"/>
      <c r="E10" s="53"/>
      <c r="F10" s="76"/>
      <c r="G10" s="76"/>
      <c r="H10" s="173"/>
      <c r="I10" s="4"/>
      <c r="J10" s="4"/>
      <c r="K10" s="4"/>
      <c r="L10" s="4"/>
    </row>
    <row r="11" spans="1:12" ht="15.75" x14ac:dyDescent="0.25">
      <c r="A11" s="171" t="s">
        <v>735</v>
      </c>
      <c r="B11" s="98"/>
      <c r="C11" s="3"/>
      <c r="D11" s="165"/>
      <c r="E11" s="98"/>
      <c r="F11" s="164"/>
      <c r="G11" s="164"/>
      <c r="H11" s="3"/>
      <c r="I11" s="165"/>
      <c r="J11" s="165"/>
      <c r="K11" s="165"/>
      <c r="L11" s="165"/>
    </row>
    <row r="12" spans="1:12" x14ac:dyDescent="0.25">
      <c r="A12" s="124" t="s">
        <v>288</v>
      </c>
      <c r="B12" s="98">
        <v>53.4</v>
      </c>
      <c r="C12" s="3">
        <v>3.5</v>
      </c>
      <c r="D12" s="165">
        <v>40.07</v>
      </c>
      <c r="E12" s="98">
        <v>1.46</v>
      </c>
      <c r="F12" s="164">
        <v>27.73</v>
      </c>
      <c r="G12" s="164">
        <v>485.17</v>
      </c>
      <c r="H12" s="3">
        <v>11.25</v>
      </c>
      <c r="I12" s="165">
        <v>72.5</v>
      </c>
      <c r="J12" s="165">
        <v>110.22</v>
      </c>
      <c r="K12" s="165">
        <v>710.26</v>
      </c>
      <c r="L12" s="20">
        <v>1515.56</v>
      </c>
    </row>
    <row r="13" spans="1:12" x14ac:dyDescent="0.25">
      <c r="A13" s="124" t="s">
        <v>289</v>
      </c>
      <c r="B13" s="98">
        <v>21.93</v>
      </c>
      <c r="C13" s="3">
        <v>5.18</v>
      </c>
      <c r="D13" s="165">
        <v>59.31</v>
      </c>
      <c r="E13" s="98">
        <v>0.75</v>
      </c>
      <c r="F13" s="164">
        <v>14.42</v>
      </c>
      <c r="G13" s="164">
        <v>252.25</v>
      </c>
      <c r="H13" s="3">
        <v>1.03</v>
      </c>
      <c r="I13" s="165">
        <v>7.65</v>
      </c>
      <c r="J13" s="165">
        <v>28.03</v>
      </c>
      <c r="K13" s="165">
        <v>187.66</v>
      </c>
      <c r="L13" s="165">
        <v>578.21</v>
      </c>
    </row>
    <row r="14" spans="1:12" x14ac:dyDescent="0.25">
      <c r="A14" s="124" t="s">
        <v>290</v>
      </c>
      <c r="B14" s="98">
        <v>150.99</v>
      </c>
      <c r="C14" s="3">
        <v>5.54</v>
      </c>
      <c r="D14" s="165">
        <v>63.49</v>
      </c>
      <c r="E14" s="98">
        <v>0.54</v>
      </c>
      <c r="F14" s="164">
        <v>9.52</v>
      </c>
      <c r="G14" s="164">
        <v>206.11</v>
      </c>
      <c r="H14" s="3">
        <v>2.88</v>
      </c>
      <c r="I14" s="165">
        <v>22.27</v>
      </c>
      <c r="J14" s="165">
        <v>16.809999999999999</v>
      </c>
      <c r="K14" s="165">
        <v>28.65</v>
      </c>
      <c r="L14" s="165">
        <v>506.8</v>
      </c>
    </row>
    <row r="15" spans="1:12" ht="15.75" x14ac:dyDescent="0.25">
      <c r="A15" s="124" t="s">
        <v>687</v>
      </c>
      <c r="B15" s="98">
        <v>1.1599999999999999</v>
      </c>
      <c r="C15" s="3">
        <v>0.26</v>
      </c>
      <c r="D15" s="165">
        <v>8.0399999999999991</v>
      </c>
      <c r="E15" s="98">
        <v>0.04</v>
      </c>
      <c r="F15" s="164">
        <v>8.85</v>
      </c>
      <c r="G15" s="164">
        <v>96.52</v>
      </c>
      <c r="H15" s="3">
        <v>1.97</v>
      </c>
      <c r="I15" s="165">
        <v>8.48</v>
      </c>
      <c r="J15" s="165">
        <v>21.66</v>
      </c>
      <c r="K15" s="165">
        <v>189.31</v>
      </c>
      <c r="L15" s="165">
        <v>336.29</v>
      </c>
    </row>
    <row r="16" spans="1:12" x14ac:dyDescent="0.25">
      <c r="A16" s="124" t="s">
        <v>291</v>
      </c>
      <c r="B16" s="98" t="s">
        <v>45</v>
      </c>
      <c r="C16" s="3" t="s">
        <v>45</v>
      </c>
      <c r="D16" s="165" t="s">
        <v>45</v>
      </c>
      <c r="E16" s="98" t="s">
        <v>45</v>
      </c>
      <c r="F16" s="164">
        <v>0.72</v>
      </c>
      <c r="G16" s="164">
        <v>11.04</v>
      </c>
      <c r="H16" s="3" t="s">
        <v>45</v>
      </c>
      <c r="I16" s="165" t="s">
        <v>45</v>
      </c>
      <c r="J16" s="165" t="s">
        <v>45</v>
      </c>
      <c r="K16" s="165" t="s">
        <v>45</v>
      </c>
      <c r="L16" s="165">
        <v>11.76</v>
      </c>
    </row>
    <row r="17" spans="1:12" x14ac:dyDescent="0.25">
      <c r="A17" s="124" t="s">
        <v>292</v>
      </c>
      <c r="B17" s="98" t="s">
        <v>45</v>
      </c>
      <c r="C17" s="3" t="s">
        <v>45</v>
      </c>
      <c r="D17" s="165" t="s">
        <v>45</v>
      </c>
      <c r="E17" s="98">
        <v>0.14000000000000001</v>
      </c>
      <c r="F17" s="164">
        <v>0.36</v>
      </c>
      <c r="G17" s="164">
        <v>3.73</v>
      </c>
      <c r="H17" s="3" t="s">
        <v>45</v>
      </c>
      <c r="I17" s="165" t="s">
        <v>45</v>
      </c>
      <c r="J17" s="165" t="s">
        <v>45</v>
      </c>
      <c r="K17" s="165" t="s">
        <v>45</v>
      </c>
      <c r="L17" s="165">
        <v>4.2300000000000004</v>
      </c>
    </row>
    <row r="18" spans="1:12" x14ac:dyDescent="0.25">
      <c r="A18" s="124" t="s">
        <v>709</v>
      </c>
      <c r="B18" s="98">
        <v>968.82</v>
      </c>
      <c r="C18" s="3">
        <v>60.76</v>
      </c>
      <c r="D18" s="20">
        <v>1034.98</v>
      </c>
      <c r="E18" s="98">
        <v>112.16</v>
      </c>
      <c r="F18" s="164">
        <v>80.739999999999995</v>
      </c>
      <c r="G18" s="27">
        <v>2159.02</v>
      </c>
      <c r="H18" s="3">
        <v>84.33</v>
      </c>
      <c r="I18" s="165">
        <v>180.21</v>
      </c>
      <c r="J18" s="165">
        <v>271.85000000000002</v>
      </c>
      <c r="K18" s="20">
        <v>2395.73</v>
      </c>
      <c r="L18" s="20">
        <v>7348.6</v>
      </c>
    </row>
    <row r="19" spans="1:12" x14ac:dyDescent="0.25">
      <c r="A19" s="124" t="s">
        <v>294</v>
      </c>
      <c r="B19" s="98">
        <v>245.31</v>
      </c>
      <c r="C19" s="3">
        <v>13.94</v>
      </c>
      <c r="D19" s="165">
        <v>393.42</v>
      </c>
      <c r="E19" s="98">
        <v>39.15</v>
      </c>
      <c r="F19" s="164">
        <v>64.180000000000007</v>
      </c>
      <c r="G19" s="27">
        <v>1403.74</v>
      </c>
      <c r="H19" s="3">
        <v>42.01</v>
      </c>
      <c r="I19" s="165">
        <v>113.19</v>
      </c>
      <c r="J19" s="165">
        <v>231.68</v>
      </c>
      <c r="K19" s="20">
        <v>3244.33</v>
      </c>
      <c r="L19" s="20">
        <v>5790.95</v>
      </c>
    </row>
    <row r="20" spans="1:12" ht="15.75" x14ac:dyDescent="0.25">
      <c r="A20" s="124" t="s">
        <v>688</v>
      </c>
      <c r="B20" s="98">
        <v>65.44</v>
      </c>
      <c r="C20" s="3">
        <v>11.06</v>
      </c>
      <c r="D20" s="165">
        <v>313.7</v>
      </c>
      <c r="E20" s="98">
        <v>6</v>
      </c>
      <c r="F20" s="164">
        <v>12.76</v>
      </c>
      <c r="G20" s="164">
        <v>239.09</v>
      </c>
      <c r="H20" s="3">
        <v>6.19</v>
      </c>
      <c r="I20" s="165">
        <v>12.67</v>
      </c>
      <c r="J20" s="165">
        <v>30.7</v>
      </c>
      <c r="K20" s="165">
        <v>426.89</v>
      </c>
      <c r="L20" s="20">
        <v>1124.5</v>
      </c>
    </row>
    <row r="21" spans="1:12" x14ac:dyDescent="0.25">
      <c r="A21" s="124" t="s">
        <v>295</v>
      </c>
      <c r="B21" s="98">
        <v>187.05</v>
      </c>
      <c r="C21" s="3">
        <v>50.64</v>
      </c>
      <c r="D21" s="165">
        <v>478.94</v>
      </c>
      <c r="E21" s="98">
        <v>5.34</v>
      </c>
      <c r="F21" s="164">
        <v>3.9</v>
      </c>
      <c r="G21" s="164">
        <v>442.06</v>
      </c>
      <c r="H21" s="3">
        <v>19.09</v>
      </c>
      <c r="I21" s="165">
        <v>52.23</v>
      </c>
      <c r="J21" s="165">
        <v>106.83</v>
      </c>
      <c r="K21" s="165">
        <v>879.13</v>
      </c>
      <c r="L21" s="20">
        <v>2225.21</v>
      </c>
    </row>
    <row r="22" spans="1:12" x14ac:dyDescent="0.25">
      <c r="A22" s="171" t="s">
        <v>296</v>
      </c>
      <c r="B22" s="130">
        <v>1694.1</v>
      </c>
      <c r="C22" s="173">
        <v>150.88</v>
      </c>
      <c r="D22" s="21">
        <v>2391.9499999999998</v>
      </c>
      <c r="E22" s="53">
        <v>165.58</v>
      </c>
      <c r="F22" s="76">
        <v>223.18</v>
      </c>
      <c r="G22" s="86">
        <v>5298.73</v>
      </c>
      <c r="H22" s="173">
        <v>168.75</v>
      </c>
      <c r="I22" s="4">
        <v>469.2</v>
      </c>
      <c r="J22" s="4">
        <v>817.78</v>
      </c>
      <c r="K22" s="21">
        <v>8061.96</v>
      </c>
      <c r="L22" s="21">
        <v>19442.11</v>
      </c>
    </row>
    <row r="23" spans="1:12" x14ac:dyDescent="0.25">
      <c r="A23" s="171" t="s">
        <v>297</v>
      </c>
      <c r="B23" s="53">
        <v>8.7100000000000009</v>
      </c>
      <c r="C23" s="173">
        <v>0.78</v>
      </c>
      <c r="D23" s="4">
        <v>12.3</v>
      </c>
      <c r="E23" s="53">
        <v>0.85</v>
      </c>
      <c r="F23" s="76">
        <v>1.1499999999999999</v>
      </c>
      <c r="G23" s="76">
        <v>27.25</v>
      </c>
      <c r="H23" s="173">
        <v>0.87</v>
      </c>
      <c r="I23" s="4">
        <v>2.41</v>
      </c>
      <c r="J23" s="4">
        <v>4.21</v>
      </c>
      <c r="K23" s="4">
        <v>41.47</v>
      </c>
      <c r="L23" s="4">
        <v>50.59</v>
      </c>
    </row>
    <row r="24" spans="1:12" x14ac:dyDescent="0.25">
      <c r="A24" s="171"/>
      <c r="B24" s="98"/>
      <c r="C24" s="3"/>
      <c r="D24" s="165"/>
      <c r="E24" s="98"/>
      <c r="F24" s="164"/>
      <c r="G24" s="164"/>
      <c r="H24" s="3"/>
      <c r="I24" s="165"/>
      <c r="J24" s="165"/>
      <c r="K24" s="165"/>
      <c r="L24" s="165"/>
    </row>
    <row r="25" spans="1:12" ht="15.75" x14ac:dyDescent="0.25">
      <c r="A25" s="171" t="s">
        <v>736</v>
      </c>
      <c r="B25" s="98"/>
      <c r="C25" s="3"/>
      <c r="D25" s="165"/>
      <c r="E25" s="98"/>
      <c r="F25" s="164"/>
      <c r="G25" s="164"/>
      <c r="H25" s="3"/>
      <c r="I25" s="165"/>
      <c r="J25" s="165"/>
      <c r="K25" s="165"/>
      <c r="L25" s="165"/>
    </row>
    <row r="26" spans="1:12" x14ac:dyDescent="0.25">
      <c r="A26" s="124" t="s">
        <v>288</v>
      </c>
      <c r="B26" s="98">
        <v>62.83</v>
      </c>
      <c r="C26" s="3">
        <v>3.69</v>
      </c>
      <c r="D26" s="165">
        <v>58.61</v>
      </c>
      <c r="E26" s="98">
        <v>9.59</v>
      </c>
      <c r="F26" s="164">
        <v>10.85</v>
      </c>
      <c r="G26" s="164">
        <v>401.98</v>
      </c>
      <c r="H26" s="3">
        <v>56.71</v>
      </c>
      <c r="I26" s="165">
        <v>51.54</v>
      </c>
      <c r="J26" s="165">
        <v>129.75</v>
      </c>
      <c r="K26" s="20">
        <v>1118.03</v>
      </c>
      <c r="L26" s="20">
        <v>1903.58</v>
      </c>
    </row>
    <row r="27" spans="1:12" x14ac:dyDescent="0.25">
      <c r="A27" s="124" t="s">
        <v>289</v>
      </c>
      <c r="B27" s="98">
        <v>40.200000000000003</v>
      </c>
      <c r="C27" s="3">
        <v>3.71</v>
      </c>
      <c r="D27" s="165">
        <v>50.24</v>
      </c>
      <c r="E27" s="98">
        <v>6.96</v>
      </c>
      <c r="F27" s="164">
        <v>7.86</v>
      </c>
      <c r="G27" s="164">
        <v>282.91000000000003</v>
      </c>
      <c r="H27" s="3">
        <v>11.85</v>
      </c>
      <c r="I27" s="165">
        <v>8.32</v>
      </c>
      <c r="J27" s="165">
        <v>31.87</v>
      </c>
      <c r="K27" s="165">
        <v>291.64999999999998</v>
      </c>
      <c r="L27" s="165">
        <v>735.57</v>
      </c>
    </row>
    <row r="28" spans="1:12" x14ac:dyDescent="0.25">
      <c r="A28" s="124" t="s">
        <v>290</v>
      </c>
      <c r="B28" s="98">
        <v>56.48</v>
      </c>
      <c r="C28" s="3">
        <v>2.69</v>
      </c>
      <c r="D28" s="165">
        <v>36.57</v>
      </c>
      <c r="E28" s="98">
        <v>1.64</v>
      </c>
      <c r="F28" s="164">
        <v>1.87</v>
      </c>
      <c r="G28" s="164">
        <v>67.53</v>
      </c>
      <c r="H28" s="3">
        <v>1.07</v>
      </c>
      <c r="I28" s="165">
        <v>1.3</v>
      </c>
      <c r="J28" s="165">
        <v>2.89</v>
      </c>
      <c r="K28" s="165">
        <v>27.04</v>
      </c>
      <c r="L28" s="165">
        <v>199.08</v>
      </c>
    </row>
    <row r="29" spans="1:12" ht="15.75" x14ac:dyDescent="0.25">
      <c r="A29" s="124" t="s">
        <v>687</v>
      </c>
      <c r="B29" s="98">
        <v>3.61</v>
      </c>
      <c r="C29" s="3">
        <v>7.0000000000000007E-2</v>
      </c>
      <c r="D29" s="165">
        <v>2.0299999999999998</v>
      </c>
      <c r="E29" s="98">
        <v>0.67</v>
      </c>
      <c r="F29" s="164">
        <v>3.83</v>
      </c>
      <c r="G29" s="164">
        <v>63.19</v>
      </c>
      <c r="H29" s="3">
        <v>9.94</v>
      </c>
      <c r="I29" s="165">
        <v>5.44</v>
      </c>
      <c r="J29" s="165">
        <v>2.08</v>
      </c>
      <c r="K29" s="165">
        <v>102.26</v>
      </c>
      <c r="L29" s="165">
        <v>193.12</v>
      </c>
    </row>
    <row r="30" spans="1:12" x14ac:dyDescent="0.25">
      <c r="A30" s="124" t="s">
        <v>291</v>
      </c>
      <c r="B30" s="98" t="s">
        <v>45</v>
      </c>
      <c r="C30" s="3" t="s">
        <v>45</v>
      </c>
      <c r="D30" s="165" t="s">
        <v>45</v>
      </c>
      <c r="E30" s="98">
        <v>0.02</v>
      </c>
      <c r="F30" s="164">
        <v>0.13</v>
      </c>
      <c r="G30" s="164">
        <v>2.13</v>
      </c>
      <c r="H30" s="3">
        <v>1.38</v>
      </c>
      <c r="I30" s="165">
        <v>1.91</v>
      </c>
      <c r="J30" s="165">
        <v>0.41</v>
      </c>
      <c r="K30" s="165">
        <v>16.010000000000002</v>
      </c>
      <c r="L30" s="165">
        <v>21.99</v>
      </c>
    </row>
    <row r="31" spans="1:12" x14ac:dyDescent="0.25">
      <c r="A31" s="124" t="s">
        <v>292</v>
      </c>
      <c r="B31" s="98" t="s">
        <v>45</v>
      </c>
      <c r="C31" s="3" t="s">
        <v>45</v>
      </c>
      <c r="D31" s="165" t="s">
        <v>45</v>
      </c>
      <c r="E31" s="98" t="s">
        <v>45</v>
      </c>
      <c r="F31" s="164" t="s">
        <v>45</v>
      </c>
      <c r="G31" s="164" t="s">
        <v>45</v>
      </c>
      <c r="H31" s="3">
        <v>0.22</v>
      </c>
      <c r="I31" s="165">
        <v>0.1</v>
      </c>
      <c r="J31" s="165">
        <v>0.05</v>
      </c>
      <c r="K31" s="165">
        <v>1.49</v>
      </c>
      <c r="L31" s="165">
        <v>1.86</v>
      </c>
    </row>
    <row r="32" spans="1:12" x14ac:dyDescent="0.25">
      <c r="A32" s="124" t="s">
        <v>709</v>
      </c>
      <c r="B32" s="98">
        <v>719.9</v>
      </c>
      <c r="C32" s="3">
        <v>115.69</v>
      </c>
      <c r="D32" s="165">
        <v>897.94</v>
      </c>
      <c r="E32" s="98">
        <v>137.06</v>
      </c>
      <c r="F32" s="164">
        <v>113.98</v>
      </c>
      <c r="G32" s="27">
        <v>2709.68</v>
      </c>
      <c r="H32" s="3">
        <v>104.08</v>
      </c>
      <c r="I32" s="165">
        <v>51.01</v>
      </c>
      <c r="J32" s="165">
        <v>133.25</v>
      </c>
      <c r="K32" s="20">
        <v>2599.84</v>
      </c>
      <c r="L32" s="20">
        <v>7582.43</v>
      </c>
    </row>
    <row r="33" spans="1:12" x14ac:dyDescent="0.25">
      <c r="A33" s="124" t="s">
        <v>294</v>
      </c>
      <c r="B33" s="98">
        <v>192.85</v>
      </c>
      <c r="C33" s="3">
        <v>8.75</v>
      </c>
      <c r="D33" s="165">
        <v>257.22000000000003</v>
      </c>
      <c r="E33" s="98">
        <v>32.26</v>
      </c>
      <c r="F33" s="164">
        <v>39.4</v>
      </c>
      <c r="G33" s="27">
        <v>1299.83</v>
      </c>
      <c r="H33" s="3">
        <v>53.66</v>
      </c>
      <c r="I33" s="165">
        <v>107.86</v>
      </c>
      <c r="J33" s="165">
        <v>224.06</v>
      </c>
      <c r="K33" s="20">
        <v>3377.98</v>
      </c>
      <c r="L33" s="20">
        <v>5593.87</v>
      </c>
    </row>
    <row r="34" spans="1:12" ht="15.75" x14ac:dyDescent="0.25">
      <c r="A34" s="124" t="s">
        <v>688</v>
      </c>
      <c r="B34" s="98">
        <v>120.09</v>
      </c>
      <c r="C34" s="3">
        <v>6.28</v>
      </c>
      <c r="D34" s="165">
        <v>141.72999999999999</v>
      </c>
      <c r="E34" s="98">
        <v>10.24</v>
      </c>
      <c r="F34" s="164">
        <v>14.72</v>
      </c>
      <c r="G34" s="164">
        <v>452.2</v>
      </c>
      <c r="H34" s="3">
        <v>6.16</v>
      </c>
      <c r="I34" s="165">
        <v>8.5500000000000007</v>
      </c>
      <c r="J34" s="165">
        <v>25.95</v>
      </c>
      <c r="K34" s="165">
        <v>475.21</v>
      </c>
      <c r="L34" s="20">
        <v>1261.1300000000001</v>
      </c>
    </row>
    <row r="35" spans="1:12" x14ac:dyDescent="0.25">
      <c r="A35" s="124" t="s">
        <v>295</v>
      </c>
      <c r="B35" s="98">
        <v>98.23</v>
      </c>
      <c r="C35" s="3">
        <v>26.07</v>
      </c>
      <c r="D35" s="165">
        <v>237.04</v>
      </c>
      <c r="E35" s="98">
        <v>8.3699999999999992</v>
      </c>
      <c r="F35" s="164">
        <v>4.78</v>
      </c>
      <c r="G35" s="164">
        <v>375.99</v>
      </c>
      <c r="H35" s="3">
        <v>4.59</v>
      </c>
      <c r="I35" s="165">
        <v>8.4499999999999993</v>
      </c>
      <c r="J35" s="165">
        <v>20.34</v>
      </c>
      <c r="K35" s="165">
        <v>713.5</v>
      </c>
      <c r="L35" s="20">
        <v>1497.36</v>
      </c>
    </row>
    <row r="36" spans="1:12" x14ac:dyDescent="0.25">
      <c r="A36" s="171" t="s">
        <v>296</v>
      </c>
      <c r="B36" s="130">
        <v>1294.19</v>
      </c>
      <c r="C36" s="173">
        <v>166.95</v>
      </c>
      <c r="D36" s="21">
        <v>1681.38</v>
      </c>
      <c r="E36" s="53">
        <v>206.81</v>
      </c>
      <c r="F36" s="76">
        <v>197.42</v>
      </c>
      <c r="G36" s="86">
        <v>5655.44</v>
      </c>
      <c r="H36" s="173">
        <v>249.66</v>
      </c>
      <c r="I36" s="4">
        <v>244.48</v>
      </c>
      <c r="J36" s="4">
        <v>570.65</v>
      </c>
      <c r="K36" s="21">
        <v>8723.01</v>
      </c>
      <c r="L36" s="21">
        <v>18989.990000000002</v>
      </c>
    </row>
    <row r="37" spans="1:12" x14ac:dyDescent="0.25">
      <c r="A37" s="171" t="s">
        <v>297</v>
      </c>
      <c r="B37" s="53">
        <v>6.82</v>
      </c>
      <c r="C37" s="173">
        <v>0.88</v>
      </c>
      <c r="D37" s="4">
        <v>8.85</v>
      </c>
      <c r="E37" s="53">
        <v>1.0900000000000001</v>
      </c>
      <c r="F37" s="76">
        <v>1.04</v>
      </c>
      <c r="G37" s="76">
        <v>29.78</v>
      </c>
      <c r="H37" s="173">
        <v>1.31</v>
      </c>
      <c r="I37" s="4">
        <v>1.29</v>
      </c>
      <c r="J37" s="4">
        <v>3.01</v>
      </c>
      <c r="K37" s="4">
        <v>45.93</v>
      </c>
      <c r="L37" s="4">
        <v>49.41</v>
      </c>
    </row>
    <row r="38" spans="1:12" x14ac:dyDescent="0.25">
      <c r="A38" s="171"/>
      <c r="B38" s="53"/>
      <c r="C38" s="173"/>
      <c r="D38" s="4"/>
      <c r="E38" s="53"/>
      <c r="F38" s="76"/>
      <c r="G38" s="76"/>
      <c r="H38" s="173"/>
      <c r="I38" s="4"/>
      <c r="J38" s="4"/>
      <c r="K38" s="4"/>
      <c r="L38" s="4"/>
    </row>
    <row r="39" spans="1:12" ht="15.75" thickBot="1" x14ac:dyDescent="0.3">
      <c r="A39" s="125" t="s">
        <v>693</v>
      </c>
      <c r="B39" s="47">
        <v>2988.29</v>
      </c>
      <c r="C39" s="14">
        <v>317.83</v>
      </c>
      <c r="D39" s="48">
        <v>4073.33</v>
      </c>
      <c r="E39" s="13">
        <v>372.39</v>
      </c>
      <c r="F39" s="166">
        <v>420.6</v>
      </c>
      <c r="G39" s="49">
        <v>10954.17</v>
      </c>
      <c r="H39" s="14">
        <v>418.41</v>
      </c>
      <c r="I39" s="167">
        <v>713.68</v>
      </c>
      <c r="J39" s="48">
        <v>1388.43</v>
      </c>
      <c r="K39" s="48">
        <v>16784.97</v>
      </c>
      <c r="L39" s="48">
        <v>38432.1</v>
      </c>
    </row>
    <row r="40" spans="1:12" x14ac:dyDescent="0.25">
      <c r="A40" s="139" t="s">
        <v>671</v>
      </c>
    </row>
    <row r="41" spans="1:12" x14ac:dyDescent="0.25">
      <c r="A41" s="205" t="s">
        <v>737</v>
      </c>
    </row>
    <row r="42" spans="1:12" x14ac:dyDescent="0.25">
      <c r="A42" s="205" t="s">
        <v>696</v>
      </c>
    </row>
    <row r="43" spans="1:12" x14ac:dyDescent="0.25">
      <c r="A43" s="205" t="s">
        <v>699</v>
      </c>
    </row>
    <row r="44" spans="1:12" x14ac:dyDescent="0.25">
      <c r="A44" s="205" t="s">
        <v>738</v>
      </c>
    </row>
    <row r="45" spans="1:12" x14ac:dyDescent="0.25">
      <c r="A45" s="205"/>
    </row>
  </sheetData>
  <mergeCells count="13">
    <mergeCell ref="A1:L1"/>
    <mergeCell ref="A2:A8"/>
    <mergeCell ref="B2:K2"/>
    <mergeCell ref="L2:L8"/>
    <mergeCell ref="C3:D3"/>
    <mergeCell ref="C4:D4"/>
    <mergeCell ref="C5:D5"/>
    <mergeCell ref="E3:G3"/>
    <mergeCell ref="E4:G4"/>
    <mergeCell ref="E5:G5"/>
    <mergeCell ref="H3:K3"/>
    <mergeCell ref="H4:K4"/>
    <mergeCell ref="H5:K5"/>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AEC02-0CAF-44DE-81B5-D87D640B0874}">
  <sheetPr>
    <tabColor theme="9" tint="-0.499984740745262"/>
  </sheetPr>
  <dimension ref="A1:F40"/>
  <sheetViews>
    <sheetView showGridLines="0" zoomScaleNormal="100" workbookViewId="0">
      <selection sqref="A1:F1"/>
    </sheetView>
  </sheetViews>
  <sheetFormatPr defaultRowHeight="15" x14ac:dyDescent="0.25"/>
  <cols>
    <col min="1" max="1" width="16.7109375" customWidth="1"/>
    <col min="2" max="2" width="10.5703125" customWidth="1"/>
    <col min="3" max="3" width="10.85546875" customWidth="1"/>
    <col min="4" max="4" width="10.7109375" customWidth="1"/>
    <col min="5" max="5" width="11.140625" customWidth="1"/>
    <col min="6" max="6" width="10.28515625" customWidth="1"/>
  </cols>
  <sheetData>
    <row r="1" spans="1:6" ht="25.5" customHeight="1" thickBot="1" x14ac:dyDescent="0.3">
      <c r="A1" s="467" t="s">
        <v>739</v>
      </c>
      <c r="B1" s="467"/>
      <c r="C1" s="467"/>
      <c r="D1" s="467"/>
      <c r="E1" s="467"/>
      <c r="F1" s="467"/>
    </row>
    <row r="2" spans="1:6" ht="15.75" thickBot="1" x14ac:dyDescent="0.3">
      <c r="A2" s="486" t="s">
        <v>285</v>
      </c>
      <c r="B2" s="465" t="s">
        <v>137</v>
      </c>
      <c r="C2" s="468"/>
      <c r="D2" s="468"/>
      <c r="E2" s="466"/>
      <c r="F2" s="463" t="s">
        <v>29</v>
      </c>
    </row>
    <row r="3" spans="1:6" x14ac:dyDescent="0.25">
      <c r="A3" s="500"/>
      <c r="B3" s="463" t="s">
        <v>701</v>
      </c>
      <c r="C3" s="486" t="s">
        <v>128</v>
      </c>
      <c r="D3" s="463" t="s">
        <v>129</v>
      </c>
      <c r="E3" s="176" t="s">
        <v>286</v>
      </c>
      <c r="F3" s="473"/>
    </row>
    <row r="4" spans="1:6" ht="15.75" thickBot="1" x14ac:dyDescent="0.3">
      <c r="A4" s="487"/>
      <c r="B4" s="464"/>
      <c r="C4" s="487"/>
      <c r="D4" s="464"/>
      <c r="E4" s="170" t="s">
        <v>287</v>
      </c>
      <c r="F4" s="464"/>
    </row>
    <row r="5" spans="1:6" x14ac:dyDescent="0.25">
      <c r="A5" s="148"/>
      <c r="B5" s="162" t="s">
        <v>31</v>
      </c>
      <c r="C5" s="149" t="s">
        <v>31</v>
      </c>
      <c r="D5" s="160" t="s">
        <v>31</v>
      </c>
      <c r="E5" s="176" t="s">
        <v>31</v>
      </c>
      <c r="F5" s="162" t="s">
        <v>31</v>
      </c>
    </row>
    <row r="6" spans="1:6" ht="15.75" x14ac:dyDescent="0.25">
      <c r="A6" s="171" t="s">
        <v>740</v>
      </c>
      <c r="B6" s="4"/>
      <c r="C6" s="150"/>
      <c r="D6" s="173"/>
      <c r="E6" s="150"/>
      <c r="F6" s="173"/>
    </row>
    <row r="7" spans="1:6" x14ac:dyDescent="0.25">
      <c r="A7" s="214" t="s">
        <v>288</v>
      </c>
      <c r="B7" s="165">
        <v>104</v>
      </c>
      <c r="C7" s="151">
        <v>156</v>
      </c>
      <c r="D7" s="6">
        <v>1113</v>
      </c>
      <c r="E7" s="152">
        <v>5471</v>
      </c>
      <c r="F7" s="6">
        <v>6844</v>
      </c>
    </row>
    <row r="8" spans="1:6" x14ac:dyDescent="0.25">
      <c r="A8" s="214" t="s">
        <v>289</v>
      </c>
      <c r="B8" s="165">
        <v>5</v>
      </c>
      <c r="C8" s="151">
        <v>2</v>
      </c>
      <c r="D8" s="3">
        <v>401</v>
      </c>
      <c r="E8" s="151">
        <v>459</v>
      </c>
      <c r="F8" s="3">
        <v>867</v>
      </c>
    </row>
    <row r="9" spans="1:6" x14ac:dyDescent="0.25">
      <c r="A9" s="214" t="s">
        <v>290</v>
      </c>
      <c r="B9" s="165">
        <v>39</v>
      </c>
      <c r="C9" s="151">
        <v>34</v>
      </c>
      <c r="D9" s="3">
        <v>507</v>
      </c>
      <c r="E9" s="152">
        <v>1062</v>
      </c>
      <c r="F9" s="6">
        <v>1642</v>
      </c>
    </row>
    <row r="10" spans="1:6" ht="15.75" x14ac:dyDescent="0.25">
      <c r="A10" s="214" t="s">
        <v>690</v>
      </c>
      <c r="B10" s="165">
        <v>139</v>
      </c>
      <c r="C10" s="151">
        <v>49</v>
      </c>
      <c r="D10" s="3">
        <v>318</v>
      </c>
      <c r="E10" s="152">
        <v>1107</v>
      </c>
      <c r="F10" s="6">
        <v>1613</v>
      </c>
    </row>
    <row r="11" spans="1:6" x14ac:dyDescent="0.25">
      <c r="A11" s="214" t="s">
        <v>291</v>
      </c>
      <c r="B11" s="165" t="s">
        <v>613</v>
      </c>
      <c r="C11" s="151" t="s">
        <v>613</v>
      </c>
      <c r="D11" s="3" t="s">
        <v>613</v>
      </c>
      <c r="E11" s="151">
        <v>23</v>
      </c>
      <c r="F11" s="3">
        <v>23</v>
      </c>
    </row>
    <row r="12" spans="1:6" x14ac:dyDescent="0.25">
      <c r="A12" s="214" t="s">
        <v>292</v>
      </c>
      <c r="B12" s="165" t="s">
        <v>613</v>
      </c>
      <c r="C12" s="151" t="s">
        <v>613</v>
      </c>
      <c r="D12" s="3" t="s">
        <v>613</v>
      </c>
      <c r="E12" s="151">
        <v>112</v>
      </c>
      <c r="F12" s="3">
        <v>112</v>
      </c>
    </row>
    <row r="13" spans="1:6" x14ac:dyDescent="0.25">
      <c r="A13" s="214" t="s">
        <v>293</v>
      </c>
      <c r="B13" s="165">
        <v>327</v>
      </c>
      <c r="C13" s="151">
        <v>933</v>
      </c>
      <c r="D13" s="6">
        <v>4611</v>
      </c>
      <c r="E13" s="152">
        <v>8901</v>
      </c>
      <c r="F13" s="6">
        <v>14772</v>
      </c>
    </row>
    <row r="14" spans="1:6" x14ac:dyDescent="0.25">
      <c r="A14" s="214" t="s">
        <v>294</v>
      </c>
      <c r="B14" s="165">
        <v>242</v>
      </c>
      <c r="C14" s="151">
        <v>620</v>
      </c>
      <c r="D14" s="6">
        <v>3388</v>
      </c>
      <c r="E14" s="152">
        <v>14031</v>
      </c>
      <c r="F14" s="6">
        <v>18281</v>
      </c>
    </row>
    <row r="15" spans="1:6" ht="15.75" x14ac:dyDescent="0.25">
      <c r="A15" s="214" t="s">
        <v>691</v>
      </c>
      <c r="B15" s="165">
        <v>74</v>
      </c>
      <c r="C15" s="151">
        <v>153</v>
      </c>
      <c r="D15" s="3">
        <v>731</v>
      </c>
      <c r="E15" s="151">
        <v>444</v>
      </c>
      <c r="F15" s="6">
        <v>1402</v>
      </c>
    </row>
    <row r="16" spans="1:6" x14ac:dyDescent="0.25">
      <c r="A16" s="214" t="s">
        <v>295</v>
      </c>
      <c r="B16" s="165">
        <v>62</v>
      </c>
      <c r="C16" s="151">
        <v>537</v>
      </c>
      <c r="D16" s="6">
        <v>2373</v>
      </c>
      <c r="E16" s="152">
        <v>5859</v>
      </c>
      <c r="F16" s="6">
        <v>8831</v>
      </c>
    </row>
    <row r="17" spans="1:6" x14ac:dyDescent="0.25">
      <c r="A17" s="171" t="s">
        <v>296</v>
      </c>
      <c r="B17" s="4">
        <v>992</v>
      </c>
      <c r="C17" s="153">
        <v>2484</v>
      </c>
      <c r="D17" s="10">
        <v>13442</v>
      </c>
      <c r="E17" s="153">
        <v>37469</v>
      </c>
      <c r="F17" s="10">
        <v>54387</v>
      </c>
    </row>
    <row r="18" spans="1:6" x14ac:dyDescent="0.25">
      <c r="A18" s="171" t="s">
        <v>297</v>
      </c>
      <c r="B18" s="4">
        <v>1.82</v>
      </c>
      <c r="C18" s="150">
        <v>4.57</v>
      </c>
      <c r="D18" s="173">
        <v>24.72</v>
      </c>
      <c r="E18" s="150">
        <v>68.89</v>
      </c>
      <c r="F18" s="173">
        <v>73.67</v>
      </c>
    </row>
    <row r="19" spans="1:6" x14ac:dyDescent="0.25">
      <c r="A19" s="171"/>
      <c r="B19" s="4"/>
      <c r="C19" s="150"/>
      <c r="D19" s="173"/>
      <c r="E19" s="150"/>
      <c r="F19" s="173"/>
    </row>
    <row r="20" spans="1:6" ht="15.75" x14ac:dyDescent="0.25">
      <c r="A20" s="171" t="s">
        <v>741</v>
      </c>
      <c r="B20" s="4"/>
      <c r="C20" s="150"/>
      <c r="D20" s="173"/>
      <c r="E20" s="150"/>
      <c r="F20" s="173"/>
    </row>
    <row r="21" spans="1:6" x14ac:dyDescent="0.25">
      <c r="A21" s="214" t="s">
        <v>288</v>
      </c>
      <c r="B21" s="165">
        <v>219</v>
      </c>
      <c r="C21" s="151">
        <v>1</v>
      </c>
      <c r="D21" s="3">
        <v>300</v>
      </c>
      <c r="E21" s="151">
        <v>970</v>
      </c>
      <c r="F21" s="6">
        <v>1490</v>
      </c>
    </row>
    <row r="22" spans="1:6" x14ac:dyDescent="0.25">
      <c r="A22" s="214" t="s">
        <v>289</v>
      </c>
      <c r="B22" s="165">
        <v>27</v>
      </c>
      <c r="C22" s="151" t="s">
        <v>613</v>
      </c>
      <c r="D22" s="3">
        <v>96</v>
      </c>
      <c r="E22" s="151">
        <v>76</v>
      </c>
      <c r="F22" s="3">
        <v>199</v>
      </c>
    </row>
    <row r="23" spans="1:6" x14ac:dyDescent="0.25">
      <c r="A23" s="214" t="s">
        <v>290</v>
      </c>
      <c r="B23" s="165">
        <v>186</v>
      </c>
      <c r="C23" s="151">
        <v>65</v>
      </c>
      <c r="D23" s="3">
        <v>187</v>
      </c>
      <c r="E23" s="151">
        <v>90</v>
      </c>
      <c r="F23" s="3">
        <v>528</v>
      </c>
    </row>
    <row r="24" spans="1:6" ht="15.75" x14ac:dyDescent="0.25">
      <c r="A24" s="214" t="s">
        <v>690</v>
      </c>
      <c r="B24" s="165">
        <v>78</v>
      </c>
      <c r="C24" s="151">
        <v>112</v>
      </c>
      <c r="D24" s="3">
        <v>113</v>
      </c>
      <c r="E24" s="151">
        <v>18</v>
      </c>
      <c r="F24" s="3">
        <v>321</v>
      </c>
    </row>
    <row r="25" spans="1:6" x14ac:dyDescent="0.25">
      <c r="A25" s="214" t="s">
        <v>291</v>
      </c>
      <c r="B25" s="165" t="s">
        <v>613</v>
      </c>
      <c r="C25" s="151" t="s">
        <v>613</v>
      </c>
      <c r="D25" s="3" t="s">
        <v>613</v>
      </c>
      <c r="E25" s="151">
        <v>2</v>
      </c>
      <c r="F25" s="3">
        <v>2</v>
      </c>
    </row>
    <row r="26" spans="1:6" x14ac:dyDescent="0.25">
      <c r="A26" s="214" t="s">
        <v>292</v>
      </c>
      <c r="B26" s="165">
        <v>131</v>
      </c>
      <c r="C26" s="151">
        <v>7</v>
      </c>
      <c r="D26" s="3">
        <v>389</v>
      </c>
      <c r="E26" s="151">
        <v>17</v>
      </c>
      <c r="F26" s="3">
        <v>544</v>
      </c>
    </row>
    <row r="27" spans="1:6" x14ac:dyDescent="0.25">
      <c r="A27" s="214" t="s">
        <v>293</v>
      </c>
      <c r="B27" s="7">
        <v>1057</v>
      </c>
      <c r="C27" s="151">
        <v>704</v>
      </c>
      <c r="D27" s="6">
        <v>1959</v>
      </c>
      <c r="E27" s="152">
        <v>2868</v>
      </c>
      <c r="F27" s="6">
        <v>6588</v>
      </c>
    </row>
    <row r="28" spans="1:6" x14ac:dyDescent="0.25">
      <c r="A28" s="214" t="s">
        <v>294</v>
      </c>
      <c r="B28" s="165">
        <v>379</v>
      </c>
      <c r="C28" s="151">
        <v>216</v>
      </c>
      <c r="D28" s="6">
        <v>2109</v>
      </c>
      <c r="E28" s="152">
        <v>2127</v>
      </c>
      <c r="F28" s="6">
        <v>4831</v>
      </c>
    </row>
    <row r="29" spans="1:6" ht="15.75" x14ac:dyDescent="0.25">
      <c r="A29" s="214" t="s">
        <v>691</v>
      </c>
      <c r="B29" s="165">
        <v>58</v>
      </c>
      <c r="C29" s="151">
        <v>4</v>
      </c>
      <c r="D29" s="3">
        <v>511</v>
      </c>
      <c r="E29" s="151">
        <v>269</v>
      </c>
      <c r="F29" s="3">
        <v>842</v>
      </c>
    </row>
    <row r="30" spans="1:6" x14ac:dyDescent="0.25">
      <c r="A30" s="214" t="s">
        <v>295</v>
      </c>
      <c r="B30" s="165">
        <v>287</v>
      </c>
      <c r="C30" s="151">
        <v>244</v>
      </c>
      <c r="D30" s="3">
        <v>986</v>
      </c>
      <c r="E30" s="152">
        <v>2576</v>
      </c>
      <c r="F30" s="6">
        <v>4093</v>
      </c>
    </row>
    <row r="31" spans="1:6" x14ac:dyDescent="0.25">
      <c r="A31" s="171" t="s">
        <v>296</v>
      </c>
      <c r="B31" s="11">
        <v>2422</v>
      </c>
      <c r="C31" s="153">
        <v>1353</v>
      </c>
      <c r="D31" s="10">
        <v>6650</v>
      </c>
      <c r="E31" s="153">
        <v>9013</v>
      </c>
      <c r="F31" s="10">
        <v>19438</v>
      </c>
    </row>
    <row r="32" spans="1:6" x14ac:dyDescent="0.25">
      <c r="A32" s="171" t="s">
        <v>297</v>
      </c>
      <c r="B32" s="4">
        <v>12.46</v>
      </c>
      <c r="C32" s="150">
        <v>6.96</v>
      </c>
      <c r="D32" s="173">
        <v>34.21</v>
      </c>
      <c r="E32" s="150">
        <v>46.37</v>
      </c>
      <c r="F32" s="173">
        <v>26.33</v>
      </c>
    </row>
    <row r="33" spans="1:6" x14ac:dyDescent="0.25">
      <c r="A33" s="171"/>
      <c r="B33" s="4"/>
      <c r="C33" s="150"/>
      <c r="D33" s="173"/>
      <c r="E33" s="150"/>
      <c r="F33" s="173"/>
    </row>
    <row r="34" spans="1:6" ht="15.75" thickBot="1" x14ac:dyDescent="0.3">
      <c r="A34" s="125" t="s">
        <v>717</v>
      </c>
      <c r="B34" s="17">
        <v>3414</v>
      </c>
      <c r="C34" s="41">
        <v>3837</v>
      </c>
      <c r="D34" s="42">
        <v>20092</v>
      </c>
      <c r="E34" s="41">
        <v>46482</v>
      </c>
      <c r="F34" s="42">
        <v>73825</v>
      </c>
    </row>
    <row r="35" spans="1:6" x14ac:dyDescent="0.25">
      <c r="A35" s="139" t="s">
        <v>671</v>
      </c>
    </row>
    <row r="36" spans="1:6" x14ac:dyDescent="0.25">
      <c r="A36" s="205" t="s">
        <v>655</v>
      </c>
    </row>
    <row r="37" spans="1:6" x14ac:dyDescent="0.25">
      <c r="A37" s="205" t="s">
        <v>742</v>
      </c>
    </row>
    <row r="38" spans="1:6" x14ac:dyDescent="0.25">
      <c r="A38" s="205" t="s">
        <v>684</v>
      </c>
    </row>
    <row r="39" spans="1:6" x14ac:dyDescent="0.25">
      <c r="A39" s="205" t="s">
        <v>694</v>
      </c>
    </row>
    <row r="40" spans="1:6" x14ac:dyDescent="0.25">
      <c r="A40" s="205" t="s">
        <v>743</v>
      </c>
    </row>
  </sheetData>
  <mergeCells count="7">
    <mergeCell ref="A1:F1"/>
    <mergeCell ref="A2:A4"/>
    <mergeCell ref="B2:E2"/>
    <mergeCell ref="F2:F4"/>
    <mergeCell ref="B3:B4"/>
    <mergeCell ref="C3:C4"/>
    <mergeCell ref="D3:D4"/>
  </mergeCells>
  <pageMargins left="0.511811024" right="0.511811024" top="0.78740157499999996" bottom="0.78740157499999996" header="0.31496062000000002" footer="0.31496062000000002"/>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EA60B-D0E0-484B-BFCA-A243278851A1}">
  <sheetPr>
    <tabColor theme="9" tint="-0.499984740745262"/>
  </sheetPr>
  <dimension ref="A1:L44"/>
  <sheetViews>
    <sheetView showGridLines="0" zoomScaleNormal="100" workbookViewId="0">
      <selection sqref="A1:L1"/>
    </sheetView>
  </sheetViews>
  <sheetFormatPr defaultRowHeight="15" x14ac:dyDescent="0.25"/>
  <cols>
    <col min="1" max="1" width="17" customWidth="1"/>
    <col min="2" max="2" width="11.28515625" customWidth="1"/>
    <col min="3" max="3" width="11" customWidth="1"/>
    <col min="4" max="4" width="11.140625" customWidth="1"/>
    <col min="5" max="5" width="11.42578125" customWidth="1"/>
    <col min="6" max="6" width="10.5703125" customWidth="1"/>
    <col min="7" max="7" width="11" customWidth="1"/>
    <col min="8" max="8" width="11.42578125" customWidth="1"/>
    <col min="9" max="9" width="10.28515625" customWidth="1"/>
    <col min="10" max="11" width="10" customWidth="1"/>
    <col min="12" max="12" width="10.42578125" customWidth="1"/>
  </cols>
  <sheetData>
    <row r="1" spans="1:12" ht="15.75" thickBot="1" x14ac:dyDescent="0.3">
      <c r="A1" s="460" t="s">
        <v>744</v>
      </c>
      <c r="B1" s="460"/>
      <c r="C1" s="460"/>
      <c r="D1" s="460"/>
      <c r="E1" s="460"/>
      <c r="F1" s="460"/>
      <c r="G1" s="460"/>
      <c r="H1" s="460"/>
      <c r="I1" s="460"/>
      <c r="J1" s="460"/>
      <c r="K1" s="460"/>
      <c r="L1" s="460"/>
    </row>
    <row r="2" spans="1:12" ht="15.75" thickBot="1" x14ac:dyDescent="0.3">
      <c r="A2" s="486" t="s">
        <v>285</v>
      </c>
      <c r="B2" s="465" t="s">
        <v>251</v>
      </c>
      <c r="C2" s="468"/>
      <c r="D2" s="468"/>
      <c r="E2" s="468"/>
      <c r="F2" s="468"/>
      <c r="G2" s="468"/>
      <c r="H2" s="468"/>
      <c r="I2" s="468"/>
      <c r="J2" s="468"/>
      <c r="K2" s="466"/>
      <c r="L2" s="463" t="s">
        <v>29</v>
      </c>
    </row>
    <row r="3" spans="1:12" x14ac:dyDescent="0.25">
      <c r="A3" s="500"/>
      <c r="B3" s="162" t="s">
        <v>252</v>
      </c>
      <c r="C3" s="474" t="s">
        <v>252</v>
      </c>
      <c r="D3" s="476"/>
      <c r="E3" s="474" t="s">
        <v>252</v>
      </c>
      <c r="F3" s="475"/>
      <c r="G3" s="476"/>
      <c r="H3" s="474" t="s">
        <v>252</v>
      </c>
      <c r="I3" s="475"/>
      <c r="J3" s="475"/>
      <c r="K3" s="476"/>
      <c r="L3" s="473"/>
    </row>
    <row r="4" spans="1:12" x14ac:dyDescent="0.25">
      <c r="A4" s="500"/>
      <c r="B4" s="162" t="s">
        <v>127</v>
      </c>
      <c r="C4" s="474" t="s">
        <v>255</v>
      </c>
      <c r="D4" s="476"/>
      <c r="E4" s="474" t="s">
        <v>256</v>
      </c>
      <c r="F4" s="475"/>
      <c r="G4" s="476"/>
      <c r="H4" s="474" t="s">
        <v>734</v>
      </c>
      <c r="I4" s="475"/>
      <c r="J4" s="475"/>
      <c r="K4" s="476"/>
      <c r="L4" s="473"/>
    </row>
    <row r="5" spans="1:12" x14ac:dyDescent="0.25">
      <c r="A5" s="500"/>
      <c r="B5" s="19"/>
      <c r="C5" s="474" t="s">
        <v>254</v>
      </c>
      <c r="D5" s="476"/>
      <c r="E5" s="474" t="s">
        <v>254</v>
      </c>
      <c r="F5" s="475"/>
      <c r="G5" s="476"/>
      <c r="H5" s="474" t="s">
        <v>287</v>
      </c>
      <c r="I5" s="475"/>
      <c r="J5" s="475"/>
      <c r="K5" s="476"/>
      <c r="L5" s="473"/>
    </row>
    <row r="6" spans="1:12" x14ac:dyDescent="0.25">
      <c r="A6" s="500"/>
      <c r="B6" s="140" t="s">
        <v>66</v>
      </c>
      <c r="C6" s="141" t="s">
        <v>66</v>
      </c>
      <c r="D6" s="142" t="s">
        <v>66</v>
      </c>
      <c r="E6" s="143" t="s">
        <v>66</v>
      </c>
      <c r="F6" s="140" t="s">
        <v>66</v>
      </c>
      <c r="G6" s="140" t="s">
        <v>66</v>
      </c>
      <c r="H6" s="141" t="s">
        <v>66</v>
      </c>
      <c r="I6" s="142" t="s">
        <v>66</v>
      </c>
      <c r="J6" s="142" t="s">
        <v>66</v>
      </c>
      <c r="K6" s="142" t="s">
        <v>66</v>
      </c>
      <c r="L6" s="473"/>
    </row>
    <row r="7" spans="1:12" ht="25.5" x14ac:dyDescent="0.25">
      <c r="A7" s="500"/>
      <c r="B7" s="160" t="s">
        <v>253</v>
      </c>
      <c r="C7" s="159" t="s">
        <v>253</v>
      </c>
      <c r="D7" s="162" t="s">
        <v>255</v>
      </c>
      <c r="E7" s="161" t="s">
        <v>253</v>
      </c>
      <c r="F7" s="160" t="s">
        <v>255</v>
      </c>
      <c r="G7" s="160" t="s">
        <v>129</v>
      </c>
      <c r="H7" s="159" t="s">
        <v>253</v>
      </c>
      <c r="I7" s="162" t="s">
        <v>255</v>
      </c>
      <c r="J7" s="162" t="s">
        <v>129</v>
      </c>
      <c r="K7" s="162" t="s">
        <v>745</v>
      </c>
      <c r="L7" s="473"/>
    </row>
    <row r="8" spans="1:12" ht="15.75" thickBot="1" x14ac:dyDescent="0.3">
      <c r="A8" s="487"/>
      <c r="B8" s="157" t="s">
        <v>254</v>
      </c>
      <c r="C8" s="155" t="s">
        <v>254</v>
      </c>
      <c r="D8" s="158" t="s">
        <v>254</v>
      </c>
      <c r="E8" s="163" t="s">
        <v>254</v>
      </c>
      <c r="F8" s="157" t="s">
        <v>254</v>
      </c>
      <c r="G8" s="168"/>
      <c r="H8" s="155" t="s">
        <v>254</v>
      </c>
      <c r="I8" s="158" t="s">
        <v>254</v>
      </c>
      <c r="J8" s="169"/>
      <c r="K8" s="169"/>
      <c r="L8" s="464"/>
    </row>
    <row r="9" spans="1:12" ht="25.5" x14ac:dyDescent="0.25">
      <c r="A9" s="172"/>
      <c r="B9" s="161" t="s">
        <v>69</v>
      </c>
      <c r="C9" s="159" t="s">
        <v>69</v>
      </c>
      <c r="D9" s="162" t="s">
        <v>69</v>
      </c>
      <c r="E9" s="161" t="s">
        <v>69</v>
      </c>
      <c r="F9" s="160" t="s">
        <v>69</v>
      </c>
      <c r="G9" s="160" t="s">
        <v>69</v>
      </c>
      <c r="H9" s="159" t="s">
        <v>69</v>
      </c>
      <c r="I9" s="162" t="s">
        <v>69</v>
      </c>
      <c r="J9" s="162" t="s">
        <v>69</v>
      </c>
      <c r="K9" s="162" t="s">
        <v>69</v>
      </c>
      <c r="L9" s="162" t="s">
        <v>69</v>
      </c>
    </row>
    <row r="10" spans="1:12" x14ac:dyDescent="0.25">
      <c r="A10" s="148"/>
      <c r="B10" s="53"/>
      <c r="C10" s="173"/>
      <c r="D10" s="4"/>
      <c r="E10" s="53"/>
      <c r="F10" s="76"/>
      <c r="G10" s="76"/>
      <c r="H10" s="173"/>
      <c r="I10" s="4"/>
      <c r="J10" s="4"/>
      <c r="K10" s="4"/>
      <c r="L10" s="4"/>
    </row>
    <row r="11" spans="1:12" ht="15.75" x14ac:dyDescent="0.25">
      <c r="A11" s="171" t="s">
        <v>746</v>
      </c>
      <c r="B11" s="98"/>
      <c r="C11" s="3"/>
      <c r="D11" s="165"/>
      <c r="E11" s="98"/>
      <c r="F11" s="164"/>
      <c r="G11" s="164"/>
      <c r="H11" s="3"/>
      <c r="I11" s="165"/>
      <c r="J11" s="165"/>
      <c r="K11" s="165"/>
      <c r="L11" s="165"/>
    </row>
    <row r="12" spans="1:12" x14ac:dyDescent="0.25">
      <c r="A12" s="124" t="s">
        <v>288</v>
      </c>
      <c r="B12" s="98">
        <v>58.63</v>
      </c>
      <c r="C12" s="3">
        <v>1.45</v>
      </c>
      <c r="D12" s="165">
        <v>103.9</v>
      </c>
      <c r="E12" s="98">
        <v>61.39</v>
      </c>
      <c r="F12" s="164">
        <v>35.32</v>
      </c>
      <c r="G12" s="164">
        <v>549.34</v>
      </c>
      <c r="H12" s="3">
        <v>75.459999999999994</v>
      </c>
      <c r="I12" s="165">
        <v>121.44</v>
      </c>
      <c r="J12" s="165">
        <v>122.47</v>
      </c>
      <c r="K12" s="20">
        <v>2127.71</v>
      </c>
      <c r="L12" s="20">
        <v>3257.11</v>
      </c>
    </row>
    <row r="13" spans="1:12" x14ac:dyDescent="0.25">
      <c r="A13" s="124" t="s">
        <v>289</v>
      </c>
      <c r="B13" s="98">
        <v>3.3</v>
      </c>
      <c r="C13" s="3">
        <v>0.01</v>
      </c>
      <c r="D13" s="165">
        <v>1.18</v>
      </c>
      <c r="E13" s="98">
        <v>16.61</v>
      </c>
      <c r="F13" s="164">
        <v>7.34</v>
      </c>
      <c r="G13" s="164">
        <v>193.52</v>
      </c>
      <c r="H13" s="3">
        <v>4.67</v>
      </c>
      <c r="I13" s="165">
        <v>3.2</v>
      </c>
      <c r="J13" s="165">
        <v>3.52</v>
      </c>
      <c r="K13" s="165">
        <v>172.43</v>
      </c>
      <c r="L13" s="165">
        <v>405.78</v>
      </c>
    </row>
    <row r="14" spans="1:12" x14ac:dyDescent="0.25">
      <c r="A14" s="124" t="s">
        <v>290</v>
      </c>
      <c r="B14" s="98">
        <v>23.4</v>
      </c>
      <c r="C14" s="3">
        <v>0.72</v>
      </c>
      <c r="D14" s="165">
        <v>23.81</v>
      </c>
      <c r="E14" s="98">
        <v>25.04</v>
      </c>
      <c r="F14" s="164">
        <v>15.6</v>
      </c>
      <c r="G14" s="164">
        <v>241.79</v>
      </c>
      <c r="H14" s="3">
        <v>8</v>
      </c>
      <c r="I14" s="165">
        <v>8.6</v>
      </c>
      <c r="J14" s="165">
        <v>2.97</v>
      </c>
      <c r="K14" s="165">
        <v>451.65</v>
      </c>
      <c r="L14" s="165">
        <v>801.58</v>
      </c>
    </row>
    <row r="15" spans="1:12" ht="15.75" x14ac:dyDescent="0.25">
      <c r="A15" s="124" t="s">
        <v>687</v>
      </c>
      <c r="B15" s="98">
        <v>80.19</v>
      </c>
      <c r="C15" s="3">
        <v>0.01</v>
      </c>
      <c r="D15" s="165">
        <v>32.56</v>
      </c>
      <c r="E15" s="98">
        <v>1.29</v>
      </c>
      <c r="F15" s="164">
        <v>2.98</v>
      </c>
      <c r="G15" s="164">
        <v>183.63</v>
      </c>
      <c r="H15" s="3">
        <v>20.82</v>
      </c>
      <c r="I15" s="165">
        <v>3.84</v>
      </c>
      <c r="J15" s="165">
        <v>11.25</v>
      </c>
      <c r="K15" s="165">
        <v>411.54</v>
      </c>
      <c r="L15" s="165">
        <v>748.11</v>
      </c>
    </row>
    <row r="16" spans="1:12" x14ac:dyDescent="0.25">
      <c r="A16" s="124" t="s">
        <v>291</v>
      </c>
      <c r="B16" s="98" t="s">
        <v>45</v>
      </c>
      <c r="C16" s="3" t="s">
        <v>45</v>
      </c>
      <c r="D16" s="165" t="s">
        <v>45</v>
      </c>
      <c r="E16" s="98" t="s">
        <v>45</v>
      </c>
      <c r="F16" s="164" t="s">
        <v>45</v>
      </c>
      <c r="G16" s="164" t="s">
        <v>45</v>
      </c>
      <c r="H16" s="3">
        <v>1</v>
      </c>
      <c r="I16" s="165">
        <v>0.05</v>
      </c>
      <c r="J16" s="165">
        <v>0.3</v>
      </c>
      <c r="K16" s="165">
        <v>8.86</v>
      </c>
      <c r="L16" s="165">
        <v>10.210000000000001</v>
      </c>
    </row>
    <row r="17" spans="1:12" x14ac:dyDescent="0.25">
      <c r="A17" s="124" t="s">
        <v>292</v>
      </c>
      <c r="B17" s="98" t="s">
        <v>45</v>
      </c>
      <c r="C17" s="3" t="s">
        <v>45</v>
      </c>
      <c r="D17" s="165" t="s">
        <v>45</v>
      </c>
      <c r="E17" s="98" t="s">
        <v>45</v>
      </c>
      <c r="F17" s="164" t="s">
        <v>45</v>
      </c>
      <c r="G17" s="164" t="s">
        <v>45</v>
      </c>
      <c r="H17" s="3">
        <v>1.67</v>
      </c>
      <c r="I17" s="165">
        <v>0.13</v>
      </c>
      <c r="J17" s="165">
        <v>4.3899999999999997</v>
      </c>
      <c r="K17" s="165">
        <v>44.87</v>
      </c>
      <c r="L17" s="165">
        <v>51.06</v>
      </c>
    </row>
    <row r="18" spans="1:12" x14ac:dyDescent="0.25">
      <c r="A18" s="124" t="s">
        <v>709</v>
      </c>
      <c r="B18" s="98">
        <v>200</v>
      </c>
      <c r="C18" s="3">
        <v>10.56</v>
      </c>
      <c r="D18" s="165">
        <v>651.29999999999995</v>
      </c>
      <c r="E18" s="98">
        <v>45.8</v>
      </c>
      <c r="F18" s="164">
        <v>77.63</v>
      </c>
      <c r="G18" s="27">
        <v>2451.7199999999998</v>
      </c>
      <c r="H18" s="3">
        <v>48.92</v>
      </c>
      <c r="I18" s="165">
        <v>156.13999999999999</v>
      </c>
      <c r="J18" s="165">
        <v>165.85</v>
      </c>
      <c r="K18" s="20">
        <v>4001.05</v>
      </c>
      <c r="L18" s="20">
        <v>7808.97</v>
      </c>
    </row>
    <row r="19" spans="1:12" x14ac:dyDescent="0.25">
      <c r="A19" s="124" t="s">
        <v>294</v>
      </c>
      <c r="B19" s="98">
        <v>201.22</v>
      </c>
      <c r="C19" s="3">
        <v>10.18</v>
      </c>
      <c r="D19" s="165">
        <v>405.94</v>
      </c>
      <c r="E19" s="98">
        <v>39.96</v>
      </c>
      <c r="F19" s="164">
        <v>70.34</v>
      </c>
      <c r="G19" s="27">
        <v>1834.6</v>
      </c>
      <c r="H19" s="3">
        <v>99.35</v>
      </c>
      <c r="I19" s="165">
        <v>251.91</v>
      </c>
      <c r="J19" s="165">
        <v>156.81</v>
      </c>
      <c r="K19" s="20">
        <v>5940.41</v>
      </c>
      <c r="L19" s="20">
        <v>9010.7199999999993</v>
      </c>
    </row>
    <row r="20" spans="1:12" ht="15.75" x14ac:dyDescent="0.25">
      <c r="A20" s="124" t="s">
        <v>688</v>
      </c>
      <c r="B20" s="98">
        <v>51.37</v>
      </c>
      <c r="C20" s="3">
        <v>2.58</v>
      </c>
      <c r="D20" s="165">
        <v>100.08</v>
      </c>
      <c r="E20" s="98">
        <v>11.82</v>
      </c>
      <c r="F20" s="164">
        <v>18.59</v>
      </c>
      <c r="G20" s="164">
        <v>415.21</v>
      </c>
      <c r="H20" s="3">
        <v>2.88</v>
      </c>
      <c r="I20" s="165">
        <v>6.6</v>
      </c>
      <c r="J20" s="165">
        <v>5.12</v>
      </c>
      <c r="K20" s="165">
        <v>168.96</v>
      </c>
      <c r="L20" s="165">
        <v>783.21</v>
      </c>
    </row>
    <row r="21" spans="1:12" x14ac:dyDescent="0.25">
      <c r="A21" s="124" t="s">
        <v>295</v>
      </c>
      <c r="B21" s="98">
        <v>45.95</v>
      </c>
      <c r="C21" s="3">
        <v>69.02</v>
      </c>
      <c r="D21" s="165">
        <v>292.62</v>
      </c>
      <c r="E21" s="98">
        <v>14.02</v>
      </c>
      <c r="F21" s="164">
        <v>12.16</v>
      </c>
      <c r="G21" s="27">
        <v>1245.9100000000001</v>
      </c>
      <c r="H21" s="3">
        <v>38.590000000000003</v>
      </c>
      <c r="I21" s="165">
        <v>119.75</v>
      </c>
      <c r="J21" s="165">
        <v>88.67</v>
      </c>
      <c r="K21" s="20">
        <v>2417.5100000000002</v>
      </c>
      <c r="L21" s="20">
        <v>4344.2</v>
      </c>
    </row>
    <row r="22" spans="1:12" x14ac:dyDescent="0.25">
      <c r="A22" s="171" t="s">
        <v>296</v>
      </c>
      <c r="B22" s="53">
        <v>664.06</v>
      </c>
      <c r="C22" s="173">
        <v>94.53</v>
      </c>
      <c r="D22" s="21">
        <v>1611.39</v>
      </c>
      <c r="E22" s="53">
        <v>215.93</v>
      </c>
      <c r="F22" s="76">
        <v>239.96</v>
      </c>
      <c r="G22" s="86">
        <v>7115.72</v>
      </c>
      <c r="H22" s="173">
        <v>301.36</v>
      </c>
      <c r="I22" s="4">
        <v>671.66</v>
      </c>
      <c r="J22" s="4">
        <v>561.35</v>
      </c>
      <c r="K22" s="21">
        <v>15744.99</v>
      </c>
      <c r="L22" s="21">
        <v>27220.95</v>
      </c>
    </row>
    <row r="23" spans="1:12" x14ac:dyDescent="0.25">
      <c r="A23" s="171" t="s">
        <v>297</v>
      </c>
      <c r="B23" s="53">
        <v>2.44</v>
      </c>
      <c r="C23" s="173">
        <v>0.35</v>
      </c>
      <c r="D23" s="4">
        <v>5.92</v>
      </c>
      <c r="E23" s="53">
        <v>0.79</v>
      </c>
      <c r="F23" s="76">
        <v>0.88</v>
      </c>
      <c r="G23" s="76">
        <v>26.14</v>
      </c>
      <c r="H23" s="173">
        <v>1.1100000000000001</v>
      </c>
      <c r="I23" s="4">
        <v>2.4700000000000002</v>
      </c>
      <c r="J23" s="4">
        <v>2.06</v>
      </c>
      <c r="K23" s="4">
        <v>57.84</v>
      </c>
      <c r="L23" s="4">
        <v>71.67</v>
      </c>
    </row>
    <row r="24" spans="1:12" x14ac:dyDescent="0.25">
      <c r="A24" s="171"/>
      <c r="B24" s="98"/>
      <c r="C24" s="3"/>
      <c r="D24" s="165"/>
      <c r="E24" s="98"/>
      <c r="F24" s="164"/>
      <c r="G24" s="164"/>
      <c r="H24" s="3"/>
      <c r="I24" s="165"/>
      <c r="J24" s="165"/>
      <c r="K24" s="165"/>
      <c r="L24" s="165"/>
    </row>
    <row r="25" spans="1:12" ht="15.75" x14ac:dyDescent="0.25">
      <c r="A25" s="171" t="s">
        <v>747</v>
      </c>
      <c r="B25" s="98"/>
      <c r="C25" s="3"/>
      <c r="D25" s="165"/>
      <c r="E25" s="98"/>
      <c r="F25" s="164"/>
      <c r="G25" s="164"/>
      <c r="H25" s="3"/>
      <c r="I25" s="165"/>
      <c r="J25" s="165"/>
      <c r="K25" s="165"/>
      <c r="L25" s="165"/>
    </row>
    <row r="26" spans="1:12" x14ac:dyDescent="0.25">
      <c r="A26" s="124" t="s">
        <v>288</v>
      </c>
      <c r="B26" s="98">
        <v>217.42</v>
      </c>
      <c r="C26" s="3">
        <v>0.01</v>
      </c>
      <c r="D26" s="165">
        <v>0.47</v>
      </c>
      <c r="E26" s="98">
        <v>22.14</v>
      </c>
      <c r="F26" s="164" t="s">
        <v>45</v>
      </c>
      <c r="G26" s="164">
        <v>149.72999999999999</v>
      </c>
      <c r="H26" s="3" t="s">
        <v>45</v>
      </c>
      <c r="I26" s="165">
        <v>0.9</v>
      </c>
      <c r="J26" s="165">
        <v>19.05</v>
      </c>
      <c r="K26" s="165">
        <v>374.54</v>
      </c>
      <c r="L26" s="165">
        <v>784.26</v>
      </c>
    </row>
    <row r="27" spans="1:12" x14ac:dyDescent="0.25">
      <c r="A27" s="124" t="s">
        <v>289</v>
      </c>
      <c r="B27" s="98">
        <v>22.69</v>
      </c>
      <c r="C27" s="3">
        <v>0.01</v>
      </c>
      <c r="D27" s="165">
        <v>0.38</v>
      </c>
      <c r="E27" s="98">
        <v>8.0500000000000007</v>
      </c>
      <c r="F27" s="164" t="s">
        <v>45</v>
      </c>
      <c r="G27" s="164">
        <v>41.43</v>
      </c>
      <c r="H27" s="3" t="s">
        <v>45</v>
      </c>
      <c r="I27" s="165">
        <v>0.18</v>
      </c>
      <c r="J27" s="165">
        <v>3.56</v>
      </c>
      <c r="K27" s="165">
        <v>26.81</v>
      </c>
      <c r="L27" s="165">
        <v>103.11</v>
      </c>
    </row>
    <row r="28" spans="1:12" x14ac:dyDescent="0.25">
      <c r="A28" s="124" t="s">
        <v>290</v>
      </c>
      <c r="B28" s="98">
        <v>145.35</v>
      </c>
      <c r="C28" s="3">
        <v>0.13</v>
      </c>
      <c r="D28" s="165">
        <v>47.45</v>
      </c>
      <c r="E28" s="98">
        <v>11.18</v>
      </c>
      <c r="F28" s="164">
        <v>0.66</v>
      </c>
      <c r="G28" s="164">
        <v>95.15</v>
      </c>
      <c r="H28" s="3" t="s">
        <v>45</v>
      </c>
      <c r="I28" s="165">
        <v>0.13</v>
      </c>
      <c r="J28" s="165">
        <v>2.85</v>
      </c>
      <c r="K28" s="165">
        <v>34.58</v>
      </c>
      <c r="L28" s="165">
        <v>337.48</v>
      </c>
    </row>
    <row r="29" spans="1:12" ht="15.75" x14ac:dyDescent="0.25">
      <c r="A29" s="124" t="s">
        <v>687</v>
      </c>
      <c r="B29" s="98">
        <v>68.27</v>
      </c>
      <c r="C29" s="3">
        <v>2.17</v>
      </c>
      <c r="D29" s="165">
        <v>86.88</v>
      </c>
      <c r="E29" s="98" t="s">
        <v>45</v>
      </c>
      <c r="F29" s="164" t="s">
        <v>45</v>
      </c>
      <c r="G29" s="164">
        <v>68.11</v>
      </c>
      <c r="H29" s="3" t="s">
        <v>45</v>
      </c>
      <c r="I29" s="165" t="s">
        <v>45</v>
      </c>
      <c r="J29" s="165" t="s">
        <v>45</v>
      </c>
      <c r="K29" s="165">
        <v>9.1199999999999992</v>
      </c>
      <c r="L29" s="165">
        <v>234.55</v>
      </c>
    </row>
    <row r="30" spans="1:12" x14ac:dyDescent="0.25">
      <c r="A30" s="124" t="s">
        <v>291</v>
      </c>
      <c r="B30" s="98" t="s">
        <v>45</v>
      </c>
      <c r="C30" s="3" t="s">
        <v>45</v>
      </c>
      <c r="D30" s="165" t="s">
        <v>45</v>
      </c>
      <c r="E30" s="98" t="s">
        <v>45</v>
      </c>
      <c r="F30" s="164" t="s">
        <v>45</v>
      </c>
      <c r="G30" s="164" t="s">
        <v>45</v>
      </c>
      <c r="H30" s="3" t="s">
        <v>45</v>
      </c>
      <c r="I30" s="165" t="s">
        <v>45</v>
      </c>
      <c r="J30" s="165" t="s">
        <v>45</v>
      </c>
      <c r="K30" s="165">
        <v>0.92</v>
      </c>
      <c r="L30" s="165">
        <v>0.92</v>
      </c>
    </row>
    <row r="31" spans="1:12" x14ac:dyDescent="0.25">
      <c r="A31" s="124" t="s">
        <v>292</v>
      </c>
      <c r="B31" s="98">
        <v>119.59</v>
      </c>
      <c r="C31" s="3" t="s">
        <v>45</v>
      </c>
      <c r="D31" s="165">
        <v>5.23</v>
      </c>
      <c r="E31" s="98" t="s">
        <v>45</v>
      </c>
      <c r="F31" s="164">
        <v>4.3</v>
      </c>
      <c r="G31" s="164">
        <v>270.56</v>
      </c>
      <c r="H31" s="3" t="s">
        <v>45</v>
      </c>
      <c r="I31" s="165" t="s">
        <v>45</v>
      </c>
      <c r="J31" s="165" t="s">
        <v>45</v>
      </c>
      <c r="K31" s="165">
        <v>4.53</v>
      </c>
      <c r="L31" s="165">
        <v>404.21</v>
      </c>
    </row>
    <row r="32" spans="1:12" x14ac:dyDescent="0.25">
      <c r="A32" s="124" t="s">
        <v>709</v>
      </c>
      <c r="B32" s="98">
        <v>792.25</v>
      </c>
      <c r="C32" s="3">
        <v>11.11</v>
      </c>
      <c r="D32" s="165">
        <v>483.85</v>
      </c>
      <c r="E32" s="98">
        <v>6.54</v>
      </c>
      <c r="F32" s="164">
        <v>11.33</v>
      </c>
      <c r="G32" s="27">
        <v>1158.53</v>
      </c>
      <c r="H32" s="3">
        <v>0.24</v>
      </c>
      <c r="I32" s="165">
        <v>5.91</v>
      </c>
      <c r="J32" s="165">
        <v>10.54</v>
      </c>
      <c r="K32" s="20">
        <v>1062.51</v>
      </c>
      <c r="L32" s="20">
        <v>3542.81</v>
      </c>
    </row>
    <row r="33" spans="1:12" x14ac:dyDescent="0.25">
      <c r="A33" s="124" t="s">
        <v>294</v>
      </c>
      <c r="B33" s="98">
        <v>322.93</v>
      </c>
      <c r="C33" s="3">
        <v>2.68</v>
      </c>
      <c r="D33" s="165">
        <v>126.83</v>
      </c>
      <c r="E33" s="98">
        <v>6.28</v>
      </c>
      <c r="F33" s="164">
        <v>11.01</v>
      </c>
      <c r="G33" s="27">
        <v>1254.5</v>
      </c>
      <c r="H33" s="3">
        <v>2.77</v>
      </c>
      <c r="I33" s="165">
        <v>1.1599999999999999</v>
      </c>
      <c r="J33" s="165">
        <v>4.4800000000000004</v>
      </c>
      <c r="K33" s="20">
        <v>1053.74</v>
      </c>
      <c r="L33" s="20">
        <v>2786.38</v>
      </c>
    </row>
    <row r="34" spans="1:12" ht="15.75" x14ac:dyDescent="0.25">
      <c r="A34" s="124" t="s">
        <v>688</v>
      </c>
      <c r="B34" s="98">
        <v>42.82</v>
      </c>
      <c r="C34" s="3">
        <v>0.09</v>
      </c>
      <c r="D34" s="165">
        <v>2.48</v>
      </c>
      <c r="E34" s="98">
        <v>2.82</v>
      </c>
      <c r="F34" s="164">
        <v>1.75</v>
      </c>
      <c r="G34" s="164">
        <v>286.32</v>
      </c>
      <c r="H34" s="3">
        <v>0.5</v>
      </c>
      <c r="I34" s="165">
        <v>0.19</v>
      </c>
      <c r="J34" s="165">
        <v>0.78</v>
      </c>
      <c r="K34" s="165">
        <v>124.56</v>
      </c>
      <c r="L34" s="165">
        <v>462.31</v>
      </c>
    </row>
    <row r="35" spans="1:12" x14ac:dyDescent="0.25">
      <c r="A35" s="124" t="s">
        <v>295</v>
      </c>
      <c r="B35" s="98">
        <v>212.85</v>
      </c>
      <c r="C35" s="3">
        <v>10.62</v>
      </c>
      <c r="D35" s="165">
        <v>158.28</v>
      </c>
      <c r="E35" s="98">
        <v>4.41</v>
      </c>
      <c r="F35" s="164">
        <v>4.5599999999999996</v>
      </c>
      <c r="G35" s="164">
        <v>573.45000000000005</v>
      </c>
      <c r="H35" s="3" t="s">
        <v>45</v>
      </c>
      <c r="I35" s="165">
        <v>0.46</v>
      </c>
      <c r="J35" s="165">
        <v>2.4300000000000002</v>
      </c>
      <c r="K35" s="20">
        <v>1135.82</v>
      </c>
      <c r="L35" s="20">
        <v>2102.88</v>
      </c>
    </row>
    <row r="36" spans="1:12" x14ac:dyDescent="0.25">
      <c r="A36" s="171" t="s">
        <v>296</v>
      </c>
      <c r="B36" s="130">
        <v>1944.17</v>
      </c>
      <c r="C36" s="173">
        <v>26.82</v>
      </c>
      <c r="D36" s="4">
        <v>911.85</v>
      </c>
      <c r="E36" s="53">
        <v>61.42</v>
      </c>
      <c r="F36" s="76">
        <v>33.61</v>
      </c>
      <c r="G36" s="86">
        <v>3897.78</v>
      </c>
      <c r="H36" s="173">
        <v>3.51</v>
      </c>
      <c r="I36" s="4">
        <v>8.93</v>
      </c>
      <c r="J36" s="4">
        <v>43.69</v>
      </c>
      <c r="K36" s="21">
        <v>3827.13</v>
      </c>
      <c r="L36" s="21">
        <v>10758.91</v>
      </c>
    </row>
    <row r="37" spans="1:12" x14ac:dyDescent="0.25">
      <c r="A37" s="171" t="s">
        <v>297</v>
      </c>
      <c r="B37" s="53">
        <v>18.07</v>
      </c>
      <c r="C37" s="173">
        <v>0.25</v>
      </c>
      <c r="D37" s="4">
        <v>8.48</v>
      </c>
      <c r="E37" s="53">
        <v>0.56999999999999995</v>
      </c>
      <c r="F37" s="76">
        <v>0.31</v>
      </c>
      <c r="G37" s="76">
        <v>36.229999999999997</v>
      </c>
      <c r="H37" s="173">
        <v>0.03</v>
      </c>
      <c r="I37" s="4">
        <v>0.08</v>
      </c>
      <c r="J37" s="4">
        <v>0.41</v>
      </c>
      <c r="K37" s="4">
        <v>35.57</v>
      </c>
      <c r="L37" s="4">
        <v>28.33</v>
      </c>
    </row>
    <row r="38" spans="1:12" x14ac:dyDescent="0.25">
      <c r="A38" s="171"/>
      <c r="B38" s="53"/>
      <c r="C38" s="173"/>
      <c r="D38" s="4"/>
      <c r="E38" s="53"/>
      <c r="F38" s="76"/>
      <c r="G38" s="76"/>
      <c r="H38" s="173"/>
      <c r="I38" s="4"/>
      <c r="J38" s="4"/>
      <c r="K38" s="4"/>
      <c r="L38" s="4"/>
    </row>
    <row r="39" spans="1:12" ht="15.75" thickBot="1" x14ac:dyDescent="0.3">
      <c r="A39" s="125" t="s">
        <v>693</v>
      </c>
      <c r="B39" s="47">
        <v>2608.23</v>
      </c>
      <c r="C39" s="14">
        <v>121.35</v>
      </c>
      <c r="D39" s="48">
        <v>2523.2399999999998</v>
      </c>
      <c r="E39" s="13">
        <v>277.35000000000002</v>
      </c>
      <c r="F39" s="166">
        <v>273.57</v>
      </c>
      <c r="G39" s="49">
        <v>11013.5</v>
      </c>
      <c r="H39" s="14">
        <v>304.87</v>
      </c>
      <c r="I39" s="167">
        <v>680.59</v>
      </c>
      <c r="J39" s="167">
        <v>605.04</v>
      </c>
      <c r="K39" s="48">
        <v>19572.12</v>
      </c>
      <c r="L39" s="48">
        <v>37979.86</v>
      </c>
    </row>
    <row r="40" spans="1:12" x14ac:dyDescent="0.25">
      <c r="A40" s="139" t="s">
        <v>671</v>
      </c>
    </row>
    <row r="41" spans="1:12" x14ac:dyDescent="0.25">
      <c r="A41" s="205" t="s">
        <v>749</v>
      </c>
    </row>
    <row r="42" spans="1:12" x14ac:dyDescent="0.25">
      <c r="A42" s="205" t="s">
        <v>696</v>
      </c>
    </row>
    <row r="43" spans="1:12" x14ac:dyDescent="0.25">
      <c r="A43" s="205" t="s">
        <v>699</v>
      </c>
    </row>
    <row r="44" spans="1:12" x14ac:dyDescent="0.25">
      <c r="A44" s="205" t="s">
        <v>748</v>
      </c>
    </row>
  </sheetData>
  <mergeCells count="13">
    <mergeCell ref="A1:L1"/>
    <mergeCell ref="A2:A8"/>
    <mergeCell ref="B2:K2"/>
    <mergeCell ref="L2:L8"/>
    <mergeCell ref="C3:D3"/>
    <mergeCell ref="C4:D4"/>
    <mergeCell ref="C5:D5"/>
    <mergeCell ref="E3:G3"/>
    <mergeCell ref="E4:G4"/>
    <mergeCell ref="E5:G5"/>
    <mergeCell ref="H3:K3"/>
    <mergeCell ref="H4:K4"/>
    <mergeCell ref="H5:K5"/>
  </mergeCell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D457B-FDC8-4AC3-9CAC-AF2203EE08F3}">
  <sheetPr>
    <tabColor rgb="FFFFC000"/>
  </sheetPr>
  <dimension ref="A1:X359"/>
  <sheetViews>
    <sheetView showGridLines="0" zoomScaleNormal="100" workbookViewId="0"/>
  </sheetViews>
  <sheetFormatPr defaultRowHeight="11.25" x14ac:dyDescent="0.2"/>
  <cols>
    <col min="1" max="1" width="10.7109375" style="343" bestFit="1" customWidth="1"/>
    <col min="2" max="2" width="7.140625" style="343" bestFit="1" customWidth="1"/>
    <col min="3" max="3" width="25.85546875" style="343" bestFit="1" customWidth="1"/>
    <col min="4" max="4" width="24.140625" style="343" bestFit="1" customWidth="1"/>
    <col min="5" max="8" width="10.7109375" style="342" bestFit="1" customWidth="1"/>
    <col min="9" max="9" width="15.5703125" style="342" bestFit="1" customWidth="1"/>
    <col min="10" max="10" width="14.7109375" style="342" bestFit="1" customWidth="1"/>
    <col min="11" max="11" width="12.140625" style="342" bestFit="1" customWidth="1"/>
    <col min="12" max="15" width="14.85546875" style="342" bestFit="1" customWidth="1"/>
    <col min="16" max="16" width="12.85546875" style="342" bestFit="1" customWidth="1"/>
    <col min="17" max="17" width="12.28515625" style="343" bestFit="1" customWidth="1"/>
    <col min="18" max="18" width="10.140625" style="386" bestFit="1" customWidth="1"/>
    <col min="19" max="19" width="28.85546875" style="343" bestFit="1" customWidth="1"/>
    <col min="20" max="20" width="12.85546875" style="343" bestFit="1" customWidth="1"/>
    <col min="21" max="21" width="13.42578125" style="343" bestFit="1" customWidth="1"/>
    <col min="22" max="22" width="2.7109375" style="343" customWidth="1"/>
    <col min="23" max="23" width="17.42578125" style="343" bestFit="1" customWidth="1"/>
    <col min="24" max="24" width="60.7109375" style="343" bestFit="1" customWidth="1"/>
    <col min="25" max="16384" width="9.140625" style="343"/>
  </cols>
  <sheetData>
    <row r="1" spans="1:24" ht="12" thickBot="1" x14ac:dyDescent="0.25">
      <c r="A1" s="89" t="s">
        <v>1</v>
      </c>
      <c r="B1" s="89" t="s">
        <v>0</v>
      </c>
      <c r="C1" s="89" t="s">
        <v>490</v>
      </c>
      <c r="D1" s="90" t="s">
        <v>1534</v>
      </c>
      <c r="E1" s="91" t="s">
        <v>1535</v>
      </c>
      <c r="F1" s="90" t="s">
        <v>504</v>
      </c>
      <c r="G1" s="90" t="s">
        <v>505</v>
      </c>
      <c r="H1" s="90" t="s">
        <v>506</v>
      </c>
      <c r="I1" s="90" t="s">
        <v>507</v>
      </c>
      <c r="J1" s="90" t="s">
        <v>508</v>
      </c>
      <c r="K1" s="90" t="s">
        <v>509</v>
      </c>
      <c r="L1" s="91" t="s">
        <v>510</v>
      </c>
      <c r="M1" s="91" t="s">
        <v>511</v>
      </c>
      <c r="N1" s="91" t="s">
        <v>512</v>
      </c>
      <c r="O1" s="91" t="s">
        <v>513</v>
      </c>
      <c r="P1" s="91" t="s">
        <v>503</v>
      </c>
      <c r="Q1" s="92" t="s">
        <v>514</v>
      </c>
      <c r="R1" s="359" t="s">
        <v>515</v>
      </c>
      <c r="S1" s="92" t="s">
        <v>516</v>
      </c>
      <c r="T1" s="92" t="s">
        <v>1415</v>
      </c>
      <c r="U1" s="92" t="s">
        <v>517</v>
      </c>
      <c r="W1" s="394" t="s">
        <v>1527</v>
      </c>
      <c r="X1" s="395"/>
    </row>
    <row r="2" spans="1:24" x14ac:dyDescent="0.2">
      <c r="A2" s="346" t="s">
        <v>467</v>
      </c>
      <c r="B2" s="346" t="s">
        <v>472</v>
      </c>
      <c r="C2" s="346" t="s">
        <v>484</v>
      </c>
      <c r="D2" s="346" t="s">
        <v>518</v>
      </c>
      <c r="E2" s="347">
        <v>154939.38912077394</v>
      </c>
      <c r="F2" s="347">
        <v>436.66666666666669</v>
      </c>
      <c r="G2" s="347">
        <v>0</v>
      </c>
      <c r="H2" s="347">
        <v>3.6666666666666665</v>
      </c>
      <c r="I2" s="347">
        <v>2.6666666666666665</v>
      </c>
      <c r="J2" s="347">
        <f t="shared" ref="J2:J65" si="0">I2/3</f>
        <v>0.88888888888888884</v>
      </c>
      <c r="K2" s="347">
        <v>441.22222222222223</v>
      </c>
      <c r="L2" s="347">
        <v>67656866.582737952</v>
      </c>
      <c r="M2" s="347">
        <v>0</v>
      </c>
      <c r="N2" s="347">
        <v>568111.09344283771</v>
      </c>
      <c r="O2" s="347">
        <v>137723.90144068794</v>
      </c>
      <c r="P2" s="347">
        <v>68362701.577621475</v>
      </c>
      <c r="Q2" s="346">
        <v>292</v>
      </c>
      <c r="R2" s="370">
        <v>11</v>
      </c>
      <c r="S2" s="347">
        <f t="shared" ref="S2:S65" si="1">P2/E2</f>
        <v>441.22222222222223</v>
      </c>
      <c r="T2" s="371">
        <f t="shared" ref="T2:T65" si="2">((P2*(1-R2/100))/Q2)*0.9</f>
        <v>187529.19165642056</v>
      </c>
      <c r="U2" s="372">
        <f t="shared" ref="U2:U65" si="3">T2-(T2*$T$359)</f>
        <v>186932.42228912696</v>
      </c>
      <c r="W2" s="396" t="s">
        <v>518</v>
      </c>
      <c r="X2" s="395" t="s">
        <v>1528</v>
      </c>
    </row>
    <row r="3" spans="1:24" x14ac:dyDescent="0.2">
      <c r="A3" s="346" t="s">
        <v>467</v>
      </c>
      <c r="B3" s="346" t="s">
        <v>472</v>
      </c>
      <c r="C3" s="346" t="s">
        <v>484</v>
      </c>
      <c r="D3" s="346" t="s">
        <v>464</v>
      </c>
      <c r="E3" s="347">
        <v>7882.7632978522815</v>
      </c>
      <c r="F3" s="347">
        <v>90</v>
      </c>
      <c r="G3" s="347">
        <v>0</v>
      </c>
      <c r="H3" s="347">
        <v>0</v>
      </c>
      <c r="I3" s="347">
        <v>0</v>
      </c>
      <c r="J3" s="347">
        <f t="shared" si="0"/>
        <v>0</v>
      </c>
      <c r="K3" s="347">
        <v>90</v>
      </c>
      <c r="L3" s="347">
        <v>709448.69680670532</v>
      </c>
      <c r="M3" s="347">
        <v>0</v>
      </c>
      <c r="N3" s="347">
        <v>0</v>
      </c>
      <c r="O3" s="347">
        <v>0</v>
      </c>
      <c r="P3" s="347">
        <v>709448.69680670532</v>
      </c>
      <c r="Q3" s="346">
        <v>292</v>
      </c>
      <c r="R3" s="370">
        <v>11</v>
      </c>
      <c r="S3" s="347">
        <f t="shared" si="1"/>
        <v>90</v>
      </c>
      <c r="T3" s="371">
        <f t="shared" si="2"/>
        <v>1946.1246785690789</v>
      </c>
      <c r="U3" s="372">
        <f t="shared" si="3"/>
        <v>1939.9315756028382</v>
      </c>
      <c r="W3" s="373" t="s">
        <v>464</v>
      </c>
      <c r="X3" s="374" t="s">
        <v>1531</v>
      </c>
    </row>
    <row r="4" spans="1:24" x14ac:dyDescent="0.2">
      <c r="A4" s="346" t="s">
        <v>467</v>
      </c>
      <c r="B4" s="346" t="s">
        <v>472</v>
      </c>
      <c r="C4" s="346" t="s">
        <v>484</v>
      </c>
      <c r="D4" s="346" t="s">
        <v>519</v>
      </c>
      <c r="E4" s="347">
        <v>596130.22069357312</v>
      </c>
      <c r="F4" s="347">
        <v>272.28571428571428</v>
      </c>
      <c r="G4" s="347">
        <v>6.8571428571428568</v>
      </c>
      <c r="H4" s="347">
        <v>62.850131463628394</v>
      </c>
      <c r="I4" s="347">
        <v>36.57843996494303</v>
      </c>
      <c r="J4" s="347">
        <f t="shared" si="0"/>
        <v>12.192813321647677</v>
      </c>
      <c r="K4" s="347">
        <v>354.18580192813317</v>
      </c>
      <c r="L4" s="347">
        <v>162317742.94885004</v>
      </c>
      <c r="M4" s="347">
        <v>4087750.0847559297</v>
      </c>
      <c r="N4" s="347">
        <v>37466862.740032881</v>
      </c>
      <c r="O4" s="347">
        <v>7268504.4963093679</v>
      </c>
      <c r="P4" s="347">
        <v>211140860.26994821</v>
      </c>
      <c r="Q4" s="346">
        <v>292</v>
      </c>
      <c r="R4" s="370">
        <v>11</v>
      </c>
      <c r="S4" s="347">
        <f t="shared" si="1"/>
        <v>354.18580192813317</v>
      </c>
      <c r="T4" s="371">
        <f t="shared" si="2"/>
        <v>579191.19546653598</v>
      </c>
      <c r="U4" s="372">
        <f t="shared" si="3"/>
        <v>577348.05008630175</v>
      </c>
      <c r="W4" s="373" t="s">
        <v>519</v>
      </c>
      <c r="X4" s="374" t="s">
        <v>1529</v>
      </c>
    </row>
    <row r="5" spans="1:24" x14ac:dyDescent="0.2">
      <c r="A5" s="346" t="s">
        <v>467</v>
      </c>
      <c r="B5" s="346" t="s">
        <v>472</v>
      </c>
      <c r="C5" s="346" t="s">
        <v>484</v>
      </c>
      <c r="D5" s="346" t="s">
        <v>466</v>
      </c>
      <c r="E5" s="347">
        <v>38172.419867667122</v>
      </c>
      <c r="F5" s="347">
        <v>268</v>
      </c>
      <c r="G5" s="347">
        <v>0</v>
      </c>
      <c r="H5" s="347">
        <v>0</v>
      </c>
      <c r="I5" s="347">
        <v>0</v>
      </c>
      <c r="J5" s="347">
        <f t="shared" si="0"/>
        <v>0</v>
      </c>
      <c r="K5" s="347">
        <v>268</v>
      </c>
      <c r="L5" s="347">
        <v>10230208.524534788</v>
      </c>
      <c r="M5" s="347">
        <v>0</v>
      </c>
      <c r="N5" s="347">
        <v>0</v>
      </c>
      <c r="O5" s="347">
        <v>0</v>
      </c>
      <c r="P5" s="347">
        <v>10230208.524534788</v>
      </c>
      <c r="Q5" s="346">
        <v>292</v>
      </c>
      <c r="R5" s="370">
        <v>11</v>
      </c>
      <c r="S5" s="347">
        <f t="shared" si="1"/>
        <v>268</v>
      </c>
      <c r="T5" s="371">
        <f t="shared" si="2"/>
        <v>28063.003521069746</v>
      </c>
      <c r="U5" s="372">
        <f t="shared" si="3"/>
        <v>27973.69934017022</v>
      </c>
      <c r="W5" s="373" t="s">
        <v>466</v>
      </c>
      <c r="X5" s="374" t="s">
        <v>1532</v>
      </c>
    </row>
    <row r="6" spans="1:24" x14ac:dyDescent="0.2">
      <c r="A6" s="346" t="s">
        <v>467</v>
      </c>
      <c r="B6" s="346" t="s">
        <v>472</v>
      </c>
      <c r="C6" s="346" t="s">
        <v>484</v>
      </c>
      <c r="D6" s="346" t="s">
        <v>465</v>
      </c>
      <c r="E6" s="347">
        <v>16699.88388074877</v>
      </c>
      <c r="F6" s="347">
        <v>699</v>
      </c>
      <c r="G6" s="347">
        <v>4</v>
      </c>
      <c r="H6" s="347">
        <v>4</v>
      </c>
      <c r="I6" s="347">
        <v>0</v>
      </c>
      <c r="J6" s="347">
        <f t="shared" si="0"/>
        <v>0</v>
      </c>
      <c r="K6" s="347">
        <v>707</v>
      </c>
      <c r="L6" s="347">
        <v>11673218.83264339</v>
      </c>
      <c r="M6" s="347">
        <v>66799.53552299508</v>
      </c>
      <c r="N6" s="347">
        <v>66799.53552299508</v>
      </c>
      <c r="O6" s="347">
        <v>0</v>
      </c>
      <c r="P6" s="347">
        <v>11806817.903689381</v>
      </c>
      <c r="Q6" s="346">
        <v>292</v>
      </c>
      <c r="R6" s="370">
        <v>11</v>
      </c>
      <c r="S6" s="347">
        <f t="shared" si="1"/>
        <v>707</v>
      </c>
      <c r="T6" s="371">
        <f t="shared" si="2"/>
        <v>32387.880619367101</v>
      </c>
      <c r="U6" s="372">
        <f t="shared" si="3"/>
        <v>32284.813492300229</v>
      </c>
      <c r="W6" s="373" t="s">
        <v>465</v>
      </c>
      <c r="X6" s="374" t="s">
        <v>1533</v>
      </c>
    </row>
    <row r="7" spans="1:24" x14ac:dyDescent="0.2">
      <c r="A7" s="346" t="s">
        <v>467</v>
      </c>
      <c r="B7" s="346" t="s">
        <v>472</v>
      </c>
      <c r="C7" s="346" t="s">
        <v>484</v>
      </c>
      <c r="D7" s="346" t="s">
        <v>520</v>
      </c>
      <c r="E7" s="347">
        <v>1375984.9093425032</v>
      </c>
      <c r="F7" s="347">
        <v>782.70588235294122</v>
      </c>
      <c r="G7" s="347">
        <v>3.5882352941176472</v>
      </c>
      <c r="H7" s="347">
        <v>21.91013071895425</v>
      </c>
      <c r="I7" s="347">
        <v>13.501633986928105</v>
      </c>
      <c r="J7" s="347">
        <f t="shared" si="0"/>
        <v>4.5005446623093688</v>
      </c>
      <c r="K7" s="347">
        <v>812.70479302832257</v>
      </c>
      <c r="L7" s="347">
        <v>1076991482.5712557</v>
      </c>
      <c r="M7" s="347">
        <v>4937357.6158760414</v>
      </c>
      <c r="N7" s="347">
        <v>30148009.231002659</v>
      </c>
      <c r="O7" s="347">
        <v>6192681.5391596435</v>
      </c>
      <c r="P7" s="347">
        <v>1118269530.9572942</v>
      </c>
      <c r="Q7" s="346">
        <v>292</v>
      </c>
      <c r="R7" s="370">
        <v>11</v>
      </c>
      <c r="S7" s="347">
        <f t="shared" si="1"/>
        <v>812.70479302832257</v>
      </c>
      <c r="T7" s="371">
        <f t="shared" si="2"/>
        <v>3067581.8297835365</v>
      </c>
      <c r="U7" s="372">
        <f t="shared" si="3"/>
        <v>3057819.9423061181</v>
      </c>
      <c r="W7" s="373" t="s">
        <v>520</v>
      </c>
      <c r="X7" s="374" t="s">
        <v>1530</v>
      </c>
    </row>
    <row r="8" spans="1:24" ht="12" thickBot="1" x14ac:dyDescent="0.25">
      <c r="A8" s="346" t="s">
        <v>467</v>
      </c>
      <c r="B8" s="346" t="s">
        <v>472</v>
      </c>
      <c r="C8" s="346" t="s">
        <v>485</v>
      </c>
      <c r="D8" s="346" t="s">
        <v>518</v>
      </c>
      <c r="E8" s="347">
        <v>1728.7333796830817</v>
      </c>
      <c r="F8" s="347">
        <v>191.33333333333334</v>
      </c>
      <c r="G8" s="347">
        <v>15</v>
      </c>
      <c r="H8" s="347">
        <v>42.1875</v>
      </c>
      <c r="I8" s="347">
        <v>2.8125</v>
      </c>
      <c r="J8" s="347">
        <f t="shared" si="0"/>
        <v>0.9375</v>
      </c>
      <c r="K8" s="347">
        <v>249.45833333333331</v>
      </c>
      <c r="L8" s="347">
        <v>330764.319979363</v>
      </c>
      <c r="M8" s="347">
        <v>25931.000695246224</v>
      </c>
      <c r="N8" s="347">
        <v>72930.939455380008</v>
      </c>
      <c r="O8" s="347">
        <v>1620.687543452889</v>
      </c>
      <c r="P8" s="347">
        <v>431246.94767344208</v>
      </c>
      <c r="Q8" s="346">
        <v>255</v>
      </c>
      <c r="R8" s="370">
        <v>11</v>
      </c>
      <c r="S8" s="347">
        <f t="shared" si="1"/>
        <v>249.45833333333331</v>
      </c>
      <c r="T8" s="371">
        <f t="shared" si="2"/>
        <v>1354.6227650448122</v>
      </c>
      <c r="U8" s="372">
        <f t="shared" si="3"/>
        <v>1350.3119835431332</v>
      </c>
      <c r="W8" s="375" t="s">
        <v>485</v>
      </c>
      <c r="X8" s="377" t="s">
        <v>1536</v>
      </c>
    </row>
    <row r="9" spans="1:24" x14ac:dyDescent="0.2">
      <c r="A9" s="346" t="s">
        <v>467</v>
      </c>
      <c r="B9" s="346" t="s">
        <v>472</v>
      </c>
      <c r="C9" s="346" t="s">
        <v>485</v>
      </c>
      <c r="D9" s="346" t="s">
        <v>464</v>
      </c>
      <c r="E9" s="347">
        <v>689.10213452184416</v>
      </c>
      <c r="F9" s="347">
        <v>96.5</v>
      </c>
      <c r="G9" s="347">
        <v>36.5</v>
      </c>
      <c r="H9" s="347">
        <v>0.66666666666666696</v>
      </c>
      <c r="I9" s="347">
        <v>5.333333333333333</v>
      </c>
      <c r="J9" s="347">
        <f t="shared" si="0"/>
        <v>1.7777777777777777</v>
      </c>
      <c r="K9" s="347">
        <v>135.44444444444446</v>
      </c>
      <c r="L9" s="347">
        <v>66498.355981357963</v>
      </c>
      <c r="M9" s="347">
        <v>25152.227910047313</v>
      </c>
      <c r="N9" s="347">
        <v>459.40142301456297</v>
      </c>
      <c r="O9" s="347">
        <v>1225.0704613721673</v>
      </c>
      <c r="P9" s="347">
        <v>93335.055775792018</v>
      </c>
      <c r="Q9" s="346">
        <v>255</v>
      </c>
      <c r="R9" s="370">
        <v>11</v>
      </c>
      <c r="S9" s="347">
        <f t="shared" si="1"/>
        <v>135.44444444444446</v>
      </c>
      <c r="T9" s="371">
        <f t="shared" si="2"/>
        <v>293.1818810839585</v>
      </c>
      <c r="U9" s="372">
        <f t="shared" si="3"/>
        <v>292.24889585573345</v>
      </c>
    </row>
    <row r="10" spans="1:24" x14ac:dyDescent="0.2">
      <c r="A10" s="346" t="s">
        <v>467</v>
      </c>
      <c r="B10" s="346" t="s">
        <v>472</v>
      </c>
      <c r="C10" s="346" t="s">
        <v>485</v>
      </c>
      <c r="D10" s="346" t="s">
        <v>519</v>
      </c>
      <c r="E10" s="347">
        <v>89259.690219793032</v>
      </c>
      <c r="F10" s="347">
        <v>508.66666666666669</v>
      </c>
      <c r="G10" s="347">
        <v>3</v>
      </c>
      <c r="H10" s="347">
        <v>1.7529284978016821</v>
      </c>
      <c r="I10" s="347">
        <v>0.58040483553165134</v>
      </c>
      <c r="J10" s="347">
        <f t="shared" si="0"/>
        <v>0.19346827851055046</v>
      </c>
      <c r="K10" s="347">
        <v>513.61306344297884</v>
      </c>
      <c r="L10" s="347">
        <v>45403429.09180139</v>
      </c>
      <c r="M10" s="347">
        <v>267779.07065937913</v>
      </c>
      <c r="N10" s="347">
        <v>156465.85469122531</v>
      </c>
      <c r="O10" s="347">
        <v>17268.918607208376</v>
      </c>
      <c r="P10" s="347">
        <v>45844942.935759194</v>
      </c>
      <c r="Q10" s="346">
        <v>255</v>
      </c>
      <c r="R10" s="370">
        <v>11</v>
      </c>
      <c r="S10" s="347">
        <f t="shared" si="1"/>
        <v>513.61306344297884</v>
      </c>
      <c r="T10" s="371">
        <f t="shared" si="2"/>
        <v>144007.05604526712</v>
      </c>
      <c r="U10" s="372">
        <f t="shared" si="3"/>
        <v>143548.78606093637</v>
      </c>
    </row>
    <row r="11" spans="1:24" x14ac:dyDescent="0.2">
      <c r="A11" s="346" t="s">
        <v>467</v>
      </c>
      <c r="B11" s="346" t="s">
        <v>472</v>
      </c>
      <c r="C11" s="346" t="s">
        <v>485</v>
      </c>
      <c r="D11" s="346" t="s">
        <v>466</v>
      </c>
      <c r="E11" s="347">
        <v>59.586434155176121</v>
      </c>
      <c r="F11" s="347">
        <v>136.5</v>
      </c>
      <c r="G11" s="347">
        <v>0</v>
      </c>
      <c r="H11" s="347">
        <v>18</v>
      </c>
      <c r="I11" s="347">
        <v>0</v>
      </c>
      <c r="J11" s="347">
        <f t="shared" si="0"/>
        <v>0</v>
      </c>
      <c r="K11" s="347">
        <v>154.5</v>
      </c>
      <c r="L11" s="347">
        <v>8133.5482621815408</v>
      </c>
      <c r="M11" s="347">
        <v>0</v>
      </c>
      <c r="N11" s="347">
        <v>1072.5558147931702</v>
      </c>
      <c r="O11" s="347">
        <v>0</v>
      </c>
      <c r="P11" s="347">
        <v>9206.1040769747106</v>
      </c>
      <c r="Q11" s="346">
        <v>255</v>
      </c>
      <c r="R11" s="370">
        <v>11</v>
      </c>
      <c r="S11" s="347">
        <f t="shared" si="1"/>
        <v>154.5</v>
      </c>
      <c r="T11" s="371">
        <f t="shared" si="2"/>
        <v>28.917997512379387</v>
      </c>
      <c r="U11" s="372">
        <f t="shared" si="3"/>
        <v>28.825972505891446</v>
      </c>
    </row>
    <row r="12" spans="1:24" x14ac:dyDescent="0.2">
      <c r="A12" s="346" t="s">
        <v>467</v>
      </c>
      <c r="B12" s="346" t="s">
        <v>472</v>
      </c>
      <c r="C12" s="346" t="s">
        <v>485</v>
      </c>
      <c r="D12" s="346" t="s">
        <v>465</v>
      </c>
      <c r="E12" s="347">
        <v>238.07543084339216</v>
      </c>
      <c r="F12" s="347">
        <v>223.5</v>
      </c>
      <c r="G12" s="347">
        <v>0</v>
      </c>
      <c r="H12" s="347">
        <v>0</v>
      </c>
      <c r="I12" s="347">
        <v>0</v>
      </c>
      <c r="J12" s="347">
        <f t="shared" si="0"/>
        <v>0</v>
      </c>
      <c r="K12" s="347">
        <v>223.5</v>
      </c>
      <c r="L12" s="347">
        <v>53209.858793498148</v>
      </c>
      <c r="M12" s="347">
        <v>0</v>
      </c>
      <c r="N12" s="347">
        <v>0</v>
      </c>
      <c r="O12" s="347">
        <v>0</v>
      </c>
      <c r="P12" s="347">
        <v>53209.858793498148</v>
      </c>
      <c r="Q12" s="346">
        <v>255</v>
      </c>
      <c r="R12" s="370">
        <v>11</v>
      </c>
      <c r="S12" s="347">
        <f t="shared" si="1"/>
        <v>223.5</v>
      </c>
      <c r="T12" s="371">
        <f t="shared" si="2"/>
        <v>167.14155644545889</v>
      </c>
      <c r="U12" s="372">
        <f t="shared" si="3"/>
        <v>166.60966613010376</v>
      </c>
    </row>
    <row r="13" spans="1:24" x14ac:dyDescent="0.2">
      <c r="A13" s="346" t="s">
        <v>467</v>
      </c>
      <c r="B13" s="346" t="s">
        <v>472</v>
      </c>
      <c r="C13" s="346" t="s">
        <v>485</v>
      </c>
      <c r="D13" s="346" t="s">
        <v>520</v>
      </c>
      <c r="E13" s="347">
        <v>47064.645768923496</v>
      </c>
      <c r="F13" s="347">
        <v>1079.3333333333333</v>
      </c>
      <c r="G13" s="347">
        <v>0</v>
      </c>
      <c r="H13" s="347">
        <v>4.333333333333333</v>
      </c>
      <c r="I13" s="347">
        <v>20.333333333333332</v>
      </c>
      <c r="J13" s="347">
        <f t="shared" si="0"/>
        <v>6.7777777777777777</v>
      </c>
      <c r="K13" s="347">
        <v>1090.4444444444446</v>
      </c>
      <c r="L13" s="347">
        <v>50798440.999924757</v>
      </c>
      <c r="M13" s="347">
        <v>0</v>
      </c>
      <c r="N13" s="347">
        <v>203946.79833200181</v>
      </c>
      <c r="O13" s="347">
        <v>318993.71021159255</v>
      </c>
      <c r="P13" s="347">
        <v>51321381.50846836</v>
      </c>
      <c r="Q13" s="346">
        <v>255</v>
      </c>
      <c r="R13" s="370">
        <v>11</v>
      </c>
      <c r="S13" s="347">
        <f t="shared" si="1"/>
        <v>1090.4444444444446</v>
      </c>
      <c r="T13" s="371">
        <f t="shared" si="2"/>
        <v>161209.51603248296</v>
      </c>
      <c r="U13" s="372">
        <f t="shared" si="3"/>
        <v>160696.50309815179</v>
      </c>
    </row>
    <row r="14" spans="1:24" x14ac:dyDescent="0.2">
      <c r="A14" s="346" t="s">
        <v>467</v>
      </c>
      <c r="B14" s="346" t="s">
        <v>472</v>
      </c>
      <c r="C14" s="346" t="s">
        <v>486</v>
      </c>
      <c r="D14" s="346" t="s">
        <v>518</v>
      </c>
      <c r="E14" s="347">
        <v>896737.16101407725</v>
      </c>
      <c r="F14" s="347">
        <v>113.54545454545455</v>
      </c>
      <c r="G14" s="347">
        <v>25.90909090909091</v>
      </c>
      <c r="H14" s="347">
        <v>3.3794466403162065</v>
      </c>
      <c r="I14" s="347">
        <v>38.347826086956516</v>
      </c>
      <c r="J14" s="347">
        <f t="shared" si="0"/>
        <v>12.782608695652172</v>
      </c>
      <c r="K14" s="347">
        <v>155.61660079051384</v>
      </c>
      <c r="L14" s="347">
        <v>101820428.55514386</v>
      </c>
      <c r="M14" s="347">
        <v>23233644.626273822</v>
      </c>
      <c r="N14" s="347">
        <v>3030475.3860357166</v>
      </c>
      <c r="O14" s="347">
        <v>11462640.232092986</v>
      </c>
      <c r="P14" s="347">
        <v>139547188.79954639</v>
      </c>
      <c r="Q14" s="346">
        <v>255</v>
      </c>
      <c r="R14" s="370">
        <v>17.5</v>
      </c>
      <c r="S14" s="347">
        <f t="shared" si="1"/>
        <v>155.61660079051384</v>
      </c>
      <c r="T14" s="371">
        <f t="shared" si="2"/>
        <v>406328.57915162033</v>
      </c>
      <c r="U14" s="372">
        <f t="shared" si="3"/>
        <v>405035.53006975853</v>
      </c>
    </row>
    <row r="15" spans="1:24" x14ac:dyDescent="0.2">
      <c r="A15" s="346" t="s">
        <v>467</v>
      </c>
      <c r="B15" s="346" t="s">
        <v>472</v>
      </c>
      <c r="C15" s="346" t="s">
        <v>486</v>
      </c>
      <c r="D15" s="346" t="s">
        <v>464</v>
      </c>
      <c r="E15" s="347">
        <v>45246.203982847423</v>
      </c>
      <c r="F15" s="347">
        <v>1.5</v>
      </c>
      <c r="G15" s="347">
        <v>24.5</v>
      </c>
      <c r="H15" s="347">
        <v>3</v>
      </c>
      <c r="I15" s="347">
        <v>5.5</v>
      </c>
      <c r="J15" s="347">
        <f t="shared" si="0"/>
        <v>1.8333333333333333</v>
      </c>
      <c r="K15" s="347">
        <v>30.833333333333332</v>
      </c>
      <c r="L15" s="347">
        <v>67869.305974271134</v>
      </c>
      <c r="M15" s="347">
        <v>1108531.9975797618</v>
      </c>
      <c r="N15" s="347">
        <v>135738.61194854227</v>
      </c>
      <c r="O15" s="347">
        <v>82951.373968553598</v>
      </c>
      <c r="P15" s="347">
        <v>1395091.2894711287</v>
      </c>
      <c r="Q15" s="346">
        <v>255</v>
      </c>
      <c r="R15" s="370">
        <v>17.5</v>
      </c>
      <c r="S15" s="347">
        <f t="shared" si="1"/>
        <v>30.833333333333329</v>
      </c>
      <c r="T15" s="371">
        <f t="shared" si="2"/>
        <v>4062.1775781659339</v>
      </c>
      <c r="U15" s="372">
        <f t="shared" si="3"/>
        <v>4049.2506139864172</v>
      </c>
    </row>
    <row r="16" spans="1:24" x14ac:dyDescent="0.2">
      <c r="A16" s="346" t="s">
        <v>467</v>
      </c>
      <c r="B16" s="346" t="s">
        <v>472</v>
      </c>
      <c r="C16" s="346" t="s">
        <v>486</v>
      </c>
      <c r="D16" s="346" t="s">
        <v>519</v>
      </c>
      <c r="E16" s="347">
        <v>2352079.3405167684</v>
      </c>
      <c r="F16" s="347">
        <v>189.11111111111111</v>
      </c>
      <c r="G16" s="347">
        <v>74.851851851851848</v>
      </c>
      <c r="H16" s="347">
        <v>51.115925319092987</v>
      </c>
      <c r="I16" s="347">
        <v>42.735926532758867</v>
      </c>
      <c r="J16" s="347">
        <f t="shared" si="0"/>
        <v>14.245308844252955</v>
      </c>
      <c r="K16" s="347">
        <v>329.32419712630883</v>
      </c>
      <c r="L16" s="347">
        <v>444804337.50661552</v>
      </c>
      <c r="M16" s="347">
        <v>176057494.34016255</v>
      </c>
      <c r="N16" s="347">
        <v>120228711.91443662</v>
      </c>
      <c r="O16" s="347">
        <v>33506096.631848179</v>
      </c>
      <c r="P16" s="347">
        <v>774596640.39306271</v>
      </c>
      <c r="Q16" s="346">
        <v>255</v>
      </c>
      <c r="R16" s="370">
        <v>17.5</v>
      </c>
      <c r="S16" s="347">
        <f t="shared" si="1"/>
        <v>329.32419712630883</v>
      </c>
      <c r="T16" s="371">
        <f t="shared" si="2"/>
        <v>2255443.1587915649</v>
      </c>
      <c r="U16" s="372">
        <f t="shared" si="3"/>
        <v>2248265.7195089133</v>
      </c>
    </row>
    <row r="17" spans="1:21" x14ac:dyDescent="0.2">
      <c r="A17" s="346" t="s">
        <v>467</v>
      </c>
      <c r="B17" s="346" t="s">
        <v>472</v>
      </c>
      <c r="C17" s="346" t="s">
        <v>486</v>
      </c>
      <c r="D17" s="346" t="s">
        <v>466</v>
      </c>
      <c r="E17" s="347">
        <v>2955.8323486176064</v>
      </c>
      <c r="F17" s="347">
        <v>92</v>
      </c>
      <c r="G17" s="347">
        <v>8</v>
      </c>
      <c r="H17" s="347">
        <v>16</v>
      </c>
      <c r="I17" s="347">
        <v>16</v>
      </c>
      <c r="J17" s="347">
        <f t="shared" si="0"/>
        <v>5.333333333333333</v>
      </c>
      <c r="K17" s="347">
        <v>121.33333333333333</v>
      </c>
      <c r="L17" s="347">
        <v>271936.57607281976</v>
      </c>
      <c r="M17" s="347">
        <v>23646.658788940851</v>
      </c>
      <c r="N17" s="347">
        <v>47293.317577881702</v>
      </c>
      <c r="O17" s="347">
        <v>15764.439192627233</v>
      </c>
      <c r="P17" s="347">
        <v>358640.99163226958</v>
      </c>
      <c r="Q17" s="346">
        <v>255</v>
      </c>
      <c r="R17" s="370">
        <v>17.5</v>
      </c>
      <c r="S17" s="347">
        <f t="shared" si="1"/>
        <v>121.33333333333333</v>
      </c>
      <c r="T17" s="371">
        <f t="shared" si="2"/>
        <v>1044.2781815174906</v>
      </c>
      <c r="U17" s="372">
        <f t="shared" si="3"/>
        <v>1040.9550016746186</v>
      </c>
    </row>
    <row r="18" spans="1:21" x14ac:dyDescent="0.2">
      <c r="A18" s="346" t="s">
        <v>467</v>
      </c>
      <c r="B18" s="346" t="s">
        <v>472</v>
      </c>
      <c r="C18" s="346" t="s">
        <v>486</v>
      </c>
      <c r="D18" s="346" t="s">
        <v>465</v>
      </c>
      <c r="E18" s="347">
        <v>9610.4043341266315</v>
      </c>
      <c r="F18" s="347">
        <v>171</v>
      </c>
      <c r="G18" s="347">
        <v>88.5</v>
      </c>
      <c r="H18" s="347">
        <v>33.5</v>
      </c>
      <c r="I18" s="347">
        <v>58.5</v>
      </c>
      <c r="J18" s="347">
        <f t="shared" si="0"/>
        <v>19.5</v>
      </c>
      <c r="K18" s="347">
        <v>312.5</v>
      </c>
      <c r="L18" s="347">
        <v>1643379.1411356539</v>
      </c>
      <c r="M18" s="347">
        <v>850520.78357020684</v>
      </c>
      <c r="N18" s="347">
        <v>321948.54519324214</v>
      </c>
      <c r="O18" s="347">
        <v>187402.88451546931</v>
      </c>
      <c r="P18" s="347">
        <v>3003251.3544145725</v>
      </c>
      <c r="Q18" s="346">
        <v>255</v>
      </c>
      <c r="R18" s="370">
        <v>17.5</v>
      </c>
      <c r="S18" s="347">
        <f t="shared" si="1"/>
        <v>312.5</v>
      </c>
      <c r="T18" s="371">
        <f t="shared" si="2"/>
        <v>8744.7612966777251</v>
      </c>
      <c r="U18" s="372">
        <f t="shared" si="3"/>
        <v>8716.9330656697603</v>
      </c>
    </row>
    <row r="19" spans="1:21" x14ac:dyDescent="0.2">
      <c r="A19" s="346" t="s">
        <v>467</v>
      </c>
      <c r="B19" s="346" t="s">
        <v>472</v>
      </c>
      <c r="C19" s="346" t="s">
        <v>486</v>
      </c>
      <c r="D19" s="346" t="s">
        <v>520</v>
      </c>
      <c r="E19" s="347">
        <v>513666.60546600196</v>
      </c>
      <c r="F19" s="347">
        <v>295.66666666666669</v>
      </c>
      <c r="G19" s="347">
        <v>58.5</v>
      </c>
      <c r="H19" s="347">
        <v>18.330823293172688</v>
      </c>
      <c r="I19" s="347">
        <v>93.669176706827315</v>
      </c>
      <c r="J19" s="347">
        <f t="shared" si="0"/>
        <v>31.223058902275771</v>
      </c>
      <c r="K19" s="347">
        <v>403.72054886211509</v>
      </c>
      <c r="L19" s="347">
        <v>151874093.01611459</v>
      </c>
      <c r="M19" s="347">
        <v>30049496.419761114</v>
      </c>
      <c r="N19" s="347">
        <v>9415931.7764011342</v>
      </c>
      <c r="O19" s="347">
        <v>16038242.678597029</v>
      </c>
      <c r="P19" s="347">
        <v>207377763.89087385</v>
      </c>
      <c r="Q19" s="346">
        <v>255</v>
      </c>
      <c r="R19" s="370">
        <v>17.5</v>
      </c>
      <c r="S19" s="347">
        <f t="shared" si="1"/>
        <v>403.72054886211509</v>
      </c>
      <c r="T19" s="371">
        <f t="shared" si="2"/>
        <v>603835.25368225027</v>
      </c>
      <c r="U19" s="372">
        <f t="shared" si="3"/>
        <v>601913.68414362753</v>
      </c>
    </row>
    <row r="20" spans="1:21" x14ac:dyDescent="0.2">
      <c r="A20" s="346" t="s">
        <v>467</v>
      </c>
      <c r="B20" s="346" t="s">
        <v>472</v>
      </c>
      <c r="C20" s="346" t="s">
        <v>487</v>
      </c>
      <c r="D20" s="346" t="s">
        <v>518</v>
      </c>
      <c r="E20" s="347">
        <v>627405.21018147818</v>
      </c>
      <c r="F20" s="347">
        <v>328.5</v>
      </c>
      <c r="G20" s="347">
        <v>10.75</v>
      </c>
      <c r="H20" s="347">
        <v>111.43636363636364</v>
      </c>
      <c r="I20" s="347">
        <v>10.063636363636364</v>
      </c>
      <c r="J20" s="347">
        <f t="shared" si="0"/>
        <v>3.3545454545454549</v>
      </c>
      <c r="K20" s="347">
        <v>454.04090909090911</v>
      </c>
      <c r="L20" s="347">
        <v>206102611.54461557</v>
      </c>
      <c r="M20" s="347">
        <v>6744606.0094508901</v>
      </c>
      <c r="N20" s="347">
        <v>69915755.149132356</v>
      </c>
      <c r="O20" s="347">
        <v>2104659.2959724134</v>
      </c>
      <c r="P20" s="347">
        <v>284867631.99917126</v>
      </c>
      <c r="Q20" s="346">
        <v>240</v>
      </c>
      <c r="R20" s="370">
        <v>20</v>
      </c>
      <c r="S20" s="347">
        <f t="shared" si="1"/>
        <v>454.04090909090911</v>
      </c>
      <c r="T20" s="371">
        <f t="shared" si="2"/>
        <v>854602.89599751378</v>
      </c>
      <c r="U20" s="372">
        <f t="shared" si="3"/>
        <v>851883.31498174265</v>
      </c>
    </row>
    <row r="21" spans="1:21" x14ac:dyDescent="0.2">
      <c r="A21" s="346" t="s">
        <v>467</v>
      </c>
      <c r="B21" s="346" t="s">
        <v>472</v>
      </c>
      <c r="C21" s="346" t="s">
        <v>487</v>
      </c>
      <c r="D21" s="346" t="s">
        <v>464</v>
      </c>
      <c r="E21" s="347">
        <v>18265.849730951904</v>
      </c>
      <c r="F21" s="347">
        <v>49.5</v>
      </c>
      <c r="G21" s="347">
        <v>6</v>
      </c>
      <c r="H21" s="347">
        <v>0</v>
      </c>
      <c r="I21" s="347">
        <v>0</v>
      </c>
      <c r="J21" s="347">
        <f t="shared" si="0"/>
        <v>0</v>
      </c>
      <c r="K21" s="347">
        <v>55.5</v>
      </c>
      <c r="L21" s="347">
        <v>904159.56168211927</v>
      </c>
      <c r="M21" s="347">
        <v>109595.09838571143</v>
      </c>
      <c r="N21" s="347">
        <v>0</v>
      </c>
      <c r="O21" s="347">
        <v>0</v>
      </c>
      <c r="P21" s="347">
        <v>1013754.6600678307</v>
      </c>
      <c r="Q21" s="346">
        <v>240</v>
      </c>
      <c r="R21" s="370">
        <v>20</v>
      </c>
      <c r="S21" s="347">
        <f t="shared" si="1"/>
        <v>55.5</v>
      </c>
      <c r="T21" s="371">
        <f t="shared" si="2"/>
        <v>3041.2639802034923</v>
      </c>
      <c r="U21" s="372">
        <f t="shared" si="3"/>
        <v>3031.585843348063</v>
      </c>
    </row>
    <row r="22" spans="1:21" x14ac:dyDescent="0.2">
      <c r="A22" s="346" t="s">
        <v>467</v>
      </c>
      <c r="B22" s="346" t="s">
        <v>472</v>
      </c>
      <c r="C22" s="346" t="s">
        <v>487</v>
      </c>
      <c r="D22" s="346" t="s">
        <v>519</v>
      </c>
      <c r="E22" s="347">
        <v>1762852.6067694994</v>
      </c>
      <c r="F22" s="347">
        <v>267.29411764705884</v>
      </c>
      <c r="G22" s="347">
        <v>20.941176470588236</v>
      </c>
      <c r="H22" s="347">
        <v>22.313647058823531</v>
      </c>
      <c r="I22" s="347">
        <v>29.274588235294118</v>
      </c>
      <c r="J22" s="347">
        <f t="shared" si="0"/>
        <v>9.7581960784313733</v>
      </c>
      <c r="K22" s="347">
        <v>320.30713725490199</v>
      </c>
      <c r="L22" s="347">
        <v>471200132.06827092</v>
      </c>
      <c r="M22" s="347">
        <v>36916207.529996574</v>
      </c>
      <c r="N22" s="347">
        <v>39335670.884181634</v>
      </c>
      <c r="O22" s="347">
        <v>17202261.394230653</v>
      </c>
      <c r="P22" s="347">
        <v>564654271.87667978</v>
      </c>
      <c r="Q22" s="346">
        <v>240</v>
      </c>
      <c r="R22" s="370">
        <v>20</v>
      </c>
      <c r="S22" s="347">
        <f t="shared" si="1"/>
        <v>320.30713725490199</v>
      </c>
      <c r="T22" s="371">
        <f t="shared" si="2"/>
        <v>1693962.8156300394</v>
      </c>
      <c r="U22" s="372">
        <f t="shared" si="3"/>
        <v>1688572.1609337053</v>
      </c>
    </row>
    <row r="23" spans="1:21" x14ac:dyDescent="0.2">
      <c r="A23" s="346" t="s">
        <v>467</v>
      </c>
      <c r="B23" s="346" t="s">
        <v>472</v>
      </c>
      <c r="C23" s="346" t="s">
        <v>487</v>
      </c>
      <c r="D23" s="346" t="s">
        <v>466</v>
      </c>
      <c r="E23" s="347">
        <v>19892.416904319682</v>
      </c>
      <c r="F23" s="347">
        <v>200.5</v>
      </c>
      <c r="G23" s="347">
        <v>7.5</v>
      </c>
      <c r="H23" s="347">
        <v>2.6762197807023815</v>
      </c>
      <c r="I23" s="347">
        <v>5.8237802192976185</v>
      </c>
      <c r="J23" s="347">
        <f t="shared" si="0"/>
        <v>1.9412600730992062</v>
      </c>
      <c r="K23" s="347">
        <v>212.6174798538016</v>
      </c>
      <c r="L23" s="347">
        <v>3988429.5893160962</v>
      </c>
      <c r="M23" s="347">
        <v>149193.12678239762</v>
      </c>
      <c r="N23" s="347">
        <v>53236.479605318767</v>
      </c>
      <c r="O23" s="347">
        <v>38616.354693799512</v>
      </c>
      <c r="P23" s="347">
        <v>4229475.5503976122</v>
      </c>
      <c r="Q23" s="346">
        <v>240</v>
      </c>
      <c r="R23" s="370">
        <v>20</v>
      </c>
      <c r="S23" s="347">
        <f t="shared" si="1"/>
        <v>212.6174798538016</v>
      </c>
      <c r="T23" s="371">
        <f t="shared" si="2"/>
        <v>12688.426651192836</v>
      </c>
      <c r="U23" s="372">
        <f t="shared" si="3"/>
        <v>12648.048594434309</v>
      </c>
    </row>
    <row r="24" spans="1:21" x14ac:dyDescent="0.2">
      <c r="A24" s="346" t="s">
        <v>467</v>
      </c>
      <c r="B24" s="346" t="s">
        <v>472</v>
      </c>
      <c r="C24" s="346" t="s">
        <v>487</v>
      </c>
      <c r="D24" s="346" t="s">
        <v>465</v>
      </c>
      <c r="E24" s="347">
        <v>17776.484852226542</v>
      </c>
      <c r="F24" s="347">
        <v>436</v>
      </c>
      <c r="G24" s="347">
        <v>16</v>
      </c>
      <c r="H24" s="347">
        <v>4</v>
      </c>
      <c r="I24" s="347">
        <v>24</v>
      </c>
      <c r="J24" s="347">
        <f t="shared" si="0"/>
        <v>8</v>
      </c>
      <c r="K24" s="347">
        <v>464</v>
      </c>
      <c r="L24" s="347">
        <v>7750547.3955707727</v>
      </c>
      <c r="M24" s="347">
        <v>284423.75763562467</v>
      </c>
      <c r="N24" s="347">
        <v>71105.939408906168</v>
      </c>
      <c r="O24" s="347">
        <v>142211.87881781234</v>
      </c>
      <c r="P24" s="347">
        <v>8248288.9714331152</v>
      </c>
      <c r="Q24" s="346">
        <v>240</v>
      </c>
      <c r="R24" s="370">
        <v>20</v>
      </c>
      <c r="S24" s="347">
        <f t="shared" si="1"/>
        <v>464</v>
      </c>
      <c r="T24" s="371">
        <f t="shared" si="2"/>
        <v>24744.866914299349</v>
      </c>
      <c r="U24" s="372">
        <f t="shared" si="3"/>
        <v>24666.121954958482</v>
      </c>
    </row>
    <row r="25" spans="1:21" x14ac:dyDescent="0.2">
      <c r="A25" s="346" t="s">
        <v>467</v>
      </c>
      <c r="B25" s="346" t="s">
        <v>472</v>
      </c>
      <c r="C25" s="346" t="s">
        <v>487</v>
      </c>
      <c r="D25" s="346" t="s">
        <v>520</v>
      </c>
      <c r="E25" s="347">
        <v>1800161.8958849735</v>
      </c>
      <c r="F25" s="347">
        <v>471.57142857142856</v>
      </c>
      <c r="G25" s="347">
        <v>70.38095238095238</v>
      </c>
      <c r="H25" s="347">
        <v>11.093884582256674</v>
      </c>
      <c r="I25" s="347">
        <v>22.144210655838563</v>
      </c>
      <c r="J25" s="347">
        <f t="shared" si="0"/>
        <v>7.381403551946188</v>
      </c>
      <c r="K25" s="347">
        <v>560.42766908658371</v>
      </c>
      <c r="L25" s="347">
        <v>848904916.90232813</v>
      </c>
      <c r="M25" s="347">
        <v>126697108.67228527</v>
      </c>
      <c r="N25" s="347">
        <v>19970788.30232425</v>
      </c>
      <c r="O25" s="347">
        <v>13287721.412363527</v>
      </c>
      <c r="P25" s="347">
        <v>1008860535.289301</v>
      </c>
      <c r="Q25" s="346">
        <v>240</v>
      </c>
      <c r="R25" s="370">
        <v>20</v>
      </c>
      <c r="S25" s="347">
        <f t="shared" si="1"/>
        <v>560.42766908658371</v>
      </c>
      <c r="T25" s="371">
        <f t="shared" si="2"/>
        <v>3026581.6058679037</v>
      </c>
      <c r="U25" s="372">
        <f t="shared" si="3"/>
        <v>3016950.192358132</v>
      </c>
    </row>
    <row r="26" spans="1:21" x14ac:dyDescent="0.2">
      <c r="A26" s="346" t="s">
        <v>467</v>
      </c>
      <c r="B26" s="346" t="s">
        <v>472</v>
      </c>
      <c r="C26" s="346" t="s">
        <v>488</v>
      </c>
      <c r="D26" s="346" t="s">
        <v>518</v>
      </c>
      <c r="E26" s="347">
        <v>98680.850540224958</v>
      </c>
      <c r="F26" s="347">
        <v>96.8</v>
      </c>
      <c r="G26" s="347">
        <v>21.4</v>
      </c>
      <c r="H26" s="347">
        <v>25</v>
      </c>
      <c r="I26" s="347">
        <v>17.600000000000001</v>
      </c>
      <c r="J26" s="347">
        <f t="shared" si="0"/>
        <v>5.8666666666666671</v>
      </c>
      <c r="K26" s="347">
        <v>149.06666666666666</v>
      </c>
      <c r="L26" s="347">
        <v>9552306.3322937749</v>
      </c>
      <c r="M26" s="347">
        <v>2111770.2015608139</v>
      </c>
      <c r="N26" s="347">
        <v>2467021.2635056241</v>
      </c>
      <c r="O26" s="347">
        <v>578927.65650265315</v>
      </c>
      <c r="P26" s="347">
        <v>14710025.453862866</v>
      </c>
      <c r="Q26" s="346">
        <v>240</v>
      </c>
      <c r="R26" s="370">
        <v>20.5</v>
      </c>
      <c r="S26" s="347">
        <f t="shared" si="1"/>
        <v>149.06666666666666</v>
      </c>
      <c r="T26" s="371">
        <f t="shared" si="2"/>
        <v>43854.263384328668</v>
      </c>
      <c r="U26" s="372">
        <f t="shared" si="3"/>
        <v>43714.707079617765</v>
      </c>
    </row>
    <row r="27" spans="1:21" x14ac:dyDescent="0.2">
      <c r="A27" s="346" t="s">
        <v>467</v>
      </c>
      <c r="B27" s="346" t="s">
        <v>472</v>
      </c>
      <c r="C27" s="346" t="s">
        <v>488</v>
      </c>
      <c r="D27" s="346" t="s">
        <v>464</v>
      </c>
      <c r="E27" s="347">
        <v>1034.8991878680204</v>
      </c>
      <c r="F27" s="347">
        <v>17</v>
      </c>
      <c r="G27" s="347">
        <v>0</v>
      </c>
      <c r="H27" s="347">
        <v>0.5</v>
      </c>
      <c r="I27" s="347">
        <v>1</v>
      </c>
      <c r="J27" s="347">
        <f t="shared" si="0"/>
        <v>0.33333333333333331</v>
      </c>
      <c r="K27" s="347">
        <v>17.833333333333332</v>
      </c>
      <c r="L27" s="347">
        <v>17593.286193756347</v>
      </c>
      <c r="M27" s="347">
        <v>0</v>
      </c>
      <c r="N27" s="347">
        <v>517.44959393401018</v>
      </c>
      <c r="O27" s="347">
        <v>344.96639595600675</v>
      </c>
      <c r="P27" s="347">
        <v>18455.702183646361</v>
      </c>
      <c r="Q27" s="346">
        <v>240</v>
      </c>
      <c r="R27" s="370">
        <v>20.5</v>
      </c>
      <c r="S27" s="347">
        <f t="shared" si="1"/>
        <v>17.833333333333332</v>
      </c>
      <c r="T27" s="371">
        <f t="shared" si="2"/>
        <v>55.021062134995709</v>
      </c>
      <c r="U27" s="372">
        <f t="shared" si="3"/>
        <v>54.845970011214355</v>
      </c>
    </row>
    <row r="28" spans="1:21" x14ac:dyDescent="0.2">
      <c r="A28" s="346" t="s">
        <v>467</v>
      </c>
      <c r="B28" s="346" t="s">
        <v>472</v>
      </c>
      <c r="C28" s="346" t="s">
        <v>488</v>
      </c>
      <c r="D28" s="346" t="s">
        <v>519</v>
      </c>
      <c r="E28" s="347">
        <v>424566.50852969266</v>
      </c>
      <c r="F28" s="347">
        <v>168.77777777777777</v>
      </c>
      <c r="G28" s="347">
        <v>106.44444444444444</v>
      </c>
      <c r="H28" s="347">
        <v>56.630265210608428</v>
      </c>
      <c r="I28" s="347">
        <v>70.5919570116138</v>
      </c>
      <c r="J28" s="347">
        <f t="shared" si="0"/>
        <v>23.5306523372046</v>
      </c>
      <c r="K28" s="347">
        <v>355.38313977003531</v>
      </c>
      <c r="L28" s="347">
        <v>71657391.828511462</v>
      </c>
      <c r="M28" s="347">
        <v>45192746.130160615</v>
      </c>
      <c r="N28" s="347">
        <v>24043313.977578539</v>
      </c>
      <c r="O28" s="347">
        <v>9990326.906233009</v>
      </c>
      <c r="P28" s="347">
        <v>150883778.84248367</v>
      </c>
      <c r="Q28" s="346">
        <v>240</v>
      </c>
      <c r="R28" s="370">
        <v>20.5</v>
      </c>
      <c r="S28" s="347">
        <f t="shared" si="1"/>
        <v>355.38313977003537</v>
      </c>
      <c r="T28" s="371">
        <f t="shared" si="2"/>
        <v>449822.26567415451</v>
      </c>
      <c r="U28" s="372">
        <f t="shared" si="3"/>
        <v>448390.80774213956</v>
      </c>
    </row>
    <row r="29" spans="1:21" x14ac:dyDescent="0.2">
      <c r="A29" s="346" t="s">
        <v>467</v>
      </c>
      <c r="B29" s="346" t="s">
        <v>472</v>
      </c>
      <c r="C29" s="346" t="s">
        <v>488</v>
      </c>
      <c r="D29" s="346" t="s">
        <v>466</v>
      </c>
      <c r="E29" s="347">
        <v>32761.060581273206</v>
      </c>
      <c r="F29" s="347">
        <v>60</v>
      </c>
      <c r="G29" s="347">
        <v>0</v>
      </c>
      <c r="H29" s="347">
        <v>0</v>
      </c>
      <c r="I29" s="347">
        <v>0</v>
      </c>
      <c r="J29" s="347">
        <f t="shared" si="0"/>
        <v>0</v>
      </c>
      <c r="K29" s="347">
        <v>60</v>
      </c>
      <c r="L29" s="347">
        <v>1965663.6348763923</v>
      </c>
      <c r="M29" s="347">
        <v>0</v>
      </c>
      <c r="N29" s="347">
        <v>0</v>
      </c>
      <c r="O29" s="347">
        <v>0</v>
      </c>
      <c r="P29" s="347">
        <v>1965663.6348763923</v>
      </c>
      <c r="Q29" s="346">
        <v>240</v>
      </c>
      <c r="R29" s="370">
        <v>20.5</v>
      </c>
      <c r="S29" s="347">
        <f t="shared" si="1"/>
        <v>60</v>
      </c>
      <c r="T29" s="371">
        <f t="shared" si="2"/>
        <v>5860.1347114752443</v>
      </c>
      <c r="U29" s="372">
        <f t="shared" si="3"/>
        <v>5841.4861541326118</v>
      </c>
    </row>
    <row r="30" spans="1:21" x14ac:dyDescent="0.2">
      <c r="A30" s="346" t="s">
        <v>467</v>
      </c>
      <c r="B30" s="346" t="s">
        <v>472</v>
      </c>
      <c r="C30" s="346" t="s">
        <v>488</v>
      </c>
      <c r="D30" s="346" t="s">
        <v>465</v>
      </c>
      <c r="E30" s="347">
        <v>52305.77299285007</v>
      </c>
      <c r="F30" s="347">
        <v>336.5</v>
      </c>
      <c r="G30" s="347">
        <v>0</v>
      </c>
      <c r="H30" s="347">
        <v>0</v>
      </c>
      <c r="I30" s="347">
        <v>0</v>
      </c>
      <c r="J30" s="347">
        <f t="shared" si="0"/>
        <v>0</v>
      </c>
      <c r="K30" s="347">
        <v>336.5</v>
      </c>
      <c r="L30" s="347">
        <v>17600892.612094048</v>
      </c>
      <c r="M30" s="347">
        <v>0</v>
      </c>
      <c r="N30" s="347">
        <v>0</v>
      </c>
      <c r="O30" s="347">
        <v>0</v>
      </c>
      <c r="P30" s="347">
        <v>17600892.612094048</v>
      </c>
      <c r="Q30" s="346">
        <v>240</v>
      </c>
      <c r="R30" s="370">
        <v>20.5</v>
      </c>
      <c r="S30" s="347">
        <f t="shared" si="1"/>
        <v>336.5</v>
      </c>
      <c r="T30" s="371">
        <f t="shared" si="2"/>
        <v>52472.661099805387</v>
      </c>
      <c r="U30" s="372">
        <f t="shared" si="3"/>
        <v>52305.67868769051</v>
      </c>
    </row>
    <row r="31" spans="1:21" x14ac:dyDescent="0.2">
      <c r="A31" s="346" t="s">
        <v>467</v>
      </c>
      <c r="B31" s="346" t="s">
        <v>472</v>
      </c>
      <c r="C31" s="346" t="s">
        <v>488</v>
      </c>
      <c r="D31" s="346" t="s">
        <v>520</v>
      </c>
      <c r="E31" s="347">
        <v>947787.9908442928</v>
      </c>
      <c r="F31" s="347">
        <v>742.92307692307691</v>
      </c>
      <c r="G31" s="347">
        <v>96.15384615384616</v>
      </c>
      <c r="H31" s="347">
        <v>15.818181818181824</v>
      </c>
      <c r="I31" s="347">
        <v>157.02797202797203</v>
      </c>
      <c r="J31" s="347">
        <f t="shared" si="0"/>
        <v>52.34265734265734</v>
      </c>
      <c r="K31" s="347">
        <v>907.23776223776213</v>
      </c>
      <c r="L31" s="347">
        <v>704133570.42878306</v>
      </c>
      <c r="M31" s="347">
        <v>91133460.65810509</v>
      </c>
      <c r="N31" s="347">
        <v>14992282.764264273</v>
      </c>
      <c r="O31" s="347">
        <v>49609742.038248472</v>
      </c>
      <c r="P31" s="347">
        <v>859869055.88940072</v>
      </c>
      <c r="Q31" s="346">
        <v>240</v>
      </c>
      <c r="R31" s="370">
        <v>20.5</v>
      </c>
      <c r="S31" s="347">
        <f t="shared" si="1"/>
        <v>907.23776223776201</v>
      </c>
      <c r="T31" s="371">
        <f t="shared" si="2"/>
        <v>2563484.6228702762</v>
      </c>
      <c r="U31" s="372">
        <f t="shared" si="3"/>
        <v>2555326.9110871423</v>
      </c>
    </row>
    <row r="32" spans="1:21" x14ac:dyDescent="0.2">
      <c r="A32" s="346" t="s">
        <v>467</v>
      </c>
      <c r="B32" s="346" t="s">
        <v>473</v>
      </c>
      <c r="C32" s="346" t="s">
        <v>484</v>
      </c>
      <c r="D32" s="346" t="s">
        <v>518</v>
      </c>
      <c r="E32" s="347">
        <v>172104.54831703572</v>
      </c>
      <c r="F32" s="347">
        <v>196.66666666666666</v>
      </c>
      <c r="G32" s="347">
        <v>149.33333333333334</v>
      </c>
      <c r="H32" s="347">
        <v>1.92156862745098</v>
      </c>
      <c r="I32" s="347">
        <v>15.411764705882353</v>
      </c>
      <c r="J32" s="347">
        <f t="shared" si="0"/>
        <v>5.1372549019607847</v>
      </c>
      <c r="K32" s="347">
        <v>353.05882352941177</v>
      </c>
      <c r="L32" s="347">
        <v>33847227.835683689</v>
      </c>
      <c r="M32" s="347">
        <v>25700945.882010669</v>
      </c>
      <c r="N32" s="347">
        <v>330710.7006876372</v>
      </c>
      <c r="O32" s="347">
        <v>884144.93449143844</v>
      </c>
      <c r="P32" s="347">
        <v>60763029.352873437</v>
      </c>
      <c r="Q32" s="346">
        <v>292</v>
      </c>
      <c r="R32" s="370">
        <v>11</v>
      </c>
      <c r="S32" s="347">
        <f t="shared" si="1"/>
        <v>353.05882352941177</v>
      </c>
      <c r="T32" s="371">
        <f t="shared" si="2"/>
        <v>166682.14558784803</v>
      </c>
      <c r="U32" s="372">
        <f t="shared" si="3"/>
        <v>166151.71724395669</v>
      </c>
    </row>
    <row r="33" spans="1:21" x14ac:dyDescent="0.2">
      <c r="A33" s="346" t="s">
        <v>467</v>
      </c>
      <c r="B33" s="346" t="s">
        <v>473</v>
      </c>
      <c r="C33" s="346" t="s">
        <v>484</v>
      </c>
      <c r="D33" s="346" t="s">
        <v>464</v>
      </c>
      <c r="E33" s="347">
        <v>62360.242583005544</v>
      </c>
      <c r="F33" s="347">
        <v>30</v>
      </c>
      <c r="G33" s="347">
        <v>0</v>
      </c>
      <c r="H33" s="347">
        <v>1.8888888888888893</v>
      </c>
      <c r="I33" s="347">
        <v>15.111111111111111</v>
      </c>
      <c r="J33" s="347">
        <f t="shared" si="0"/>
        <v>5.0370370370370372</v>
      </c>
      <c r="K33" s="347">
        <v>36.925925925925924</v>
      </c>
      <c r="L33" s="347">
        <v>1870807.2774901662</v>
      </c>
      <c r="M33" s="347">
        <v>0</v>
      </c>
      <c r="N33" s="347">
        <v>117791.56932345494</v>
      </c>
      <c r="O33" s="347">
        <v>314110.85152921313</v>
      </c>
      <c r="P33" s="347">
        <v>2302709.6983428341</v>
      </c>
      <c r="Q33" s="346">
        <v>292</v>
      </c>
      <c r="R33" s="370">
        <v>11</v>
      </c>
      <c r="S33" s="347">
        <f t="shared" si="1"/>
        <v>36.925925925925924</v>
      </c>
      <c r="T33" s="371">
        <f t="shared" si="2"/>
        <v>6316.6796862075689</v>
      </c>
      <c r="U33" s="372">
        <f t="shared" si="3"/>
        <v>6296.5782774272184</v>
      </c>
    </row>
    <row r="34" spans="1:21" x14ac:dyDescent="0.2">
      <c r="A34" s="346" t="s">
        <v>467</v>
      </c>
      <c r="B34" s="346" t="s">
        <v>473</v>
      </c>
      <c r="C34" s="346" t="s">
        <v>484</v>
      </c>
      <c r="D34" s="346" t="s">
        <v>519</v>
      </c>
      <c r="E34" s="347">
        <v>1534636.714004369</v>
      </c>
      <c r="F34" s="347">
        <v>524.75</v>
      </c>
      <c r="G34" s="347">
        <v>28.3</v>
      </c>
      <c r="H34" s="347">
        <v>20.836666666666666</v>
      </c>
      <c r="I34" s="347">
        <v>23.613333333333333</v>
      </c>
      <c r="J34" s="347">
        <f t="shared" si="0"/>
        <v>7.8711111111111114</v>
      </c>
      <c r="K34" s="347">
        <v>581.75777777777773</v>
      </c>
      <c r="L34" s="347">
        <v>805300615.6737926</v>
      </c>
      <c r="M34" s="347">
        <v>43430219.006323643</v>
      </c>
      <c r="N34" s="347">
        <v>31976713.664137702</v>
      </c>
      <c r="O34" s="347">
        <v>12079296.091118833</v>
      </c>
      <c r="P34" s="347">
        <v>892786844.43537271</v>
      </c>
      <c r="Q34" s="346">
        <v>292</v>
      </c>
      <c r="R34" s="370">
        <v>11</v>
      </c>
      <c r="S34" s="347">
        <f t="shared" si="1"/>
        <v>581.75777777777773</v>
      </c>
      <c r="T34" s="371">
        <f t="shared" si="2"/>
        <v>2449048.8438107315</v>
      </c>
      <c r="U34" s="372">
        <f t="shared" si="3"/>
        <v>2441255.2980908216</v>
      </c>
    </row>
    <row r="35" spans="1:21" x14ac:dyDescent="0.2">
      <c r="A35" s="346" t="s">
        <v>467</v>
      </c>
      <c r="B35" s="346" t="s">
        <v>473</v>
      </c>
      <c r="C35" s="346" t="s">
        <v>484</v>
      </c>
      <c r="D35" s="346" t="s">
        <v>466</v>
      </c>
      <c r="E35" s="347">
        <v>139548.48145758235</v>
      </c>
      <c r="F35" s="347">
        <v>71</v>
      </c>
      <c r="G35" s="347">
        <v>0</v>
      </c>
      <c r="H35" s="347">
        <v>1.5</v>
      </c>
      <c r="I35" s="347">
        <v>0</v>
      </c>
      <c r="J35" s="347">
        <f t="shared" si="0"/>
        <v>0</v>
      </c>
      <c r="K35" s="347">
        <v>72.5</v>
      </c>
      <c r="L35" s="347">
        <v>9907942.1834883466</v>
      </c>
      <c r="M35" s="347">
        <v>0</v>
      </c>
      <c r="N35" s="347">
        <v>209322.72218637355</v>
      </c>
      <c r="O35" s="347">
        <v>0</v>
      </c>
      <c r="P35" s="347">
        <v>10117264.90567472</v>
      </c>
      <c r="Q35" s="346">
        <v>292</v>
      </c>
      <c r="R35" s="370">
        <v>11</v>
      </c>
      <c r="S35" s="347">
        <f t="shared" si="1"/>
        <v>72.5</v>
      </c>
      <c r="T35" s="371">
        <f t="shared" si="2"/>
        <v>27753.182155635106</v>
      </c>
      <c r="U35" s="372">
        <f t="shared" si="3"/>
        <v>27664.863911370787</v>
      </c>
    </row>
    <row r="36" spans="1:21" x14ac:dyDescent="0.2">
      <c r="A36" s="346" t="s">
        <v>467</v>
      </c>
      <c r="B36" s="346" t="s">
        <v>473</v>
      </c>
      <c r="C36" s="346" t="s">
        <v>484</v>
      </c>
      <c r="D36" s="346" t="s">
        <v>465</v>
      </c>
      <c r="E36" s="347">
        <v>173445.85481852846</v>
      </c>
      <c r="F36" s="347">
        <v>152</v>
      </c>
      <c r="G36" s="347">
        <v>0</v>
      </c>
      <c r="H36" s="347">
        <v>5.5</v>
      </c>
      <c r="I36" s="347">
        <v>0</v>
      </c>
      <c r="J36" s="347">
        <f t="shared" si="0"/>
        <v>0</v>
      </c>
      <c r="K36" s="347">
        <v>157.5</v>
      </c>
      <c r="L36" s="347">
        <v>26363769.932416327</v>
      </c>
      <c r="M36" s="347">
        <v>0</v>
      </c>
      <c r="N36" s="347">
        <v>953952.2015019065</v>
      </c>
      <c r="O36" s="347">
        <v>0</v>
      </c>
      <c r="P36" s="347">
        <v>27317722.133918233</v>
      </c>
      <c r="Q36" s="346">
        <v>292</v>
      </c>
      <c r="R36" s="370">
        <v>11</v>
      </c>
      <c r="S36" s="347">
        <f t="shared" si="1"/>
        <v>157.5</v>
      </c>
      <c r="T36" s="371">
        <f t="shared" si="2"/>
        <v>74936.628182426386</v>
      </c>
      <c r="U36" s="372">
        <f t="shared" si="3"/>
        <v>74698.159260374639</v>
      </c>
    </row>
    <row r="37" spans="1:21" x14ac:dyDescent="0.2">
      <c r="A37" s="346" t="s">
        <v>467</v>
      </c>
      <c r="B37" s="346" t="s">
        <v>473</v>
      </c>
      <c r="C37" s="346" t="s">
        <v>484</v>
      </c>
      <c r="D37" s="346" t="s">
        <v>520</v>
      </c>
      <c r="E37" s="347">
        <v>2199778.44129362</v>
      </c>
      <c r="F37" s="347">
        <v>565.5333333333333</v>
      </c>
      <c r="G37" s="347">
        <v>98.6</v>
      </c>
      <c r="H37" s="347">
        <v>21.637151841868825</v>
      </c>
      <c r="I37" s="347">
        <v>13.796181491464511</v>
      </c>
      <c r="J37" s="347">
        <f t="shared" si="0"/>
        <v>4.5987271638215033</v>
      </c>
      <c r="K37" s="347">
        <v>690.36921233902365</v>
      </c>
      <c r="L37" s="347">
        <v>1244048034.4995852</v>
      </c>
      <c r="M37" s="347">
        <v>216898154.31155092</v>
      </c>
      <c r="N37" s="347">
        <v>47596940.152739584</v>
      </c>
      <c r="O37" s="347">
        <v>10116180.872365896</v>
      </c>
      <c r="P37" s="347">
        <v>1518659309.8362417</v>
      </c>
      <c r="Q37" s="346">
        <v>292</v>
      </c>
      <c r="R37" s="370">
        <v>11</v>
      </c>
      <c r="S37" s="347">
        <f t="shared" si="1"/>
        <v>690.36921233902365</v>
      </c>
      <c r="T37" s="371">
        <f t="shared" si="2"/>
        <v>4165911.3259548959</v>
      </c>
      <c r="U37" s="372">
        <f t="shared" si="3"/>
        <v>4152654.2525135186</v>
      </c>
    </row>
    <row r="38" spans="1:21" x14ac:dyDescent="0.2">
      <c r="A38" s="346" t="s">
        <v>467</v>
      </c>
      <c r="B38" s="346" t="s">
        <v>473</v>
      </c>
      <c r="C38" s="346" t="s">
        <v>485</v>
      </c>
      <c r="D38" s="346" t="s">
        <v>518</v>
      </c>
      <c r="E38" s="347">
        <v>93546.975893610928</v>
      </c>
      <c r="F38" s="347">
        <v>191.33333333333334</v>
      </c>
      <c r="G38" s="347">
        <v>15</v>
      </c>
      <c r="H38" s="347">
        <v>42.1875</v>
      </c>
      <c r="I38" s="347">
        <v>2.8125</v>
      </c>
      <c r="J38" s="347">
        <f t="shared" si="0"/>
        <v>0.9375</v>
      </c>
      <c r="K38" s="347">
        <v>249.45833333333329</v>
      </c>
      <c r="L38" s="347">
        <v>17898654.72097756</v>
      </c>
      <c r="M38" s="347">
        <v>1403204.638404164</v>
      </c>
      <c r="N38" s="347">
        <v>3946513.0455117109</v>
      </c>
      <c r="O38" s="347">
        <v>87700.28990026025</v>
      </c>
      <c r="P38" s="347">
        <v>23336072.69479369</v>
      </c>
      <c r="Q38" s="346">
        <v>255</v>
      </c>
      <c r="R38" s="370">
        <v>11</v>
      </c>
      <c r="S38" s="347">
        <f t="shared" si="1"/>
        <v>249.45833333333331</v>
      </c>
      <c r="T38" s="371">
        <f t="shared" si="2"/>
        <v>73302.722464822538</v>
      </c>
      <c r="U38" s="372">
        <f t="shared" si="3"/>
        <v>73069.453079294675</v>
      </c>
    </row>
    <row r="39" spans="1:21" x14ac:dyDescent="0.2">
      <c r="A39" s="346" t="s">
        <v>467</v>
      </c>
      <c r="B39" s="346" t="s">
        <v>473</v>
      </c>
      <c r="C39" s="346" t="s">
        <v>485</v>
      </c>
      <c r="D39" s="346" t="s">
        <v>464</v>
      </c>
      <c r="E39" s="347">
        <v>33385.957630779834</v>
      </c>
      <c r="F39" s="347">
        <v>21</v>
      </c>
      <c r="G39" s="347">
        <v>30.5</v>
      </c>
      <c r="H39" s="347">
        <v>0.55555555555555536</v>
      </c>
      <c r="I39" s="347">
        <v>4.9444444444444446</v>
      </c>
      <c r="J39" s="347">
        <f t="shared" si="0"/>
        <v>1.6481481481481481</v>
      </c>
      <c r="K39" s="347">
        <v>53.703703703703702</v>
      </c>
      <c r="L39" s="347">
        <v>701105.11024637648</v>
      </c>
      <c r="M39" s="347">
        <v>1018271.707738785</v>
      </c>
      <c r="N39" s="347">
        <v>18547.754239322123</v>
      </c>
      <c r="O39" s="347">
        <v>55025.004243322321</v>
      </c>
      <c r="P39" s="347">
        <v>1792949.5764678058</v>
      </c>
      <c r="Q39" s="346">
        <v>255</v>
      </c>
      <c r="R39" s="370">
        <v>11</v>
      </c>
      <c r="S39" s="347">
        <f t="shared" si="1"/>
        <v>53.703703703703702</v>
      </c>
      <c r="T39" s="371">
        <f t="shared" si="2"/>
        <v>5631.9710225518138</v>
      </c>
      <c r="U39" s="372">
        <f t="shared" si="3"/>
        <v>5614.048544701528</v>
      </c>
    </row>
    <row r="40" spans="1:21" x14ac:dyDescent="0.2">
      <c r="A40" s="346" t="s">
        <v>467</v>
      </c>
      <c r="B40" s="346" t="s">
        <v>473</v>
      </c>
      <c r="C40" s="346" t="s">
        <v>485</v>
      </c>
      <c r="D40" s="346" t="s">
        <v>519</v>
      </c>
      <c r="E40" s="347">
        <v>928283.77812915808</v>
      </c>
      <c r="F40" s="347">
        <v>463.75</v>
      </c>
      <c r="G40" s="347">
        <v>27.583333333333332</v>
      </c>
      <c r="H40" s="347">
        <v>25.91245791245791</v>
      </c>
      <c r="I40" s="347">
        <v>8.9208754208754204</v>
      </c>
      <c r="J40" s="347">
        <f t="shared" si="0"/>
        <v>2.9736251402918068</v>
      </c>
      <c r="K40" s="347">
        <v>520.21941638608314</v>
      </c>
      <c r="L40" s="347">
        <v>430491602.10739708</v>
      </c>
      <c r="M40" s="347">
        <v>25605160.88006261</v>
      </c>
      <c r="N40" s="347">
        <v>24054114.331589226</v>
      </c>
      <c r="O40" s="347">
        <v>2760367.9799699262</v>
      </c>
      <c r="P40" s="347">
        <v>482911245.29901892</v>
      </c>
      <c r="Q40" s="346">
        <v>255</v>
      </c>
      <c r="R40" s="370">
        <v>11</v>
      </c>
      <c r="S40" s="347">
        <f t="shared" si="1"/>
        <v>520.21941638608314</v>
      </c>
      <c r="T40" s="371">
        <f t="shared" si="2"/>
        <v>1516909.4411157419</v>
      </c>
      <c r="U40" s="372">
        <f t="shared" si="3"/>
        <v>1512082.2188607936</v>
      </c>
    </row>
    <row r="41" spans="1:21" x14ac:dyDescent="0.2">
      <c r="A41" s="346" t="s">
        <v>467</v>
      </c>
      <c r="B41" s="346" t="s">
        <v>473</v>
      </c>
      <c r="C41" s="346" t="s">
        <v>485</v>
      </c>
      <c r="D41" s="346" t="s">
        <v>466</v>
      </c>
      <c r="E41" s="347">
        <v>19593.522252719733</v>
      </c>
      <c r="F41" s="347">
        <v>32.5</v>
      </c>
      <c r="G41" s="347">
        <v>0.5</v>
      </c>
      <c r="H41" s="347">
        <v>2.5</v>
      </c>
      <c r="I41" s="347">
        <v>4.5</v>
      </c>
      <c r="J41" s="347">
        <f t="shared" si="0"/>
        <v>1.5</v>
      </c>
      <c r="K41" s="347">
        <v>37</v>
      </c>
      <c r="L41" s="347">
        <v>636789.47321339138</v>
      </c>
      <c r="M41" s="347">
        <v>9796.7611263598665</v>
      </c>
      <c r="N41" s="347">
        <v>48983.805631799332</v>
      </c>
      <c r="O41" s="347">
        <v>29390.283379079599</v>
      </c>
      <c r="P41" s="347">
        <v>724960.32335063012</v>
      </c>
      <c r="Q41" s="346">
        <v>255</v>
      </c>
      <c r="R41" s="370">
        <v>11</v>
      </c>
      <c r="S41" s="347">
        <f t="shared" si="1"/>
        <v>37</v>
      </c>
      <c r="T41" s="371">
        <f t="shared" si="2"/>
        <v>2277.2283098190383</v>
      </c>
      <c r="U41" s="372">
        <f t="shared" si="3"/>
        <v>2269.9815442054819</v>
      </c>
    </row>
    <row r="42" spans="1:21" x14ac:dyDescent="0.2">
      <c r="A42" s="346" t="s">
        <v>467</v>
      </c>
      <c r="B42" s="346" t="s">
        <v>473</v>
      </c>
      <c r="C42" s="346" t="s">
        <v>485</v>
      </c>
      <c r="D42" s="346" t="s">
        <v>465</v>
      </c>
      <c r="E42" s="347">
        <v>56092.103902852745</v>
      </c>
      <c r="F42" s="347">
        <v>149.5</v>
      </c>
      <c r="G42" s="347">
        <v>15</v>
      </c>
      <c r="H42" s="347">
        <v>7</v>
      </c>
      <c r="I42" s="347">
        <v>60.5</v>
      </c>
      <c r="J42" s="347">
        <f t="shared" si="0"/>
        <v>20.166666666666668</v>
      </c>
      <c r="K42" s="347">
        <v>191.66666666666669</v>
      </c>
      <c r="L42" s="347">
        <v>8385769.5334764849</v>
      </c>
      <c r="M42" s="347">
        <v>841381.55854279117</v>
      </c>
      <c r="N42" s="347">
        <v>392644.72731996921</v>
      </c>
      <c r="O42" s="347">
        <v>1131190.7620408637</v>
      </c>
      <c r="P42" s="347">
        <v>10750986.58138011</v>
      </c>
      <c r="Q42" s="346">
        <v>255</v>
      </c>
      <c r="R42" s="370">
        <v>11</v>
      </c>
      <c r="S42" s="347">
        <f t="shared" si="1"/>
        <v>191.66666666666669</v>
      </c>
      <c r="T42" s="371">
        <f t="shared" si="2"/>
        <v>33770.746085041057</v>
      </c>
      <c r="U42" s="372">
        <f t="shared" si="3"/>
        <v>33663.27830044608</v>
      </c>
    </row>
    <row r="43" spans="1:21" x14ac:dyDescent="0.2">
      <c r="A43" s="346" t="s">
        <v>467</v>
      </c>
      <c r="B43" s="346" t="s">
        <v>473</v>
      </c>
      <c r="C43" s="346" t="s">
        <v>485</v>
      </c>
      <c r="D43" s="346" t="s">
        <v>520</v>
      </c>
      <c r="E43" s="347">
        <v>613490.56903555128</v>
      </c>
      <c r="F43" s="347">
        <v>508.33333333333331</v>
      </c>
      <c r="G43" s="347">
        <v>9.5555555555555554</v>
      </c>
      <c r="H43" s="347">
        <v>40.374832663989288</v>
      </c>
      <c r="I43" s="347">
        <v>30.514056224899598</v>
      </c>
      <c r="J43" s="347">
        <f t="shared" si="0"/>
        <v>10.171352074966533</v>
      </c>
      <c r="K43" s="347">
        <v>568.43507362784476</v>
      </c>
      <c r="L43" s="347">
        <v>311857705.92640525</v>
      </c>
      <c r="M43" s="347">
        <v>5862243.2152286014</v>
      </c>
      <c r="N43" s="347">
        <v>24769579.06574595</v>
      </c>
      <c r="O43" s="347">
        <v>6240028.572332154</v>
      </c>
      <c r="P43" s="347">
        <v>348729556.77971196</v>
      </c>
      <c r="Q43" s="346">
        <v>255</v>
      </c>
      <c r="R43" s="370">
        <v>11</v>
      </c>
      <c r="S43" s="347">
        <f t="shared" si="1"/>
        <v>568.43507362784476</v>
      </c>
      <c r="T43" s="371">
        <f t="shared" si="2"/>
        <v>1095421.0783550951</v>
      </c>
      <c r="U43" s="372">
        <f t="shared" si="3"/>
        <v>1091935.1477750298</v>
      </c>
    </row>
    <row r="44" spans="1:21" x14ac:dyDescent="0.2">
      <c r="A44" s="346" t="s">
        <v>467</v>
      </c>
      <c r="B44" s="346" t="s">
        <v>473</v>
      </c>
      <c r="C44" s="346" t="s">
        <v>486</v>
      </c>
      <c r="D44" s="346" t="s">
        <v>518</v>
      </c>
      <c r="E44" s="347">
        <v>1860705.2545343954</v>
      </c>
      <c r="F44" s="347">
        <v>100.57142857142857</v>
      </c>
      <c r="G44" s="347">
        <v>41.714285714285715</v>
      </c>
      <c r="H44" s="347">
        <v>34.401653964650556</v>
      </c>
      <c r="I44" s="347">
        <v>39.979298416301823</v>
      </c>
      <c r="J44" s="347">
        <f t="shared" si="0"/>
        <v>13.32643280543394</v>
      </c>
      <c r="K44" s="347">
        <v>190.01380105579878</v>
      </c>
      <c r="L44" s="347">
        <v>187133785.59888777</v>
      </c>
      <c r="M44" s="347">
        <v>77617990.6177205</v>
      </c>
      <c r="N44" s="347">
        <v>64011338.296699308</v>
      </c>
      <c r="O44" s="347">
        <v>24796563.545270476</v>
      </c>
      <c r="P44" s="347">
        <v>353559678.05857801</v>
      </c>
      <c r="Q44" s="346">
        <v>255</v>
      </c>
      <c r="R44" s="370">
        <v>17.5</v>
      </c>
      <c r="S44" s="347">
        <f t="shared" si="1"/>
        <v>190.01380105579878</v>
      </c>
      <c r="T44" s="371">
        <f t="shared" si="2"/>
        <v>1029482.5919940949</v>
      </c>
      <c r="U44" s="372">
        <f t="shared" si="3"/>
        <v>1026206.4957786871</v>
      </c>
    </row>
    <row r="45" spans="1:21" x14ac:dyDescent="0.2">
      <c r="A45" s="346" t="s">
        <v>467</v>
      </c>
      <c r="B45" s="346" t="s">
        <v>473</v>
      </c>
      <c r="C45" s="346" t="s">
        <v>486</v>
      </c>
      <c r="D45" s="346" t="s">
        <v>464</v>
      </c>
      <c r="E45" s="347">
        <v>244393.74497984268</v>
      </c>
      <c r="F45" s="347">
        <v>10.5</v>
      </c>
      <c r="G45" s="347">
        <v>5</v>
      </c>
      <c r="H45" s="347">
        <v>8.5</v>
      </c>
      <c r="I45" s="347">
        <v>3.5</v>
      </c>
      <c r="J45" s="347">
        <f t="shared" si="0"/>
        <v>1.1666666666666667</v>
      </c>
      <c r="K45" s="347">
        <v>25.166666666666668</v>
      </c>
      <c r="L45" s="347">
        <v>2566134.3222883483</v>
      </c>
      <c r="M45" s="347">
        <v>1221968.7248992133</v>
      </c>
      <c r="N45" s="347">
        <v>2077346.8323286627</v>
      </c>
      <c r="O45" s="347">
        <v>285126.0358098165</v>
      </c>
      <c r="P45" s="347">
        <v>6150575.9153260412</v>
      </c>
      <c r="Q45" s="346">
        <v>255</v>
      </c>
      <c r="R45" s="370">
        <v>17.5</v>
      </c>
      <c r="S45" s="347">
        <f t="shared" si="1"/>
        <v>25.166666666666668</v>
      </c>
      <c r="T45" s="371">
        <f t="shared" si="2"/>
        <v>17909.029871096413</v>
      </c>
      <c r="U45" s="372">
        <f t="shared" si="3"/>
        <v>17852.038421761968</v>
      </c>
    </row>
    <row r="46" spans="1:21" x14ac:dyDescent="0.2">
      <c r="A46" s="346" t="s">
        <v>467</v>
      </c>
      <c r="B46" s="346" t="s">
        <v>473</v>
      </c>
      <c r="C46" s="346" t="s">
        <v>486</v>
      </c>
      <c r="D46" s="346" t="s">
        <v>519</v>
      </c>
      <c r="E46" s="347">
        <v>3144640.9568142681</v>
      </c>
      <c r="F46" s="347">
        <v>138.28571428571428</v>
      </c>
      <c r="G46" s="347">
        <v>65.214285714285708</v>
      </c>
      <c r="H46" s="347">
        <v>70.580668604651166</v>
      </c>
      <c r="I46" s="347">
        <v>77.205045681063112</v>
      </c>
      <c r="J46" s="347">
        <f t="shared" si="0"/>
        <v>25.735015227021037</v>
      </c>
      <c r="K46" s="347">
        <v>299.81568383167217</v>
      </c>
      <c r="L46" s="347">
        <v>434858920.88517308</v>
      </c>
      <c r="M46" s="347">
        <v>205075513.82653046</v>
      </c>
      <c r="N46" s="347">
        <v>221950861.25352103</v>
      </c>
      <c r="O46" s="347">
        <v>80927382.907129198</v>
      </c>
      <c r="P46" s="347">
        <v>942812678.87235367</v>
      </c>
      <c r="Q46" s="346">
        <v>255</v>
      </c>
      <c r="R46" s="370">
        <v>17.5</v>
      </c>
      <c r="S46" s="347">
        <f t="shared" si="1"/>
        <v>299.81568383167217</v>
      </c>
      <c r="T46" s="371">
        <f t="shared" si="2"/>
        <v>2745248.6825989122</v>
      </c>
      <c r="U46" s="372">
        <f t="shared" si="3"/>
        <v>2736512.5476808902</v>
      </c>
    </row>
    <row r="47" spans="1:21" x14ac:dyDescent="0.2">
      <c r="A47" s="346" t="s">
        <v>467</v>
      </c>
      <c r="B47" s="346" t="s">
        <v>473</v>
      </c>
      <c r="C47" s="346" t="s">
        <v>486</v>
      </c>
      <c r="D47" s="346" t="s">
        <v>466</v>
      </c>
      <c r="E47" s="347">
        <v>52326.316337098768</v>
      </c>
      <c r="F47" s="347">
        <v>9.5</v>
      </c>
      <c r="G47" s="347">
        <v>14.5</v>
      </c>
      <c r="H47" s="347">
        <v>0</v>
      </c>
      <c r="I47" s="347">
        <v>0.5</v>
      </c>
      <c r="J47" s="347">
        <f t="shared" si="0"/>
        <v>0.16666666666666666</v>
      </c>
      <c r="K47" s="347">
        <v>24.166666666666664</v>
      </c>
      <c r="L47" s="347">
        <v>497100.00520243827</v>
      </c>
      <c r="M47" s="347">
        <v>758731.58688793215</v>
      </c>
      <c r="N47" s="347">
        <v>0</v>
      </c>
      <c r="O47" s="347">
        <v>8721.052722849794</v>
      </c>
      <c r="P47" s="347">
        <v>1264552.64481322</v>
      </c>
      <c r="Q47" s="346">
        <v>255</v>
      </c>
      <c r="R47" s="370">
        <v>17.5</v>
      </c>
      <c r="S47" s="347">
        <f t="shared" si="1"/>
        <v>24.166666666666664</v>
      </c>
      <c r="T47" s="371">
        <f t="shared" si="2"/>
        <v>3682.0797598973168</v>
      </c>
      <c r="U47" s="372">
        <f t="shared" si="3"/>
        <v>3670.3623713178131</v>
      </c>
    </row>
    <row r="48" spans="1:21" x14ac:dyDescent="0.2">
      <c r="A48" s="346" t="s">
        <v>467</v>
      </c>
      <c r="B48" s="346" t="s">
        <v>473</v>
      </c>
      <c r="C48" s="346" t="s">
        <v>486</v>
      </c>
      <c r="D48" s="346" t="s">
        <v>465</v>
      </c>
      <c r="E48" s="347">
        <v>88313.598750449819</v>
      </c>
      <c r="F48" s="347">
        <v>19</v>
      </c>
      <c r="G48" s="347">
        <v>3</v>
      </c>
      <c r="H48" s="347">
        <v>43.829545454545453</v>
      </c>
      <c r="I48" s="347">
        <v>78.170454545454547</v>
      </c>
      <c r="J48" s="347">
        <f t="shared" si="0"/>
        <v>26.056818181818183</v>
      </c>
      <c r="K48" s="347">
        <v>91.88636363636364</v>
      </c>
      <c r="L48" s="347">
        <v>1677958.3762585465</v>
      </c>
      <c r="M48" s="347">
        <v>264940.79625134944</v>
      </c>
      <c r="N48" s="347">
        <v>3870744.8906873288</v>
      </c>
      <c r="O48" s="347">
        <v>2301171.3856225163</v>
      </c>
      <c r="P48" s="347">
        <v>8114815.4488197416</v>
      </c>
      <c r="Q48" s="346">
        <v>255</v>
      </c>
      <c r="R48" s="370">
        <v>17.5</v>
      </c>
      <c r="S48" s="347">
        <f t="shared" si="1"/>
        <v>91.88636363636364</v>
      </c>
      <c r="T48" s="371">
        <f t="shared" si="2"/>
        <v>23628.433218622187</v>
      </c>
      <c r="U48" s="372">
        <f t="shared" si="3"/>
        <v>23553.241057777966</v>
      </c>
    </row>
    <row r="49" spans="1:21" x14ac:dyDescent="0.2">
      <c r="A49" s="346" t="s">
        <v>467</v>
      </c>
      <c r="B49" s="346" t="s">
        <v>473</v>
      </c>
      <c r="C49" s="346" t="s">
        <v>486</v>
      </c>
      <c r="D49" s="346" t="s">
        <v>520</v>
      </c>
      <c r="E49" s="347">
        <v>1134014.8954024585</v>
      </c>
      <c r="F49" s="347">
        <v>160.89473684210526</v>
      </c>
      <c r="G49" s="347">
        <v>62.89473684210526</v>
      </c>
      <c r="H49" s="347">
        <v>128.11730205278593</v>
      </c>
      <c r="I49" s="347">
        <v>180.46164531563511</v>
      </c>
      <c r="J49" s="347">
        <f t="shared" si="0"/>
        <v>60.153881771878368</v>
      </c>
      <c r="K49" s="347">
        <v>412.06065750887484</v>
      </c>
      <c r="L49" s="347">
        <v>182457028.17080608</v>
      </c>
      <c r="M49" s="347">
        <v>71323568.421365157</v>
      </c>
      <c r="N49" s="347">
        <v>145286928.88663521</v>
      </c>
      <c r="O49" s="347">
        <v>68215397.945588499</v>
      </c>
      <c r="P49" s="347">
        <v>467282923.42439497</v>
      </c>
      <c r="Q49" s="346">
        <v>255</v>
      </c>
      <c r="R49" s="370">
        <v>17.5</v>
      </c>
      <c r="S49" s="347">
        <f t="shared" si="1"/>
        <v>412.06065750887484</v>
      </c>
      <c r="T49" s="371">
        <f t="shared" si="2"/>
        <v>1360617.9240886793</v>
      </c>
      <c r="U49" s="372">
        <f t="shared" si="3"/>
        <v>1356288.0643451659</v>
      </c>
    </row>
    <row r="50" spans="1:21" x14ac:dyDescent="0.2">
      <c r="A50" s="346" t="s">
        <v>467</v>
      </c>
      <c r="B50" s="346" t="s">
        <v>473</v>
      </c>
      <c r="C50" s="346" t="s">
        <v>487</v>
      </c>
      <c r="D50" s="346" t="s">
        <v>518</v>
      </c>
      <c r="E50" s="347">
        <v>1037603.560358223</v>
      </c>
      <c r="F50" s="347">
        <v>114</v>
      </c>
      <c r="G50" s="347">
        <v>8.8333333333333339</v>
      </c>
      <c r="H50" s="347">
        <v>34.520146520146518</v>
      </c>
      <c r="I50" s="347">
        <v>8.0631868131868121</v>
      </c>
      <c r="J50" s="347">
        <f t="shared" si="0"/>
        <v>2.6877289377289375</v>
      </c>
      <c r="K50" s="347">
        <v>160.04120879120879</v>
      </c>
      <c r="L50" s="347">
        <v>118286805.88083743</v>
      </c>
      <c r="M50" s="347">
        <v>9165498.1164976377</v>
      </c>
      <c r="N50" s="347">
        <v>35818226.933391549</v>
      </c>
      <c r="O50" s="347">
        <v>2788797.1150653702</v>
      </c>
      <c r="P50" s="347">
        <v>166059328.04579198</v>
      </c>
      <c r="Q50" s="346">
        <v>240</v>
      </c>
      <c r="R50" s="370">
        <v>20</v>
      </c>
      <c r="S50" s="347">
        <f t="shared" si="1"/>
        <v>160.04120879120879</v>
      </c>
      <c r="T50" s="371">
        <f t="shared" si="2"/>
        <v>498177.98413737601</v>
      </c>
      <c r="U50" s="372">
        <f t="shared" si="3"/>
        <v>496592.64503487537</v>
      </c>
    </row>
    <row r="51" spans="1:21" x14ac:dyDescent="0.2">
      <c r="A51" s="346" t="s">
        <v>467</v>
      </c>
      <c r="B51" s="346" t="s">
        <v>473</v>
      </c>
      <c r="C51" s="346" t="s">
        <v>487</v>
      </c>
      <c r="D51" s="346" t="s">
        <v>464</v>
      </c>
      <c r="E51" s="347">
        <v>102266.79163836825</v>
      </c>
      <c r="F51" s="347">
        <v>155.5</v>
      </c>
      <c r="G51" s="347">
        <v>13</v>
      </c>
      <c r="H51" s="347">
        <v>15.5</v>
      </c>
      <c r="I51" s="347">
        <v>5</v>
      </c>
      <c r="J51" s="347">
        <f t="shared" si="0"/>
        <v>1.6666666666666667</v>
      </c>
      <c r="K51" s="347">
        <v>185.66666666666669</v>
      </c>
      <c r="L51" s="347">
        <v>15902486.099766262</v>
      </c>
      <c r="M51" s="347">
        <v>1329468.2912987871</v>
      </c>
      <c r="N51" s="347">
        <v>1585135.2703947078</v>
      </c>
      <c r="O51" s="347">
        <v>170444.65273061374</v>
      </c>
      <c r="P51" s="347">
        <v>18987534.314190373</v>
      </c>
      <c r="Q51" s="346">
        <v>240</v>
      </c>
      <c r="R51" s="370">
        <v>20</v>
      </c>
      <c r="S51" s="347">
        <f t="shared" si="1"/>
        <v>185.66666666666669</v>
      </c>
      <c r="T51" s="371">
        <f t="shared" si="2"/>
        <v>56962.602942571117</v>
      </c>
      <c r="U51" s="372">
        <f t="shared" si="3"/>
        <v>56781.332302959367</v>
      </c>
    </row>
    <row r="52" spans="1:21" x14ac:dyDescent="0.2">
      <c r="A52" s="346" t="s">
        <v>467</v>
      </c>
      <c r="B52" s="346" t="s">
        <v>473</v>
      </c>
      <c r="C52" s="346" t="s">
        <v>487</v>
      </c>
      <c r="D52" s="346" t="s">
        <v>519</v>
      </c>
      <c r="E52" s="347">
        <v>2386614.0937211001</v>
      </c>
      <c r="F52" s="347">
        <v>245.2</v>
      </c>
      <c r="G52" s="347">
        <v>38.266666666666666</v>
      </c>
      <c r="H52" s="347">
        <v>74.728838383838379</v>
      </c>
      <c r="I52" s="347">
        <v>43.571161616161618</v>
      </c>
      <c r="J52" s="347">
        <f t="shared" si="0"/>
        <v>14.523720538720539</v>
      </c>
      <c r="K52" s="347">
        <v>372.71922558922557</v>
      </c>
      <c r="L52" s="347">
        <v>585197775.78041375</v>
      </c>
      <c r="M52" s="347">
        <v>91327765.986394092</v>
      </c>
      <c r="N52" s="347">
        <v>178348898.89427498</v>
      </c>
      <c r="O52" s="347">
        <v>34662516.130977049</v>
      </c>
      <c r="P52" s="347">
        <v>889536956.7920599</v>
      </c>
      <c r="Q52" s="346">
        <v>240</v>
      </c>
      <c r="R52" s="370">
        <v>20</v>
      </c>
      <c r="S52" s="347">
        <f t="shared" si="1"/>
        <v>372.71922558922557</v>
      </c>
      <c r="T52" s="371">
        <f t="shared" si="2"/>
        <v>2668610.8703761804</v>
      </c>
      <c r="U52" s="372">
        <f t="shared" si="3"/>
        <v>2660118.6180148255</v>
      </c>
    </row>
    <row r="53" spans="1:21" x14ac:dyDescent="0.2">
      <c r="A53" s="346" t="s">
        <v>467</v>
      </c>
      <c r="B53" s="346" t="s">
        <v>473</v>
      </c>
      <c r="C53" s="346" t="s">
        <v>487</v>
      </c>
      <c r="D53" s="346" t="s">
        <v>466</v>
      </c>
      <c r="E53" s="347">
        <v>182671.40330359043</v>
      </c>
      <c r="F53" s="347">
        <v>18.5</v>
      </c>
      <c r="G53" s="347">
        <v>7</v>
      </c>
      <c r="H53" s="347">
        <v>4.5</v>
      </c>
      <c r="I53" s="347">
        <v>24.5</v>
      </c>
      <c r="J53" s="347">
        <f t="shared" si="0"/>
        <v>8.1666666666666661</v>
      </c>
      <c r="K53" s="347">
        <v>38.166666666666664</v>
      </c>
      <c r="L53" s="347">
        <v>3379420.9611164229</v>
      </c>
      <c r="M53" s="347">
        <v>1278699.8231251331</v>
      </c>
      <c r="N53" s="347">
        <v>822021.3148661569</v>
      </c>
      <c r="O53" s="347">
        <v>1491816.460312655</v>
      </c>
      <c r="P53" s="347">
        <v>6971958.5594203677</v>
      </c>
      <c r="Q53" s="346">
        <v>240</v>
      </c>
      <c r="R53" s="370">
        <v>20</v>
      </c>
      <c r="S53" s="347">
        <f t="shared" si="1"/>
        <v>38.166666666666664</v>
      </c>
      <c r="T53" s="371">
        <f t="shared" si="2"/>
        <v>20915.875678261105</v>
      </c>
      <c r="U53" s="372">
        <f t="shared" si="3"/>
        <v>20849.315620146121</v>
      </c>
    </row>
    <row r="54" spans="1:21" x14ac:dyDescent="0.2">
      <c r="A54" s="346" t="s">
        <v>467</v>
      </c>
      <c r="B54" s="346" t="s">
        <v>473</v>
      </c>
      <c r="C54" s="346" t="s">
        <v>487</v>
      </c>
      <c r="D54" s="346" t="s">
        <v>465</v>
      </c>
      <c r="E54" s="347">
        <v>290928.01682050282</v>
      </c>
      <c r="F54" s="347">
        <v>107</v>
      </c>
      <c r="G54" s="347">
        <v>17.5</v>
      </c>
      <c r="H54" s="347">
        <v>1</v>
      </c>
      <c r="I54" s="347">
        <v>5</v>
      </c>
      <c r="J54" s="347">
        <f t="shared" si="0"/>
        <v>1.6666666666666667</v>
      </c>
      <c r="K54" s="347">
        <v>127.16666666666667</v>
      </c>
      <c r="L54" s="347">
        <v>31129297.799793802</v>
      </c>
      <c r="M54" s="347">
        <v>5091240.2943587992</v>
      </c>
      <c r="N54" s="347">
        <v>290928.01682050282</v>
      </c>
      <c r="O54" s="347">
        <v>484880.02803417138</v>
      </c>
      <c r="P54" s="347">
        <v>36996346.139007278</v>
      </c>
      <c r="Q54" s="346">
        <v>240</v>
      </c>
      <c r="R54" s="370">
        <v>20</v>
      </c>
      <c r="S54" s="347">
        <f t="shared" si="1"/>
        <v>127.16666666666667</v>
      </c>
      <c r="T54" s="371">
        <f t="shared" si="2"/>
        <v>110989.03841702185</v>
      </c>
      <c r="U54" s="372">
        <f t="shared" si="3"/>
        <v>110635.84082870182</v>
      </c>
    </row>
    <row r="55" spans="1:21" x14ac:dyDescent="0.2">
      <c r="A55" s="346" t="s">
        <v>467</v>
      </c>
      <c r="B55" s="346" t="s">
        <v>473</v>
      </c>
      <c r="C55" s="346" t="s">
        <v>487</v>
      </c>
      <c r="D55" s="346" t="s">
        <v>520</v>
      </c>
      <c r="E55" s="347">
        <v>3683789.5529038277</v>
      </c>
      <c r="F55" s="347">
        <v>356.88461538461536</v>
      </c>
      <c r="G55" s="347">
        <v>93.730769230769226</v>
      </c>
      <c r="H55" s="347">
        <v>51.321282957325366</v>
      </c>
      <c r="I55" s="347">
        <v>27.947947811905408</v>
      </c>
      <c r="J55" s="347">
        <f t="shared" si="0"/>
        <v>9.3159826039684699</v>
      </c>
      <c r="K55" s="347">
        <v>511.25265017667851</v>
      </c>
      <c r="L55" s="347">
        <v>1314687817.7459466</v>
      </c>
      <c r="M55" s="347">
        <v>345284428.47794724</v>
      </c>
      <c r="N55" s="347">
        <v>189056805.99981645</v>
      </c>
      <c r="O55" s="347">
        <v>34318119.391532846</v>
      </c>
      <c r="P55" s="347">
        <v>1883347171.6152437</v>
      </c>
      <c r="Q55" s="346">
        <v>240</v>
      </c>
      <c r="R55" s="370">
        <v>20</v>
      </c>
      <c r="S55" s="347">
        <f t="shared" si="1"/>
        <v>511.25265017667851</v>
      </c>
      <c r="T55" s="371">
        <f t="shared" si="2"/>
        <v>5650041.5148457317</v>
      </c>
      <c r="U55" s="372">
        <f t="shared" si="3"/>
        <v>5632061.5317283589</v>
      </c>
    </row>
    <row r="56" spans="1:21" x14ac:dyDescent="0.2">
      <c r="A56" s="346" t="s">
        <v>467</v>
      </c>
      <c r="B56" s="346" t="s">
        <v>473</v>
      </c>
      <c r="C56" s="346" t="s">
        <v>488</v>
      </c>
      <c r="D56" s="346" t="s">
        <v>518</v>
      </c>
      <c r="E56" s="347">
        <v>415676.83986330207</v>
      </c>
      <c r="F56" s="347">
        <v>110.2</v>
      </c>
      <c r="G56" s="347">
        <v>14.2</v>
      </c>
      <c r="H56" s="347">
        <v>80.510344827586195</v>
      </c>
      <c r="I56" s="347">
        <v>10.689655172413792</v>
      </c>
      <c r="J56" s="347">
        <f t="shared" si="0"/>
        <v>3.5632183908045971</v>
      </c>
      <c r="K56" s="347">
        <v>208.47356321839078</v>
      </c>
      <c r="L56" s="347">
        <v>45807587.752935886</v>
      </c>
      <c r="M56" s="347">
        <v>5902611.1260588896</v>
      </c>
      <c r="N56" s="347">
        <v>33466285.714235775</v>
      </c>
      <c r="O56" s="347">
        <v>1481147.3604324553</v>
      </c>
      <c r="P56" s="347">
        <v>86657631.953663006</v>
      </c>
      <c r="Q56" s="346">
        <v>240</v>
      </c>
      <c r="R56" s="370">
        <v>20.5</v>
      </c>
      <c r="S56" s="347">
        <f t="shared" si="1"/>
        <v>208.47356321839078</v>
      </c>
      <c r="T56" s="371">
        <f t="shared" si="2"/>
        <v>258348.06526185788</v>
      </c>
      <c r="U56" s="372">
        <f t="shared" si="3"/>
        <v>257525.93079795898</v>
      </c>
    </row>
    <row r="57" spans="1:21" x14ac:dyDescent="0.2">
      <c r="A57" s="346" t="s">
        <v>467</v>
      </c>
      <c r="B57" s="346" t="s">
        <v>473</v>
      </c>
      <c r="C57" s="346" t="s">
        <v>488</v>
      </c>
      <c r="D57" s="346" t="s">
        <v>464</v>
      </c>
      <c r="E57" s="347">
        <v>11652.244016923141</v>
      </c>
      <c r="F57" s="347">
        <v>35</v>
      </c>
      <c r="G57" s="347">
        <v>5.5</v>
      </c>
      <c r="H57" s="347">
        <v>0</v>
      </c>
      <c r="I57" s="347">
        <v>0</v>
      </c>
      <c r="J57" s="347">
        <f t="shared" si="0"/>
        <v>0</v>
      </c>
      <c r="K57" s="347">
        <v>40.5</v>
      </c>
      <c r="L57" s="347">
        <v>407828.54059230996</v>
      </c>
      <c r="M57" s="347">
        <v>64087.342093077277</v>
      </c>
      <c r="N57" s="347">
        <v>0</v>
      </c>
      <c r="O57" s="347">
        <v>0</v>
      </c>
      <c r="P57" s="347">
        <v>471915.88268538722</v>
      </c>
      <c r="Q57" s="346">
        <v>240</v>
      </c>
      <c r="R57" s="370">
        <v>20.5</v>
      </c>
      <c r="S57" s="347">
        <f t="shared" si="1"/>
        <v>40.5</v>
      </c>
      <c r="T57" s="371">
        <f t="shared" si="2"/>
        <v>1406.899225255811</v>
      </c>
      <c r="U57" s="372">
        <f t="shared" si="3"/>
        <v>1402.4220857071052</v>
      </c>
    </row>
    <row r="58" spans="1:21" x14ac:dyDescent="0.2">
      <c r="A58" s="346" t="s">
        <v>467</v>
      </c>
      <c r="B58" s="346" t="s">
        <v>473</v>
      </c>
      <c r="C58" s="346" t="s">
        <v>488</v>
      </c>
      <c r="D58" s="346" t="s">
        <v>519</v>
      </c>
      <c r="E58" s="347">
        <v>356403.98693651328</v>
      </c>
      <c r="F58" s="347">
        <v>480.66666666666669</v>
      </c>
      <c r="G58" s="347">
        <v>131</v>
      </c>
      <c r="H58" s="347">
        <v>75.14225053078556</v>
      </c>
      <c r="I58" s="347">
        <v>62.191082802547776</v>
      </c>
      <c r="J58" s="347">
        <f t="shared" si="0"/>
        <v>20.730360934182592</v>
      </c>
      <c r="K58" s="347">
        <v>707.53927813163466</v>
      </c>
      <c r="L58" s="347">
        <v>171311516.38748404</v>
      </c>
      <c r="M58" s="347">
        <v>46688922.288683236</v>
      </c>
      <c r="N58" s="347">
        <v>26780997.676554304</v>
      </c>
      <c r="O58" s="347">
        <v>7388383.2875756174</v>
      </c>
      <c r="P58" s="347">
        <v>252169819.64029714</v>
      </c>
      <c r="Q58" s="346">
        <v>240</v>
      </c>
      <c r="R58" s="370">
        <v>20.5</v>
      </c>
      <c r="S58" s="347">
        <f t="shared" si="1"/>
        <v>707.53927813163466</v>
      </c>
      <c r="T58" s="371">
        <f t="shared" si="2"/>
        <v>751781.27480263589</v>
      </c>
      <c r="U58" s="372">
        <f t="shared" si="3"/>
        <v>749388.90041151119</v>
      </c>
    </row>
    <row r="59" spans="1:21" x14ac:dyDescent="0.2">
      <c r="A59" s="346" t="s">
        <v>467</v>
      </c>
      <c r="B59" s="346" t="s">
        <v>473</v>
      </c>
      <c r="C59" s="346" t="s">
        <v>488</v>
      </c>
      <c r="D59" s="346" t="s">
        <v>466</v>
      </c>
      <c r="E59" s="347">
        <v>55937.620153536081</v>
      </c>
      <c r="F59" s="347">
        <v>18</v>
      </c>
      <c r="G59" s="347">
        <v>18</v>
      </c>
      <c r="H59" s="347">
        <v>5.3181818181818175</v>
      </c>
      <c r="I59" s="347">
        <v>7.6818181818181825</v>
      </c>
      <c r="J59" s="347">
        <f t="shared" si="0"/>
        <v>2.560606060606061</v>
      </c>
      <c r="K59" s="347">
        <v>43.878787878787882</v>
      </c>
      <c r="L59" s="347">
        <v>1006877.1627636495</v>
      </c>
      <c r="M59" s="347">
        <v>1006877.1627636495</v>
      </c>
      <c r="N59" s="347">
        <v>297486.43445289641</v>
      </c>
      <c r="O59" s="347">
        <v>143234.20918102423</v>
      </c>
      <c r="P59" s="347">
        <v>2454474.9691612199</v>
      </c>
      <c r="Q59" s="346">
        <v>240</v>
      </c>
      <c r="R59" s="370">
        <v>20.5</v>
      </c>
      <c r="S59" s="347">
        <f t="shared" si="1"/>
        <v>43.878787878787882</v>
      </c>
      <c r="T59" s="371">
        <f t="shared" si="2"/>
        <v>7317.4035018118884</v>
      </c>
      <c r="U59" s="372">
        <f t="shared" si="3"/>
        <v>7294.1175151372972</v>
      </c>
    </row>
    <row r="60" spans="1:21" x14ac:dyDescent="0.2">
      <c r="A60" s="346" t="s">
        <v>467</v>
      </c>
      <c r="B60" s="346" t="s">
        <v>473</v>
      </c>
      <c r="C60" s="346" t="s">
        <v>488</v>
      </c>
      <c r="D60" s="346" t="s">
        <v>465</v>
      </c>
      <c r="E60" s="347">
        <v>67646.038787081867</v>
      </c>
      <c r="F60" s="347">
        <v>4.5</v>
      </c>
      <c r="G60" s="347">
        <v>24.5</v>
      </c>
      <c r="H60" s="347">
        <v>30</v>
      </c>
      <c r="I60" s="347">
        <v>30</v>
      </c>
      <c r="J60" s="347">
        <f t="shared" si="0"/>
        <v>10</v>
      </c>
      <c r="K60" s="347">
        <v>69</v>
      </c>
      <c r="L60" s="347">
        <v>304407.17454186839</v>
      </c>
      <c r="M60" s="347">
        <v>1657327.9502835057</v>
      </c>
      <c r="N60" s="347">
        <v>2029381.1636124561</v>
      </c>
      <c r="O60" s="347">
        <v>676460.38787081861</v>
      </c>
      <c r="P60" s="347">
        <v>4667576.6763086487</v>
      </c>
      <c r="Q60" s="346">
        <v>240</v>
      </c>
      <c r="R60" s="370">
        <v>20.5</v>
      </c>
      <c r="S60" s="347">
        <f t="shared" si="1"/>
        <v>69</v>
      </c>
      <c r="T60" s="371">
        <f t="shared" si="2"/>
        <v>13915.212966245161</v>
      </c>
      <c r="U60" s="372">
        <f t="shared" si="3"/>
        <v>13870.930938661764</v>
      </c>
    </row>
    <row r="61" spans="1:21" x14ac:dyDescent="0.2">
      <c r="A61" s="346" t="s">
        <v>467</v>
      </c>
      <c r="B61" s="346" t="s">
        <v>473</v>
      </c>
      <c r="C61" s="346" t="s">
        <v>488</v>
      </c>
      <c r="D61" s="346" t="s">
        <v>520</v>
      </c>
      <c r="E61" s="347">
        <v>1099281.170211697</v>
      </c>
      <c r="F61" s="347">
        <v>372.07692307692309</v>
      </c>
      <c r="G61" s="347">
        <v>88.538461538461533</v>
      </c>
      <c r="H61" s="347">
        <v>178.09965870307167</v>
      </c>
      <c r="I61" s="347">
        <v>51.515725912312938</v>
      </c>
      <c r="J61" s="347">
        <f t="shared" si="0"/>
        <v>17.171908637437646</v>
      </c>
      <c r="K61" s="347">
        <v>655.88695195589401</v>
      </c>
      <c r="L61" s="347">
        <v>409017155.40876758</v>
      </c>
      <c r="M61" s="347">
        <v>97328663.608743325</v>
      </c>
      <c r="N61" s="347">
        <v>195781601.23341647</v>
      </c>
      <c r="O61" s="347">
        <v>18876755.821730804</v>
      </c>
      <c r="P61" s="347">
        <v>721004176.0726583</v>
      </c>
      <c r="Q61" s="346">
        <v>240</v>
      </c>
      <c r="R61" s="370">
        <v>20.5</v>
      </c>
      <c r="S61" s="347">
        <f t="shared" si="1"/>
        <v>655.88695195589401</v>
      </c>
      <c r="T61" s="371">
        <f t="shared" si="2"/>
        <v>2149493.6999166128</v>
      </c>
      <c r="U61" s="372">
        <f t="shared" si="3"/>
        <v>2142653.4208967416</v>
      </c>
    </row>
    <row r="62" spans="1:21" x14ac:dyDescent="0.2">
      <c r="A62" s="346" t="s">
        <v>467</v>
      </c>
      <c r="B62" s="346" t="s">
        <v>474</v>
      </c>
      <c r="C62" s="346" t="s">
        <v>484</v>
      </c>
      <c r="D62" s="346" t="s">
        <v>518</v>
      </c>
      <c r="E62" s="347">
        <v>38235.331478581043</v>
      </c>
      <c r="F62" s="347">
        <v>424.33333333333331</v>
      </c>
      <c r="G62" s="347">
        <v>0</v>
      </c>
      <c r="H62" s="347">
        <v>3.3333333333333335</v>
      </c>
      <c r="I62" s="347">
        <v>0.33333333333333331</v>
      </c>
      <c r="J62" s="347">
        <f t="shared" si="0"/>
        <v>0.1111111111111111</v>
      </c>
      <c r="K62" s="347">
        <v>427.777777777778</v>
      </c>
      <c r="L62" s="347">
        <v>16224525.657411221</v>
      </c>
      <c r="M62" s="347">
        <v>0</v>
      </c>
      <c r="N62" s="347">
        <v>127451.10492860348</v>
      </c>
      <c r="O62" s="347">
        <v>4248.3701642867827</v>
      </c>
      <c r="P62" s="347">
        <v>16356225.1325041</v>
      </c>
      <c r="Q62" s="346">
        <v>292</v>
      </c>
      <c r="R62" s="370">
        <v>11</v>
      </c>
      <c r="S62" s="347">
        <f t="shared" si="1"/>
        <v>427.77777777777743</v>
      </c>
      <c r="T62" s="371">
        <f t="shared" si="2"/>
        <v>44867.590175122546</v>
      </c>
      <c r="U62" s="372">
        <f t="shared" si="3"/>
        <v>44724.809186390652</v>
      </c>
    </row>
    <row r="63" spans="1:21" x14ac:dyDescent="0.2">
      <c r="A63" s="346" t="s">
        <v>467</v>
      </c>
      <c r="B63" s="346" t="s">
        <v>474</v>
      </c>
      <c r="C63" s="346" t="s">
        <v>484</v>
      </c>
      <c r="D63" s="346" t="s">
        <v>464</v>
      </c>
      <c r="E63" s="347">
        <v>33677.850454187785</v>
      </c>
      <c r="F63" s="347">
        <v>98</v>
      </c>
      <c r="G63" s="347">
        <v>20.5</v>
      </c>
      <c r="H63" s="347">
        <v>6.2857142857142856</v>
      </c>
      <c r="I63" s="347">
        <v>6.7142857142857144</v>
      </c>
      <c r="J63" s="347">
        <f t="shared" si="0"/>
        <v>2.2380952380952381</v>
      </c>
      <c r="K63" s="347">
        <v>127.02380952380952</v>
      </c>
      <c r="L63" s="347">
        <v>3300429.344510403</v>
      </c>
      <c r="M63" s="347">
        <v>690395.93431084964</v>
      </c>
      <c r="N63" s="347">
        <v>211689.3457120375</v>
      </c>
      <c r="O63" s="347">
        <v>75374.236730801233</v>
      </c>
      <c r="P63" s="347">
        <v>4277888.861264091</v>
      </c>
      <c r="Q63" s="346">
        <v>292</v>
      </c>
      <c r="R63" s="370">
        <v>11</v>
      </c>
      <c r="S63" s="347">
        <f t="shared" si="1"/>
        <v>127.02380952380952</v>
      </c>
      <c r="T63" s="371">
        <f t="shared" si="2"/>
        <v>11734.893759837456</v>
      </c>
      <c r="U63" s="372">
        <f t="shared" si="3"/>
        <v>11697.550106497627</v>
      </c>
    </row>
    <row r="64" spans="1:21" x14ac:dyDescent="0.2">
      <c r="A64" s="346" t="s">
        <v>467</v>
      </c>
      <c r="B64" s="346" t="s">
        <v>474</v>
      </c>
      <c r="C64" s="346" t="s">
        <v>484</v>
      </c>
      <c r="D64" s="346" t="s">
        <v>519</v>
      </c>
      <c r="E64" s="347">
        <v>157431.22163213935</v>
      </c>
      <c r="F64" s="347">
        <v>349.33333333333331</v>
      </c>
      <c r="G64" s="347">
        <v>1.3333333333333333</v>
      </c>
      <c r="H64" s="347">
        <v>1.3333333333333333</v>
      </c>
      <c r="I64" s="347">
        <v>0</v>
      </c>
      <c r="J64" s="347">
        <f t="shared" si="0"/>
        <v>0</v>
      </c>
      <c r="K64" s="347">
        <v>352</v>
      </c>
      <c r="L64" s="347">
        <v>54995973.423494011</v>
      </c>
      <c r="M64" s="347">
        <v>209908.29550951911</v>
      </c>
      <c r="N64" s="347">
        <v>209908.29550951911</v>
      </c>
      <c r="O64" s="347">
        <v>0</v>
      </c>
      <c r="P64" s="347">
        <v>55415790.014513053</v>
      </c>
      <c r="Q64" s="346">
        <v>292</v>
      </c>
      <c r="R64" s="370">
        <v>11</v>
      </c>
      <c r="S64" s="347">
        <f t="shared" si="1"/>
        <v>352</v>
      </c>
      <c r="T64" s="371">
        <f t="shared" si="2"/>
        <v>152013.86233433205</v>
      </c>
      <c r="U64" s="372">
        <f t="shared" si="3"/>
        <v>151530.11249440676</v>
      </c>
    </row>
    <row r="65" spans="1:21" x14ac:dyDescent="0.2">
      <c r="A65" s="346" t="s">
        <v>467</v>
      </c>
      <c r="B65" s="346" t="s">
        <v>474</v>
      </c>
      <c r="C65" s="346" t="s">
        <v>484</v>
      </c>
      <c r="D65" s="346" t="s">
        <v>466</v>
      </c>
      <c r="E65" s="347">
        <v>43327.482989228745</v>
      </c>
      <c r="F65" s="347">
        <v>132.5</v>
      </c>
      <c r="G65" s="347">
        <v>2</v>
      </c>
      <c r="H65" s="347">
        <v>0</v>
      </c>
      <c r="I65" s="347">
        <v>0</v>
      </c>
      <c r="J65" s="347">
        <f t="shared" si="0"/>
        <v>0</v>
      </c>
      <c r="K65" s="347">
        <v>134.5</v>
      </c>
      <c r="L65" s="347">
        <v>5740891.4960728092</v>
      </c>
      <c r="M65" s="347">
        <v>86654.965978457491</v>
      </c>
      <c r="N65" s="347">
        <v>0</v>
      </c>
      <c r="O65" s="347">
        <v>0</v>
      </c>
      <c r="P65" s="347">
        <v>5827546.4620512659</v>
      </c>
      <c r="Q65" s="346">
        <v>292</v>
      </c>
      <c r="R65" s="370">
        <v>11</v>
      </c>
      <c r="S65" s="347">
        <f t="shared" si="1"/>
        <v>134.5</v>
      </c>
      <c r="T65" s="371">
        <f t="shared" si="2"/>
        <v>15985.838068846111</v>
      </c>
      <c r="U65" s="372">
        <f t="shared" si="3"/>
        <v>15934.966743770059</v>
      </c>
    </row>
    <row r="66" spans="1:21" x14ac:dyDescent="0.2">
      <c r="A66" s="346" t="s">
        <v>467</v>
      </c>
      <c r="B66" s="346" t="s">
        <v>474</v>
      </c>
      <c r="C66" s="346" t="s">
        <v>484</v>
      </c>
      <c r="D66" s="346" t="s">
        <v>465</v>
      </c>
      <c r="E66" s="347">
        <v>58198.429980433386</v>
      </c>
      <c r="F66" s="347">
        <v>604.5</v>
      </c>
      <c r="G66" s="347">
        <v>4</v>
      </c>
      <c r="H66" s="347">
        <v>2</v>
      </c>
      <c r="I66" s="347">
        <v>0</v>
      </c>
      <c r="J66" s="347">
        <f t="shared" ref="J66:J129" si="4">I66/3</f>
        <v>0</v>
      </c>
      <c r="K66" s="347">
        <v>610.5</v>
      </c>
      <c r="L66" s="347">
        <v>35180950.923171982</v>
      </c>
      <c r="M66" s="347">
        <v>232793.71992173354</v>
      </c>
      <c r="N66" s="347">
        <v>116396.85996086677</v>
      </c>
      <c r="O66" s="347">
        <v>0</v>
      </c>
      <c r="P66" s="347">
        <v>35530141.503054582</v>
      </c>
      <c r="Q66" s="346">
        <v>292</v>
      </c>
      <c r="R66" s="370">
        <v>11</v>
      </c>
      <c r="S66" s="347">
        <f t="shared" ref="S66:S129" si="5">P66/E66</f>
        <v>610.5</v>
      </c>
      <c r="T66" s="371">
        <f t="shared" ref="T66:T129" si="6">((P66*(1-R66/100))/Q66)*0.9</f>
        <v>97464.53199981754</v>
      </c>
      <c r="U66" s="372">
        <f t="shared" ref="U66:U129" si="7">T66-(T66*$T$359)</f>
        <v>97154.373103587335</v>
      </c>
    </row>
    <row r="67" spans="1:21" x14ac:dyDescent="0.2">
      <c r="A67" s="346" t="s">
        <v>467</v>
      </c>
      <c r="B67" s="346" t="s">
        <v>474</v>
      </c>
      <c r="C67" s="346" t="s">
        <v>484</v>
      </c>
      <c r="D67" s="346" t="s">
        <v>520</v>
      </c>
      <c r="E67" s="347">
        <v>499292.12693470041</v>
      </c>
      <c r="F67" s="347">
        <v>979.25</v>
      </c>
      <c r="G67" s="347">
        <v>2.75</v>
      </c>
      <c r="H67" s="347">
        <v>37.631688963210706</v>
      </c>
      <c r="I67" s="347">
        <v>8.3683110367892972</v>
      </c>
      <c r="J67" s="347">
        <f t="shared" si="4"/>
        <v>2.7894370122630989</v>
      </c>
      <c r="K67" s="347">
        <v>1022.4211259754737</v>
      </c>
      <c r="L67" s="347">
        <v>488931815.30080539</v>
      </c>
      <c r="M67" s="347">
        <v>1373053.3490704261</v>
      </c>
      <c r="N67" s="347">
        <v>18789206.022586565</v>
      </c>
      <c r="O67" s="347">
        <v>1392743.9388032188</v>
      </c>
      <c r="P67" s="347">
        <v>510486818.61126554</v>
      </c>
      <c r="Q67" s="346">
        <v>292</v>
      </c>
      <c r="R67" s="370">
        <v>11</v>
      </c>
      <c r="S67" s="347">
        <f t="shared" si="5"/>
        <v>1022.4211259754737</v>
      </c>
      <c r="T67" s="371">
        <f t="shared" si="6"/>
        <v>1400342.2661219991</v>
      </c>
      <c r="U67" s="372">
        <f t="shared" si="7"/>
        <v>1395885.9926172362</v>
      </c>
    </row>
    <row r="68" spans="1:21" x14ac:dyDescent="0.2">
      <c r="A68" s="346" t="s">
        <v>467</v>
      </c>
      <c r="B68" s="346" t="s">
        <v>474</v>
      </c>
      <c r="C68" s="346" t="s">
        <v>485</v>
      </c>
      <c r="D68" s="346" t="s">
        <v>464</v>
      </c>
      <c r="E68" s="347">
        <v>4524.6565582561907</v>
      </c>
      <c r="F68" s="347">
        <v>68</v>
      </c>
      <c r="G68" s="347">
        <v>2</v>
      </c>
      <c r="H68" s="347">
        <v>1</v>
      </c>
      <c r="I68" s="347">
        <v>8</v>
      </c>
      <c r="J68" s="347">
        <f t="shared" si="4"/>
        <v>2.6666666666666665</v>
      </c>
      <c r="K68" s="347">
        <v>73.666666666666657</v>
      </c>
      <c r="L68" s="347">
        <v>307676.64596142096</v>
      </c>
      <c r="M68" s="347">
        <v>9049.3131165123814</v>
      </c>
      <c r="N68" s="347">
        <v>4524.6565582561907</v>
      </c>
      <c r="O68" s="347">
        <v>12065.750822016507</v>
      </c>
      <c r="P68" s="347">
        <v>333316.36645820603</v>
      </c>
      <c r="Q68" s="346">
        <v>255</v>
      </c>
      <c r="R68" s="370">
        <v>11</v>
      </c>
      <c r="S68" s="347">
        <f t="shared" si="5"/>
        <v>73.666666666666657</v>
      </c>
      <c r="T68" s="371">
        <f t="shared" si="6"/>
        <v>1047.0055275804827</v>
      </c>
      <c r="U68" s="372">
        <f t="shared" si="7"/>
        <v>1043.6736685737428</v>
      </c>
    </row>
    <row r="69" spans="1:21" x14ac:dyDescent="0.2">
      <c r="A69" s="346" t="s">
        <v>467</v>
      </c>
      <c r="B69" s="346" t="s">
        <v>474</v>
      </c>
      <c r="C69" s="346" t="s">
        <v>485</v>
      </c>
      <c r="D69" s="346" t="s">
        <v>519</v>
      </c>
      <c r="E69" s="347">
        <v>66507.608901740736</v>
      </c>
      <c r="F69" s="347">
        <v>514.33333333333337</v>
      </c>
      <c r="G69" s="347">
        <v>12.666666666666666</v>
      </c>
      <c r="H69" s="347">
        <v>2.3333333333333335</v>
      </c>
      <c r="I69" s="347">
        <v>0</v>
      </c>
      <c r="J69" s="347">
        <f t="shared" si="4"/>
        <v>0</v>
      </c>
      <c r="K69" s="347">
        <v>529.33333333333337</v>
      </c>
      <c r="L69" s="347">
        <v>34207080.178461991</v>
      </c>
      <c r="M69" s="347">
        <v>842429.71275538264</v>
      </c>
      <c r="N69" s="347">
        <v>155184.42077072841</v>
      </c>
      <c r="O69" s="347">
        <v>0</v>
      </c>
      <c r="P69" s="347">
        <v>35204694.3119881</v>
      </c>
      <c r="Q69" s="346">
        <v>255</v>
      </c>
      <c r="R69" s="370">
        <v>11</v>
      </c>
      <c r="S69" s="347">
        <f t="shared" si="5"/>
        <v>529.33333333333337</v>
      </c>
      <c r="T69" s="371">
        <f t="shared" si="6"/>
        <v>110584.15742706851</v>
      </c>
      <c r="U69" s="372">
        <f t="shared" si="7"/>
        <v>110232.24828120414</v>
      </c>
    </row>
    <row r="70" spans="1:21" x14ac:dyDescent="0.2">
      <c r="A70" s="346" t="s">
        <v>467</v>
      </c>
      <c r="B70" s="346" t="s">
        <v>474</v>
      </c>
      <c r="C70" s="346" t="s">
        <v>485</v>
      </c>
      <c r="D70" s="346" t="s">
        <v>466</v>
      </c>
      <c r="E70" s="347">
        <v>6205.9836794635139</v>
      </c>
      <c r="F70" s="347">
        <v>213.5</v>
      </c>
      <c r="G70" s="347">
        <v>6</v>
      </c>
      <c r="H70" s="347">
        <v>3.2480212710430703</v>
      </c>
      <c r="I70" s="347">
        <v>13.25197872895693</v>
      </c>
      <c r="J70" s="347">
        <f t="shared" si="4"/>
        <v>4.4173262429856432</v>
      </c>
      <c r="K70" s="347">
        <v>227.16534751402872</v>
      </c>
      <c r="L70" s="347">
        <v>1324977.5155654603</v>
      </c>
      <c r="M70" s="347">
        <v>37235.902076781087</v>
      </c>
      <c r="N70" s="347">
        <v>20157.166998643632</v>
      </c>
      <c r="O70" s="347">
        <v>27413.854570834781</v>
      </c>
      <c r="P70" s="347">
        <v>1409784.4392117197</v>
      </c>
      <c r="Q70" s="346">
        <v>255</v>
      </c>
      <c r="R70" s="370">
        <v>11</v>
      </c>
      <c r="S70" s="347">
        <f t="shared" si="5"/>
        <v>227.1653475140287</v>
      </c>
      <c r="T70" s="371">
        <f t="shared" si="6"/>
        <v>4428.3817090532839</v>
      </c>
      <c r="U70" s="372">
        <f t="shared" si="7"/>
        <v>4414.2893828010165</v>
      </c>
    </row>
    <row r="71" spans="1:21" x14ac:dyDescent="0.2">
      <c r="A71" s="346" t="s">
        <v>467</v>
      </c>
      <c r="B71" s="346" t="s">
        <v>474</v>
      </c>
      <c r="C71" s="346" t="s">
        <v>485</v>
      </c>
      <c r="D71" s="346" t="s">
        <v>465</v>
      </c>
      <c r="E71" s="347">
        <v>7697.560240850059</v>
      </c>
      <c r="F71" s="347">
        <v>376</v>
      </c>
      <c r="G71" s="347">
        <v>177</v>
      </c>
      <c r="H71" s="347">
        <v>1.13821138211382</v>
      </c>
      <c r="I71" s="347">
        <v>8.8617886178861802</v>
      </c>
      <c r="J71" s="347">
        <f t="shared" si="4"/>
        <v>2.9539295392953933</v>
      </c>
      <c r="K71" s="347">
        <v>557.09214092140928</v>
      </c>
      <c r="L71" s="347">
        <v>2894282.6505596223</v>
      </c>
      <c r="M71" s="347">
        <v>1362468.1626304605</v>
      </c>
      <c r="N71" s="347">
        <v>8761.4506806423342</v>
      </c>
      <c r="O71" s="347">
        <v>22738.050575952751</v>
      </c>
      <c r="P71" s="347">
        <v>4288250.3144466784</v>
      </c>
      <c r="Q71" s="346">
        <v>255</v>
      </c>
      <c r="R71" s="370">
        <v>11</v>
      </c>
      <c r="S71" s="347">
        <f t="shared" si="5"/>
        <v>557.09214092140928</v>
      </c>
      <c r="T71" s="371">
        <f t="shared" si="6"/>
        <v>13470.150987732508</v>
      </c>
      <c r="U71" s="372">
        <f t="shared" si="7"/>
        <v>13427.285269540611</v>
      </c>
    </row>
    <row r="72" spans="1:21" x14ac:dyDescent="0.2">
      <c r="A72" s="346" t="s">
        <v>467</v>
      </c>
      <c r="B72" s="346" t="s">
        <v>474</v>
      </c>
      <c r="C72" s="346" t="s">
        <v>485</v>
      </c>
      <c r="D72" s="346" t="s">
        <v>520</v>
      </c>
      <c r="E72" s="347">
        <v>45501.263850969641</v>
      </c>
      <c r="F72" s="347">
        <v>1032.75</v>
      </c>
      <c r="G72" s="347">
        <v>31.75</v>
      </c>
      <c r="H72" s="347">
        <v>10.25</v>
      </c>
      <c r="I72" s="347">
        <v>12.5</v>
      </c>
      <c r="J72" s="347">
        <f t="shared" si="4"/>
        <v>4.166666666666667</v>
      </c>
      <c r="K72" s="347">
        <v>1078.9166666666667</v>
      </c>
      <c r="L72" s="347">
        <v>46991430.242088899</v>
      </c>
      <c r="M72" s="347">
        <v>1444665.1272682862</v>
      </c>
      <c r="N72" s="347">
        <v>466387.95447243884</v>
      </c>
      <c r="O72" s="347">
        <v>189588.59937904018</v>
      </c>
      <c r="P72" s="347">
        <v>49092071.923208661</v>
      </c>
      <c r="Q72" s="346">
        <v>255</v>
      </c>
      <c r="R72" s="370">
        <v>11</v>
      </c>
      <c r="S72" s="347">
        <f t="shared" si="5"/>
        <v>1078.9166666666667</v>
      </c>
      <c r="T72" s="371">
        <f t="shared" si="6"/>
        <v>154206.86121760841</v>
      </c>
      <c r="U72" s="372">
        <f t="shared" si="7"/>
        <v>153716.13265322699</v>
      </c>
    </row>
    <row r="73" spans="1:21" x14ac:dyDescent="0.2">
      <c r="A73" s="346" t="s">
        <v>467</v>
      </c>
      <c r="B73" s="346" t="s">
        <v>474</v>
      </c>
      <c r="C73" s="346" t="s">
        <v>486</v>
      </c>
      <c r="D73" s="346" t="s">
        <v>518</v>
      </c>
      <c r="E73" s="347">
        <v>77459.714540966786</v>
      </c>
      <c r="F73" s="347">
        <v>37.333333333333336</v>
      </c>
      <c r="G73" s="347">
        <v>30.666666666666668</v>
      </c>
      <c r="H73" s="347">
        <v>29.252525252525249</v>
      </c>
      <c r="I73" s="347">
        <v>48.747474747474747</v>
      </c>
      <c r="J73" s="347">
        <f t="shared" si="4"/>
        <v>16.249158249158249</v>
      </c>
      <c r="K73" s="347">
        <v>113.50168350168349</v>
      </c>
      <c r="L73" s="347">
        <v>2891829.3428627602</v>
      </c>
      <c r="M73" s="347">
        <v>2375431.2459229818</v>
      </c>
      <c r="N73" s="347">
        <v>2265892.255663028</v>
      </c>
      <c r="O73" s="347">
        <v>1258655.1595107936</v>
      </c>
      <c r="P73" s="347">
        <v>8791808.0039595626</v>
      </c>
      <c r="Q73" s="346">
        <v>255</v>
      </c>
      <c r="R73" s="370">
        <v>17.5</v>
      </c>
      <c r="S73" s="347">
        <f t="shared" si="5"/>
        <v>113.50168350168349</v>
      </c>
      <c r="T73" s="371">
        <f t="shared" si="6"/>
        <v>25599.676246823434</v>
      </c>
      <c r="U73" s="372">
        <f t="shared" si="7"/>
        <v>25518.211049529098</v>
      </c>
    </row>
    <row r="74" spans="1:21" x14ac:dyDescent="0.2">
      <c r="A74" s="346" t="s">
        <v>467</v>
      </c>
      <c r="B74" s="346" t="s">
        <v>474</v>
      </c>
      <c r="C74" s="346" t="s">
        <v>486</v>
      </c>
      <c r="D74" s="346" t="s">
        <v>464</v>
      </c>
      <c r="E74" s="347">
        <v>10610.752004375196</v>
      </c>
      <c r="F74" s="347">
        <v>56</v>
      </c>
      <c r="G74" s="347">
        <v>7</v>
      </c>
      <c r="H74" s="347">
        <v>0</v>
      </c>
      <c r="I74" s="347">
        <v>8</v>
      </c>
      <c r="J74" s="347">
        <f t="shared" si="4"/>
        <v>2.6666666666666665</v>
      </c>
      <c r="K74" s="347">
        <v>65.666666666666671</v>
      </c>
      <c r="L74" s="347">
        <v>594202.11224501091</v>
      </c>
      <c r="M74" s="347">
        <v>74275.264030626364</v>
      </c>
      <c r="N74" s="347">
        <v>0</v>
      </c>
      <c r="O74" s="347">
        <v>28295.338678333854</v>
      </c>
      <c r="P74" s="347">
        <v>696772.71495397121</v>
      </c>
      <c r="Q74" s="346">
        <v>255</v>
      </c>
      <c r="R74" s="370">
        <v>17.5</v>
      </c>
      <c r="S74" s="347">
        <f t="shared" si="5"/>
        <v>65.666666666666671</v>
      </c>
      <c r="T74" s="371">
        <f t="shared" si="6"/>
        <v>2028.8381994247984</v>
      </c>
      <c r="U74" s="372">
        <f t="shared" si="7"/>
        <v>2022.3818793291512</v>
      </c>
    </row>
    <row r="75" spans="1:21" x14ac:dyDescent="0.2">
      <c r="A75" s="346" t="s">
        <v>467</v>
      </c>
      <c r="B75" s="346" t="s">
        <v>474</v>
      </c>
      <c r="C75" s="346" t="s">
        <v>486</v>
      </c>
      <c r="D75" s="346" t="s">
        <v>519</v>
      </c>
      <c r="E75" s="347">
        <v>434595.93387653393</v>
      </c>
      <c r="F75" s="347">
        <v>459.4</v>
      </c>
      <c r="G75" s="347">
        <v>42</v>
      </c>
      <c r="H75" s="347">
        <v>31.141463414634149</v>
      </c>
      <c r="I75" s="347">
        <v>95.858536585365854</v>
      </c>
      <c r="J75" s="347">
        <f t="shared" si="4"/>
        <v>31.952845528455285</v>
      </c>
      <c r="K75" s="347">
        <v>564.49430894308944</v>
      </c>
      <c r="L75" s="347">
        <v>199653372.02287969</v>
      </c>
      <c r="M75" s="347">
        <v>18253029.222814426</v>
      </c>
      <c r="N75" s="347">
        <v>13533953.374964843</v>
      </c>
      <c r="O75" s="347">
        <v>13886576.742451657</v>
      </c>
      <c r="P75" s="347">
        <v>245326931.3631106</v>
      </c>
      <c r="Q75" s="346">
        <v>255</v>
      </c>
      <c r="R75" s="370">
        <v>17.5</v>
      </c>
      <c r="S75" s="347">
        <f t="shared" si="5"/>
        <v>564.49430894308944</v>
      </c>
      <c r="T75" s="371">
        <f t="shared" si="6"/>
        <v>714334.30014552781</v>
      </c>
      <c r="U75" s="372">
        <f t="shared" si="7"/>
        <v>712061.09230749169</v>
      </c>
    </row>
    <row r="76" spans="1:21" x14ac:dyDescent="0.2">
      <c r="A76" s="346" t="s">
        <v>467</v>
      </c>
      <c r="B76" s="346" t="s">
        <v>474</v>
      </c>
      <c r="C76" s="346" t="s">
        <v>486</v>
      </c>
      <c r="D76" s="346" t="s">
        <v>466</v>
      </c>
      <c r="E76" s="347">
        <v>37967.526916857612</v>
      </c>
      <c r="F76" s="347">
        <v>30</v>
      </c>
      <c r="G76" s="347">
        <v>16</v>
      </c>
      <c r="H76" s="347">
        <v>4.5</v>
      </c>
      <c r="I76" s="347">
        <v>0</v>
      </c>
      <c r="J76" s="347">
        <f t="shared" si="4"/>
        <v>0</v>
      </c>
      <c r="K76" s="347">
        <v>50.5</v>
      </c>
      <c r="L76" s="347">
        <v>1139025.8075057284</v>
      </c>
      <c r="M76" s="347">
        <v>607480.4306697218</v>
      </c>
      <c r="N76" s="347">
        <v>170853.87112585927</v>
      </c>
      <c r="O76" s="347">
        <v>0</v>
      </c>
      <c r="P76" s="347">
        <v>1917360.1093013093</v>
      </c>
      <c r="Q76" s="346">
        <v>255</v>
      </c>
      <c r="R76" s="370">
        <v>17.5</v>
      </c>
      <c r="S76" s="347">
        <f t="shared" si="5"/>
        <v>50.5</v>
      </c>
      <c r="T76" s="371">
        <f t="shared" si="6"/>
        <v>5582.901494730284</v>
      </c>
      <c r="U76" s="372">
        <f t="shared" si="7"/>
        <v>5565.1351695878129</v>
      </c>
    </row>
    <row r="77" spans="1:21" x14ac:dyDescent="0.2">
      <c r="A77" s="346" t="s">
        <v>467</v>
      </c>
      <c r="B77" s="346" t="s">
        <v>474</v>
      </c>
      <c r="C77" s="346" t="s">
        <v>486</v>
      </c>
      <c r="D77" s="346" t="s">
        <v>465</v>
      </c>
      <c r="E77" s="347">
        <v>129013.73659774958</v>
      </c>
      <c r="F77" s="347">
        <v>18</v>
      </c>
      <c r="G77" s="347">
        <v>56</v>
      </c>
      <c r="H77" s="347">
        <v>33.0625</v>
      </c>
      <c r="I77" s="347">
        <v>12.9375</v>
      </c>
      <c r="J77" s="347">
        <f t="shared" si="4"/>
        <v>4.3125</v>
      </c>
      <c r="K77" s="347">
        <v>111.375</v>
      </c>
      <c r="L77" s="347">
        <v>2322247.2587594925</v>
      </c>
      <c r="M77" s="347">
        <v>7224769.249473976</v>
      </c>
      <c r="N77" s="347">
        <v>4265516.6662630951</v>
      </c>
      <c r="O77" s="347">
        <v>556371.73907779506</v>
      </c>
      <c r="P77" s="347">
        <v>14368904.91357436</v>
      </c>
      <c r="Q77" s="346">
        <v>255</v>
      </c>
      <c r="R77" s="370">
        <v>17.5</v>
      </c>
      <c r="S77" s="347">
        <f t="shared" si="5"/>
        <v>111.37500000000001</v>
      </c>
      <c r="T77" s="371">
        <f t="shared" si="6"/>
        <v>41838.870189525347</v>
      </c>
      <c r="U77" s="372">
        <f t="shared" si="7"/>
        <v>41705.727419214541</v>
      </c>
    </row>
    <row r="78" spans="1:21" x14ac:dyDescent="0.2">
      <c r="A78" s="346" t="s">
        <v>467</v>
      </c>
      <c r="B78" s="346" t="s">
        <v>474</v>
      </c>
      <c r="C78" s="346" t="s">
        <v>486</v>
      </c>
      <c r="D78" s="346" t="s">
        <v>520</v>
      </c>
      <c r="E78" s="347">
        <v>1085521.5847955043</v>
      </c>
      <c r="F78" s="347">
        <v>259.93333333333334</v>
      </c>
      <c r="G78" s="347">
        <v>139</v>
      </c>
      <c r="H78" s="347">
        <v>43.164348785871965</v>
      </c>
      <c r="I78" s="347">
        <v>123.16898454746136</v>
      </c>
      <c r="J78" s="347">
        <f t="shared" si="4"/>
        <v>41.056328182487121</v>
      </c>
      <c r="K78" s="347">
        <v>483.15401030169238</v>
      </c>
      <c r="L78" s="347">
        <v>282163243.94117808</v>
      </c>
      <c r="M78" s="347">
        <v>150887500.28657511</v>
      </c>
      <c r="N78" s="347">
        <v>46855832.300705642</v>
      </c>
      <c r="O78" s="347">
        <v>44567530.434537746</v>
      </c>
      <c r="P78" s="347">
        <v>524474106.96299654</v>
      </c>
      <c r="Q78" s="346">
        <v>255</v>
      </c>
      <c r="R78" s="370">
        <v>17.5</v>
      </c>
      <c r="S78" s="347">
        <f t="shared" si="5"/>
        <v>483.15401030169238</v>
      </c>
      <c r="T78" s="371">
        <f t="shared" si="6"/>
        <v>1527145.1938040194</v>
      </c>
      <c r="U78" s="372">
        <f t="shared" si="7"/>
        <v>1522285.3985741567</v>
      </c>
    </row>
    <row r="79" spans="1:21" x14ac:dyDescent="0.2">
      <c r="A79" s="346" t="s">
        <v>467</v>
      </c>
      <c r="B79" s="346" t="s">
        <v>474</v>
      </c>
      <c r="C79" s="346" t="s">
        <v>487</v>
      </c>
      <c r="D79" s="346" t="s">
        <v>518</v>
      </c>
      <c r="E79" s="347">
        <v>16610.541743915895</v>
      </c>
      <c r="F79" s="347">
        <v>183.33333333333334</v>
      </c>
      <c r="G79" s="347">
        <v>10.333333333333334</v>
      </c>
      <c r="H79" s="347">
        <v>3.3333333333333335</v>
      </c>
      <c r="I79" s="347">
        <v>0</v>
      </c>
      <c r="J79" s="347">
        <f t="shared" si="4"/>
        <v>0</v>
      </c>
      <c r="K79" s="347">
        <v>197</v>
      </c>
      <c r="L79" s="347">
        <v>3045265.9863845808</v>
      </c>
      <c r="M79" s="347">
        <v>171642.26468713093</v>
      </c>
      <c r="N79" s="347">
        <v>55368.472479719654</v>
      </c>
      <c r="O79" s="347">
        <v>0</v>
      </c>
      <c r="P79" s="347">
        <v>3272276.7235514312</v>
      </c>
      <c r="Q79" s="346">
        <v>240</v>
      </c>
      <c r="R79" s="370">
        <v>20</v>
      </c>
      <c r="S79" s="347">
        <f t="shared" si="5"/>
        <v>197</v>
      </c>
      <c r="T79" s="371">
        <f t="shared" si="6"/>
        <v>9816.8301706542934</v>
      </c>
      <c r="U79" s="372">
        <f t="shared" si="7"/>
        <v>9785.5903221911085</v>
      </c>
    </row>
    <row r="80" spans="1:21" x14ac:dyDescent="0.2">
      <c r="A80" s="346" t="s">
        <v>467</v>
      </c>
      <c r="B80" s="346" t="s">
        <v>474</v>
      </c>
      <c r="C80" s="346" t="s">
        <v>487</v>
      </c>
      <c r="D80" s="346" t="s">
        <v>464</v>
      </c>
      <c r="E80" s="347">
        <v>35675.424089822038</v>
      </c>
      <c r="F80" s="347">
        <v>221</v>
      </c>
      <c r="G80" s="347">
        <v>3.5</v>
      </c>
      <c r="H80" s="347">
        <v>0</v>
      </c>
      <c r="I80" s="347">
        <v>0</v>
      </c>
      <c r="J80" s="347">
        <f t="shared" si="4"/>
        <v>0</v>
      </c>
      <c r="K80" s="347">
        <v>224.5</v>
      </c>
      <c r="L80" s="347">
        <v>7884268.7238506703</v>
      </c>
      <c r="M80" s="347">
        <v>124863.98431437713</v>
      </c>
      <c r="N80" s="347">
        <v>0</v>
      </c>
      <c r="O80" s="347">
        <v>0</v>
      </c>
      <c r="P80" s="347">
        <v>8009132.7081650477</v>
      </c>
      <c r="Q80" s="346">
        <v>240</v>
      </c>
      <c r="R80" s="370">
        <v>20</v>
      </c>
      <c r="S80" s="347">
        <f t="shared" si="5"/>
        <v>224.5</v>
      </c>
      <c r="T80" s="371">
        <f t="shared" si="6"/>
        <v>24027.398124495146</v>
      </c>
      <c r="U80" s="372">
        <f t="shared" si="7"/>
        <v>23950.93634779887</v>
      </c>
    </row>
    <row r="81" spans="1:21" x14ac:dyDescent="0.2">
      <c r="A81" s="346" t="s">
        <v>467</v>
      </c>
      <c r="B81" s="346" t="s">
        <v>474</v>
      </c>
      <c r="C81" s="346" t="s">
        <v>487</v>
      </c>
      <c r="D81" s="346" t="s">
        <v>519</v>
      </c>
      <c r="E81" s="347">
        <v>353174.42421563418</v>
      </c>
      <c r="F81" s="347">
        <v>225</v>
      </c>
      <c r="G81" s="347">
        <v>131</v>
      </c>
      <c r="H81" s="347">
        <v>0</v>
      </c>
      <c r="I81" s="347">
        <v>23.666666666666668</v>
      </c>
      <c r="J81" s="347">
        <f t="shared" si="4"/>
        <v>7.8888888888888893</v>
      </c>
      <c r="K81" s="347">
        <v>363.88888888888891</v>
      </c>
      <c r="L81" s="347">
        <v>79464245.448517695</v>
      </c>
      <c r="M81" s="347">
        <v>46265849.572248079</v>
      </c>
      <c r="N81" s="347">
        <v>0</v>
      </c>
      <c r="O81" s="347">
        <v>2786153.7910344475</v>
      </c>
      <c r="P81" s="347">
        <v>128516248.81180023</v>
      </c>
      <c r="Q81" s="346">
        <v>240</v>
      </c>
      <c r="R81" s="370">
        <v>20</v>
      </c>
      <c r="S81" s="347">
        <f t="shared" si="5"/>
        <v>363.88888888888891</v>
      </c>
      <c r="T81" s="371">
        <f t="shared" si="6"/>
        <v>385548.74643540068</v>
      </c>
      <c r="U81" s="372">
        <f t="shared" si="7"/>
        <v>384321.82448560291</v>
      </c>
    </row>
    <row r="82" spans="1:21" x14ac:dyDescent="0.2">
      <c r="A82" s="346" t="s">
        <v>467</v>
      </c>
      <c r="B82" s="346" t="s">
        <v>474</v>
      </c>
      <c r="C82" s="346" t="s">
        <v>487</v>
      </c>
      <c r="D82" s="346" t="s">
        <v>466</v>
      </c>
      <c r="E82" s="347">
        <v>88297.118437007346</v>
      </c>
      <c r="F82" s="347">
        <v>68.5</v>
      </c>
      <c r="G82" s="347">
        <v>13.5</v>
      </c>
      <c r="H82" s="347">
        <v>4</v>
      </c>
      <c r="I82" s="347">
        <v>0</v>
      </c>
      <c r="J82" s="347">
        <f t="shared" si="4"/>
        <v>0</v>
      </c>
      <c r="K82" s="347">
        <v>86</v>
      </c>
      <c r="L82" s="347">
        <v>6048352.6129350029</v>
      </c>
      <c r="M82" s="347">
        <v>1192011.0988995992</v>
      </c>
      <c r="N82" s="347">
        <v>353188.47374802938</v>
      </c>
      <c r="O82" s="347">
        <v>0</v>
      </c>
      <c r="P82" s="347">
        <v>7593552.1855826322</v>
      </c>
      <c r="Q82" s="346">
        <v>240</v>
      </c>
      <c r="R82" s="370">
        <v>20</v>
      </c>
      <c r="S82" s="347">
        <f t="shared" si="5"/>
        <v>86</v>
      </c>
      <c r="T82" s="371">
        <f t="shared" si="6"/>
        <v>22780.656556747897</v>
      </c>
      <c r="U82" s="372">
        <f t="shared" si="7"/>
        <v>22708.16225396857</v>
      </c>
    </row>
    <row r="83" spans="1:21" x14ac:dyDescent="0.2">
      <c r="A83" s="346" t="s">
        <v>467</v>
      </c>
      <c r="B83" s="346" t="s">
        <v>474</v>
      </c>
      <c r="C83" s="346" t="s">
        <v>487</v>
      </c>
      <c r="D83" s="346" t="s">
        <v>465</v>
      </c>
      <c r="E83" s="347">
        <v>107950.23666758212</v>
      </c>
      <c r="F83" s="347">
        <v>125.9451837750741</v>
      </c>
      <c r="G83" s="347">
        <v>17.413623782180512</v>
      </c>
      <c r="H83" s="347">
        <v>1.1727524356389736</v>
      </c>
      <c r="I83" s="347">
        <v>6.0940987590468341</v>
      </c>
      <c r="J83" s="347">
        <f t="shared" si="4"/>
        <v>2.0313662530156114</v>
      </c>
      <c r="K83" s="347">
        <v>146.56292624590921</v>
      </c>
      <c r="L83" s="347">
        <v>13595812.395661373</v>
      </c>
      <c r="M83" s="347">
        <v>1879804.8085266228</v>
      </c>
      <c r="N83" s="347">
        <v>126598.90297971058</v>
      </c>
      <c r="O83" s="347">
        <v>219286.46777157477</v>
      </c>
      <c r="P83" s="347">
        <v>15821502.574939283</v>
      </c>
      <c r="Q83" s="346">
        <v>240</v>
      </c>
      <c r="R83" s="370">
        <v>20</v>
      </c>
      <c r="S83" s="347">
        <f t="shared" si="5"/>
        <v>146.56292624590921</v>
      </c>
      <c r="T83" s="371">
        <f t="shared" si="6"/>
        <v>47464.50772481785</v>
      </c>
      <c r="U83" s="372">
        <f t="shared" si="7"/>
        <v>47313.462631551847</v>
      </c>
    </row>
    <row r="84" spans="1:21" x14ac:dyDescent="0.2">
      <c r="A84" s="346" t="s">
        <v>467</v>
      </c>
      <c r="B84" s="346" t="s">
        <v>474</v>
      </c>
      <c r="C84" s="346" t="s">
        <v>487</v>
      </c>
      <c r="D84" s="346" t="s">
        <v>520</v>
      </c>
      <c r="E84" s="347">
        <v>1523562.3602011013</v>
      </c>
      <c r="F84" s="347">
        <v>717.14285714285711</v>
      </c>
      <c r="G84" s="347">
        <v>94.285714285714292</v>
      </c>
      <c r="H84" s="347">
        <v>23.206349206349209</v>
      </c>
      <c r="I84" s="347">
        <v>13.22222222222222</v>
      </c>
      <c r="J84" s="347">
        <f t="shared" si="4"/>
        <v>4.4074074074074066</v>
      </c>
      <c r="K84" s="347">
        <v>839.04232804232811</v>
      </c>
      <c r="L84" s="347">
        <v>1092611864.0299325</v>
      </c>
      <c r="M84" s="347">
        <v>143650165.39038956</v>
      </c>
      <c r="N84" s="347">
        <v>35356320.168476358</v>
      </c>
      <c r="O84" s="347">
        <v>6714960.031997445</v>
      </c>
      <c r="P84" s="347">
        <v>1278333309.620796</v>
      </c>
      <c r="Q84" s="346">
        <v>240</v>
      </c>
      <c r="R84" s="370">
        <v>20</v>
      </c>
      <c r="S84" s="347">
        <f t="shared" si="5"/>
        <v>839.04232804232799</v>
      </c>
      <c r="T84" s="371">
        <f t="shared" si="6"/>
        <v>3834999.9288623878</v>
      </c>
      <c r="U84" s="372">
        <f t="shared" si="7"/>
        <v>3822795.9063264658</v>
      </c>
    </row>
    <row r="85" spans="1:21" x14ac:dyDescent="0.2">
      <c r="A85" s="346" t="s">
        <v>467</v>
      </c>
      <c r="B85" s="346" t="s">
        <v>474</v>
      </c>
      <c r="C85" s="346" t="s">
        <v>488</v>
      </c>
      <c r="D85" s="346" t="s">
        <v>518</v>
      </c>
      <c r="E85" s="347">
        <v>17001.255941148771</v>
      </c>
      <c r="F85" s="347">
        <v>220.66666666666666</v>
      </c>
      <c r="G85" s="347">
        <v>8</v>
      </c>
      <c r="H85" s="347">
        <v>14.333333333333334</v>
      </c>
      <c r="I85" s="347">
        <v>27.333333333333332</v>
      </c>
      <c r="J85" s="347">
        <f t="shared" si="4"/>
        <v>9.1111111111111107</v>
      </c>
      <c r="K85" s="347">
        <v>252.11111111111109</v>
      </c>
      <c r="L85" s="347">
        <v>3751610.4776801621</v>
      </c>
      <c r="M85" s="347">
        <v>136010.04752919017</v>
      </c>
      <c r="N85" s="347">
        <v>243684.66848979905</v>
      </c>
      <c r="O85" s="347">
        <v>154900.33190824435</v>
      </c>
      <c r="P85" s="347">
        <v>4286205.525607395</v>
      </c>
      <c r="Q85" s="346">
        <v>240</v>
      </c>
      <c r="R85" s="370">
        <v>20.5</v>
      </c>
      <c r="S85" s="347">
        <f t="shared" si="5"/>
        <v>252.11111111111106</v>
      </c>
      <c r="T85" s="371">
        <f t="shared" si="6"/>
        <v>12778.250223217048</v>
      </c>
      <c r="U85" s="372">
        <f t="shared" si="7"/>
        <v>12737.586323194486</v>
      </c>
    </row>
    <row r="86" spans="1:21" x14ac:dyDescent="0.2">
      <c r="A86" s="346" t="s">
        <v>467</v>
      </c>
      <c r="B86" s="346" t="s">
        <v>474</v>
      </c>
      <c r="C86" s="346" t="s">
        <v>488</v>
      </c>
      <c r="D86" s="346" t="s">
        <v>464</v>
      </c>
      <c r="E86" s="347">
        <v>2398.7341074008646</v>
      </c>
      <c r="F86" s="347">
        <v>202.5</v>
      </c>
      <c r="G86" s="347">
        <v>58</v>
      </c>
      <c r="H86" s="347">
        <v>0</v>
      </c>
      <c r="I86" s="347">
        <v>0.5</v>
      </c>
      <c r="J86" s="347">
        <f t="shared" si="4"/>
        <v>0.16666666666666666</v>
      </c>
      <c r="K86" s="347">
        <v>260.66666666666669</v>
      </c>
      <c r="L86" s="347">
        <v>485743.6567486751</v>
      </c>
      <c r="M86" s="347">
        <v>139126.57822925015</v>
      </c>
      <c r="N86" s="347">
        <v>0</v>
      </c>
      <c r="O86" s="347">
        <v>399.78901790014407</v>
      </c>
      <c r="P86" s="347">
        <v>625270.02399582544</v>
      </c>
      <c r="Q86" s="346">
        <v>240</v>
      </c>
      <c r="R86" s="370">
        <v>20.5</v>
      </c>
      <c r="S86" s="347">
        <f t="shared" si="5"/>
        <v>260.66666666666669</v>
      </c>
      <c r="T86" s="371">
        <f t="shared" si="6"/>
        <v>1864.0862590375548</v>
      </c>
      <c r="U86" s="372">
        <f t="shared" si="7"/>
        <v>1858.1542248429816</v>
      </c>
    </row>
    <row r="87" spans="1:21" x14ac:dyDescent="0.2">
      <c r="A87" s="346" t="s">
        <v>467</v>
      </c>
      <c r="B87" s="346" t="s">
        <v>474</v>
      </c>
      <c r="C87" s="346" t="s">
        <v>488</v>
      </c>
      <c r="D87" s="346" t="s">
        <v>519</v>
      </c>
      <c r="E87" s="347">
        <v>75853.466740237156</v>
      </c>
      <c r="F87" s="347">
        <v>344.75</v>
      </c>
      <c r="G87" s="347">
        <v>147</v>
      </c>
      <c r="H87" s="347">
        <v>20.971698113207548</v>
      </c>
      <c r="I87" s="347">
        <v>20.278301886792452</v>
      </c>
      <c r="J87" s="347">
        <f t="shared" si="4"/>
        <v>6.7594339622641506</v>
      </c>
      <c r="K87" s="347">
        <v>519.48113207547169</v>
      </c>
      <c r="L87" s="347">
        <v>26150482.658696759</v>
      </c>
      <c r="M87" s="347">
        <v>11150459.610814862</v>
      </c>
      <c r="N87" s="347">
        <v>1590776.0053164831</v>
      </c>
      <c r="O87" s="347">
        <v>512726.49923943321</v>
      </c>
      <c r="P87" s="347">
        <v>39404444.774067536</v>
      </c>
      <c r="Q87" s="346">
        <v>240</v>
      </c>
      <c r="R87" s="370">
        <v>20.5</v>
      </c>
      <c r="S87" s="347">
        <f t="shared" si="5"/>
        <v>519.48113207547169</v>
      </c>
      <c r="T87" s="371">
        <f t="shared" si="6"/>
        <v>117474.50098268886</v>
      </c>
      <c r="U87" s="372">
        <f t="shared" si="7"/>
        <v>117100.66487213274</v>
      </c>
    </row>
    <row r="88" spans="1:21" x14ac:dyDescent="0.2">
      <c r="A88" s="346" t="s">
        <v>467</v>
      </c>
      <c r="B88" s="346" t="s">
        <v>474</v>
      </c>
      <c r="C88" s="346" t="s">
        <v>488</v>
      </c>
      <c r="D88" s="346" t="s">
        <v>466</v>
      </c>
      <c r="E88" s="347">
        <v>1886.835087006893</v>
      </c>
      <c r="F88" s="347">
        <v>60.5</v>
      </c>
      <c r="G88" s="347">
        <v>15.5</v>
      </c>
      <c r="H88" s="347">
        <v>9</v>
      </c>
      <c r="I88" s="347">
        <v>15.5</v>
      </c>
      <c r="J88" s="347">
        <f t="shared" si="4"/>
        <v>5.166666666666667</v>
      </c>
      <c r="K88" s="347">
        <v>90.166666666666671</v>
      </c>
      <c r="L88" s="347">
        <v>114153.52276391702</v>
      </c>
      <c r="M88" s="347">
        <v>29245.943848606843</v>
      </c>
      <c r="N88" s="347">
        <v>16981.515783062037</v>
      </c>
      <c r="O88" s="347">
        <v>9748.6479495356143</v>
      </c>
      <c r="P88" s="347">
        <v>170129.63034512152</v>
      </c>
      <c r="Q88" s="346">
        <v>240</v>
      </c>
      <c r="R88" s="370">
        <v>20.5</v>
      </c>
      <c r="S88" s="347">
        <f t="shared" si="5"/>
        <v>90.166666666666671</v>
      </c>
      <c r="T88" s="371">
        <f t="shared" si="6"/>
        <v>507.19896046639354</v>
      </c>
      <c r="U88" s="372">
        <f t="shared" si="7"/>
        <v>505.58491414082704</v>
      </c>
    </row>
    <row r="89" spans="1:21" x14ac:dyDescent="0.2">
      <c r="A89" s="346" t="s">
        <v>467</v>
      </c>
      <c r="B89" s="346" t="s">
        <v>474</v>
      </c>
      <c r="C89" s="346" t="s">
        <v>488</v>
      </c>
      <c r="D89" s="346" t="s">
        <v>465</v>
      </c>
      <c r="E89" s="347">
        <v>3024.3693549774389</v>
      </c>
      <c r="F89" s="347">
        <v>43.5</v>
      </c>
      <c r="G89" s="347">
        <v>29.5</v>
      </c>
      <c r="H89" s="347">
        <v>35</v>
      </c>
      <c r="I89" s="347">
        <v>0</v>
      </c>
      <c r="J89" s="347">
        <f t="shared" si="4"/>
        <v>0</v>
      </c>
      <c r="K89" s="347">
        <v>108</v>
      </c>
      <c r="L89" s="347">
        <v>131560.0669415186</v>
      </c>
      <c r="M89" s="347">
        <v>89218.895971834441</v>
      </c>
      <c r="N89" s="347">
        <v>105852.92742421036</v>
      </c>
      <c r="O89" s="347">
        <v>0</v>
      </c>
      <c r="P89" s="347">
        <v>326631.89033756341</v>
      </c>
      <c r="Q89" s="346">
        <v>240</v>
      </c>
      <c r="R89" s="370">
        <v>20.5</v>
      </c>
      <c r="S89" s="347">
        <f t="shared" si="5"/>
        <v>108</v>
      </c>
      <c r="T89" s="371">
        <f t="shared" si="6"/>
        <v>973.77132306886108</v>
      </c>
      <c r="U89" s="372">
        <f t="shared" si="7"/>
        <v>970.67251540471273</v>
      </c>
    </row>
    <row r="90" spans="1:21" x14ac:dyDescent="0.2">
      <c r="A90" s="346" t="s">
        <v>467</v>
      </c>
      <c r="B90" s="346" t="s">
        <v>474</v>
      </c>
      <c r="C90" s="346" t="s">
        <v>488</v>
      </c>
      <c r="D90" s="346" t="s">
        <v>520</v>
      </c>
      <c r="E90" s="347">
        <v>168464.81858625606</v>
      </c>
      <c r="F90" s="347">
        <v>480.9375</v>
      </c>
      <c r="G90" s="347">
        <v>127.25</v>
      </c>
      <c r="H90" s="347">
        <v>114.67431669637551</v>
      </c>
      <c r="I90" s="347">
        <v>28.95068330362448</v>
      </c>
      <c r="J90" s="347">
        <f t="shared" si="4"/>
        <v>9.6502277678748261</v>
      </c>
      <c r="K90" s="347">
        <v>732.51204446425038</v>
      </c>
      <c r="L90" s="347">
        <v>81021048.68882753</v>
      </c>
      <c r="M90" s="347">
        <v>21437148.165101085</v>
      </c>
      <c r="N90" s="347">
        <v>19318587.958757777</v>
      </c>
      <c r="O90" s="347">
        <v>1625723.8702310834</v>
      </c>
      <c r="P90" s="347">
        <v>123402508.68291748</v>
      </c>
      <c r="Q90" s="346">
        <v>240</v>
      </c>
      <c r="R90" s="370">
        <v>20.5</v>
      </c>
      <c r="S90" s="347">
        <f t="shared" si="5"/>
        <v>732.51204446425038</v>
      </c>
      <c r="T90" s="371">
        <f t="shared" si="6"/>
        <v>367893.72901094775</v>
      </c>
      <c r="U90" s="372">
        <f t="shared" si="7"/>
        <v>366722.99017314916</v>
      </c>
    </row>
    <row r="91" spans="1:21" x14ac:dyDescent="0.2">
      <c r="A91" s="346" t="s">
        <v>468</v>
      </c>
      <c r="B91" s="346" t="s">
        <v>475</v>
      </c>
      <c r="C91" s="346" t="s">
        <v>484</v>
      </c>
      <c r="D91" s="346" t="s">
        <v>518</v>
      </c>
      <c r="E91" s="347">
        <v>7598.4095768419656</v>
      </c>
      <c r="F91" s="347">
        <v>61.333333333333336</v>
      </c>
      <c r="G91" s="347">
        <v>0</v>
      </c>
      <c r="H91" s="347">
        <v>0</v>
      </c>
      <c r="I91" s="347">
        <v>0</v>
      </c>
      <c r="J91" s="347">
        <f t="shared" si="4"/>
        <v>0</v>
      </c>
      <c r="K91" s="347">
        <v>61.333333333333336</v>
      </c>
      <c r="L91" s="347">
        <v>466035.78737964056</v>
      </c>
      <c r="M91" s="347">
        <v>0</v>
      </c>
      <c r="N91" s="347">
        <v>0</v>
      </c>
      <c r="O91" s="347">
        <v>0</v>
      </c>
      <c r="P91" s="347">
        <v>466035.78737964056</v>
      </c>
      <c r="Q91" s="346">
        <v>292</v>
      </c>
      <c r="R91" s="370">
        <v>11</v>
      </c>
      <c r="S91" s="347">
        <f t="shared" si="5"/>
        <v>61.333333333333336</v>
      </c>
      <c r="T91" s="371">
        <f t="shared" si="6"/>
        <v>1278.4063893530551</v>
      </c>
      <c r="U91" s="372">
        <f t="shared" si="7"/>
        <v>1274.3381492813116</v>
      </c>
    </row>
    <row r="92" spans="1:21" x14ac:dyDescent="0.2">
      <c r="A92" s="346" t="s">
        <v>468</v>
      </c>
      <c r="B92" s="346" t="s">
        <v>475</v>
      </c>
      <c r="C92" s="346" t="s">
        <v>484</v>
      </c>
      <c r="D92" s="346" t="s">
        <v>464</v>
      </c>
      <c r="E92" s="347">
        <v>3796.1332167667751</v>
      </c>
      <c r="F92" s="347">
        <v>15.5</v>
      </c>
      <c r="G92" s="347">
        <v>0</v>
      </c>
      <c r="H92" s="347">
        <v>0</v>
      </c>
      <c r="I92" s="347">
        <v>0</v>
      </c>
      <c r="J92" s="347">
        <f t="shared" si="4"/>
        <v>0</v>
      </c>
      <c r="K92" s="347">
        <v>15.5</v>
      </c>
      <c r="L92" s="347">
        <v>58840.064859885017</v>
      </c>
      <c r="M92" s="347">
        <v>0</v>
      </c>
      <c r="N92" s="347">
        <v>0</v>
      </c>
      <c r="O92" s="347">
        <v>0</v>
      </c>
      <c r="P92" s="347">
        <v>58840.064859885017</v>
      </c>
      <c r="Q92" s="346">
        <v>292</v>
      </c>
      <c r="R92" s="370">
        <v>11</v>
      </c>
      <c r="S92" s="347">
        <f t="shared" si="5"/>
        <v>15.5</v>
      </c>
      <c r="T92" s="371">
        <f t="shared" si="6"/>
        <v>161.40716422180788</v>
      </c>
      <c r="U92" s="372">
        <f t="shared" si="7"/>
        <v>160.89352231668101</v>
      </c>
    </row>
    <row r="93" spans="1:21" x14ac:dyDescent="0.2">
      <c r="A93" s="346" t="s">
        <v>468</v>
      </c>
      <c r="B93" s="346" t="s">
        <v>475</v>
      </c>
      <c r="C93" s="346" t="s">
        <v>484</v>
      </c>
      <c r="D93" s="346" t="s">
        <v>519</v>
      </c>
      <c r="E93" s="347">
        <v>268619.19485645677</v>
      </c>
      <c r="F93" s="347">
        <v>294.39999999999998</v>
      </c>
      <c r="G93" s="347">
        <v>11</v>
      </c>
      <c r="H93" s="347">
        <v>1.6</v>
      </c>
      <c r="I93" s="347">
        <v>11.2</v>
      </c>
      <c r="J93" s="347">
        <f t="shared" si="4"/>
        <v>3.7333333333333329</v>
      </c>
      <c r="K93" s="347">
        <v>310.73333333333329</v>
      </c>
      <c r="L93" s="347">
        <v>79081490.965740874</v>
      </c>
      <c r="M93" s="347">
        <v>2954811.1434210245</v>
      </c>
      <c r="N93" s="347">
        <v>429790.71177033085</v>
      </c>
      <c r="O93" s="347">
        <v>1002844.9941307718</v>
      </c>
      <c r="P93" s="347">
        <v>83468937.815062985</v>
      </c>
      <c r="Q93" s="346">
        <v>292</v>
      </c>
      <c r="R93" s="370">
        <v>11</v>
      </c>
      <c r="S93" s="347">
        <f t="shared" si="5"/>
        <v>310.73333333333329</v>
      </c>
      <c r="T93" s="371">
        <f t="shared" si="6"/>
        <v>228967.87393789541</v>
      </c>
      <c r="U93" s="372">
        <f t="shared" si="7"/>
        <v>228239.23530807171</v>
      </c>
    </row>
    <row r="94" spans="1:21" x14ac:dyDescent="0.2">
      <c r="A94" s="346" t="s">
        <v>468</v>
      </c>
      <c r="B94" s="346" t="s">
        <v>475</v>
      </c>
      <c r="C94" s="346" t="s">
        <v>484</v>
      </c>
      <c r="D94" s="346" t="s">
        <v>466</v>
      </c>
      <c r="E94" s="347">
        <v>2586.159783604829</v>
      </c>
      <c r="F94" s="347">
        <v>136</v>
      </c>
      <c r="G94" s="347">
        <v>18.5</v>
      </c>
      <c r="H94" s="347">
        <v>0</v>
      </c>
      <c r="I94" s="347">
        <v>3.5</v>
      </c>
      <c r="J94" s="347">
        <f t="shared" si="4"/>
        <v>1.1666666666666667</v>
      </c>
      <c r="K94" s="347">
        <v>155.66666666666669</v>
      </c>
      <c r="L94" s="347">
        <v>351717.73057025677</v>
      </c>
      <c r="M94" s="347">
        <v>47843.955996689336</v>
      </c>
      <c r="N94" s="347">
        <v>0</v>
      </c>
      <c r="O94" s="347">
        <v>3017.1864142056343</v>
      </c>
      <c r="P94" s="347">
        <v>402578.8729811518</v>
      </c>
      <c r="Q94" s="346">
        <v>292</v>
      </c>
      <c r="R94" s="370">
        <v>11</v>
      </c>
      <c r="S94" s="347">
        <f t="shared" si="5"/>
        <v>155.66666666666669</v>
      </c>
      <c r="T94" s="371">
        <f t="shared" si="6"/>
        <v>1104.3345111572007</v>
      </c>
      <c r="U94" s="372">
        <f t="shared" si="7"/>
        <v>1100.8202155870945</v>
      </c>
    </row>
    <row r="95" spans="1:21" x14ac:dyDescent="0.2">
      <c r="A95" s="346" t="s">
        <v>468</v>
      </c>
      <c r="B95" s="346" t="s">
        <v>475</v>
      </c>
      <c r="C95" s="346" t="s">
        <v>484</v>
      </c>
      <c r="D95" s="346" t="s">
        <v>465</v>
      </c>
      <c r="E95" s="347">
        <v>543.68665175206615</v>
      </c>
      <c r="F95" s="347">
        <v>462.5</v>
      </c>
      <c r="G95" s="347">
        <v>24</v>
      </c>
      <c r="H95" s="347">
        <v>13</v>
      </c>
      <c r="I95" s="347">
        <v>0</v>
      </c>
      <c r="J95" s="347">
        <f t="shared" si="4"/>
        <v>0</v>
      </c>
      <c r="K95" s="347">
        <v>499.5</v>
      </c>
      <c r="L95" s="347">
        <v>251455.07643533059</v>
      </c>
      <c r="M95" s="347">
        <v>13048.479642049588</v>
      </c>
      <c r="N95" s="347">
        <v>7067.9264727768605</v>
      </c>
      <c r="O95" s="347">
        <v>0</v>
      </c>
      <c r="P95" s="347">
        <v>271571.48255015706</v>
      </c>
      <c r="Q95" s="346">
        <v>292</v>
      </c>
      <c r="R95" s="370">
        <v>11</v>
      </c>
      <c r="S95" s="347">
        <f t="shared" si="5"/>
        <v>499.5</v>
      </c>
      <c r="T95" s="371">
        <f t="shared" si="6"/>
        <v>744.96149836532811</v>
      </c>
      <c r="U95" s="372">
        <f t="shared" si="7"/>
        <v>742.59082637495294</v>
      </c>
    </row>
    <row r="96" spans="1:21" x14ac:dyDescent="0.2">
      <c r="A96" s="346" t="s">
        <v>468</v>
      </c>
      <c r="B96" s="346" t="s">
        <v>475</v>
      </c>
      <c r="C96" s="346" t="s">
        <v>484</v>
      </c>
      <c r="D96" s="346" t="s">
        <v>520</v>
      </c>
      <c r="E96" s="347">
        <v>154628.94489302218</v>
      </c>
      <c r="F96" s="347">
        <v>176.33333333333334</v>
      </c>
      <c r="G96" s="347">
        <v>0</v>
      </c>
      <c r="H96" s="347">
        <v>1.3333333333333333</v>
      </c>
      <c r="I96" s="347">
        <v>6</v>
      </c>
      <c r="J96" s="347">
        <f t="shared" si="4"/>
        <v>2</v>
      </c>
      <c r="K96" s="347">
        <v>179.66666666666666</v>
      </c>
      <c r="L96" s="347">
        <v>27266237.282802913</v>
      </c>
      <c r="M96" s="347">
        <v>0</v>
      </c>
      <c r="N96" s="347">
        <v>206171.92652402958</v>
      </c>
      <c r="O96" s="347">
        <v>309257.88978604437</v>
      </c>
      <c r="P96" s="347">
        <v>27781667.099112984</v>
      </c>
      <c r="Q96" s="346">
        <v>292</v>
      </c>
      <c r="R96" s="370">
        <v>11</v>
      </c>
      <c r="S96" s="347">
        <f t="shared" si="5"/>
        <v>179.66666666666666</v>
      </c>
      <c r="T96" s="371">
        <f t="shared" si="6"/>
        <v>76209.299131470892</v>
      </c>
      <c r="U96" s="372">
        <f t="shared" si="7"/>
        <v>75966.780221092922</v>
      </c>
    </row>
    <row r="97" spans="1:21" x14ac:dyDescent="0.2">
      <c r="A97" s="346" t="s">
        <v>468</v>
      </c>
      <c r="B97" s="346" t="s">
        <v>475</v>
      </c>
      <c r="C97" s="346" t="s">
        <v>485</v>
      </c>
      <c r="D97" s="346" t="s">
        <v>518</v>
      </c>
      <c r="E97" s="347">
        <v>9927.2083892366427</v>
      </c>
      <c r="F97" s="347">
        <v>346</v>
      </c>
      <c r="G97" s="347">
        <v>0</v>
      </c>
      <c r="H97" s="347">
        <v>18.706666666666667</v>
      </c>
      <c r="I97" s="347">
        <v>1.6266666666666667</v>
      </c>
      <c r="J97" s="347">
        <f t="shared" si="4"/>
        <v>0.54222222222222227</v>
      </c>
      <c r="K97" s="347">
        <v>365.24888888888887</v>
      </c>
      <c r="L97" s="347">
        <v>3434814.1026758784</v>
      </c>
      <c r="M97" s="347">
        <v>0</v>
      </c>
      <c r="N97" s="347">
        <v>185704.97826798679</v>
      </c>
      <c r="O97" s="347">
        <v>5382.7529932749803</v>
      </c>
      <c r="P97" s="347">
        <v>3625901.8339371402</v>
      </c>
      <c r="Q97" s="346">
        <v>255</v>
      </c>
      <c r="R97" s="370">
        <v>11</v>
      </c>
      <c r="S97" s="347">
        <f t="shared" si="5"/>
        <v>365.24888888888887</v>
      </c>
      <c r="T97" s="371">
        <f t="shared" si="6"/>
        <v>11389.597525426076</v>
      </c>
      <c r="U97" s="372">
        <f t="shared" si="7"/>
        <v>11353.352699492894</v>
      </c>
    </row>
    <row r="98" spans="1:21" x14ac:dyDescent="0.2">
      <c r="A98" s="346" t="s">
        <v>468</v>
      </c>
      <c r="B98" s="346" t="s">
        <v>475</v>
      </c>
      <c r="C98" s="346" t="s">
        <v>485</v>
      </c>
      <c r="D98" s="346" t="s">
        <v>464</v>
      </c>
      <c r="E98" s="347">
        <v>3927.3960730783097</v>
      </c>
      <c r="F98" s="347">
        <v>38</v>
      </c>
      <c r="G98" s="347">
        <v>1.5</v>
      </c>
      <c r="H98" s="347">
        <v>3.25</v>
      </c>
      <c r="I98" s="347">
        <v>0.25</v>
      </c>
      <c r="J98" s="347">
        <f t="shared" si="4"/>
        <v>8.3333333333333329E-2</v>
      </c>
      <c r="K98" s="347">
        <v>42.833333333333336</v>
      </c>
      <c r="L98" s="347">
        <v>149241.05077697575</v>
      </c>
      <c r="M98" s="347">
        <v>5891.0941096174647</v>
      </c>
      <c r="N98" s="347">
        <v>12764.037237504506</v>
      </c>
      <c r="O98" s="347">
        <v>327.2830060898591</v>
      </c>
      <c r="P98" s="347">
        <v>168223.4651301876</v>
      </c>
      <c r="Q98" s="346">
        <v>255</v>
      </c>
      <c r="R98" s="370">
        <v>11</v>
      </c>
      <c r="S98" s="347">
        <f t="shared" si="5"/>
        <v>42.833333333333336</v>
      </c>
      <c r="T98" s="371">
        <f t="shared" si="6"/>
        <v>528.41959046776572</v>
      </c>
      <c r="U98" s="372">
        <f t="shared" si="7"/>
        <v>526.7380142721687</v>
      </c>
    </row>
    <row r="99" spans="1:21" x14ac:dyDescent="0.2">
      <c r="A99" s="346" t="s">
        <v>468</v>
      </c>
      <c r="B99" s="346" t="s">
        <v>475</v>
      </c>
      <c r="C99" s="346" t="s">
        <v>485</v>
      </c>
      <c r="D99" s="346" t="s">
        <v>519</v>
      </c>
      <c r="E99" s="347">
        <v>110699.59814058448</v>
      </c>
      <c r="F99" s="347">
        <v>528.33333333333337</v>
      </c>
      <c r="G99" s="347">
        <v>8.3333333333333339</v>
      </c>
      <c r="H99" s="347">
        <v>21.333333333333332</v>
      </c>
      <c r="I99" s="347">
        <v>18</v>
      </c>
      <c r="J99" s="347">
        <f t="shared" si="4"/>
        <v>6</v>
      </c>
      <c r="K99" s="347">
        <v>564.00000000000011</v>
      </c>
      <c r="L99" s="347">
        <v>58486287.684275471</v>
      </c>
      <c r="M99" s="347">
        <v>922496.65117153735</v>
      </c>
      <c r="N99" s="347">
        <v>2361591.4269991354</v>
      </c>
      <c r="O99" s="347">
        <v>664197.58884350688</v>
      </c>
      <c r="P99" s="347">
        <v>62434573.35128966</v>
      </c>
      <c r="Q99" s="346">
        <v>255</v>
      </c>
      <c r="R99" s="370">
        <v>11</v>
      </c>
      <c r="S99" s="347">
        <f t="shared" si="5"/>
        <v>564.00000000000011</v>
      </c>
      <c r="T99" s="371">
        <f t="shared" si="6"/>
        <v>196118.01276228635</v>
      </c>
      <c r="U99" s="372">
        <f t="shared" si="7"/>
        <v>195493.91140847976</v>
      </c>
    </row>
    <row r="100" spans="1:21" x14ac:dyDescent="0.2">
      <c r="A100" s="346" t="s">
        <v>468</v>
      </c>
      <c r="B100" s="346" t="s">
        <v>475</v>
      </c>
      <c r="C100" s="346" t="s">
        <v>485</v>
      </c>
      <c r="D100" s="346" t="s">
        <v>465</v>
      </c>
      <c r="E100" s="347">
        <v>194.7305245478193</v>
      </c>
      <c r="F100" s="347">
        <v>190.5</v>
      </c>
      <c r="G100" s="347">
        <v>0</v>
      </c>
      <c r="H100" s="347">
        <v>1.8219568863508822</v>
      </c>
      <c r="I100" s="347">
        <v>0.67804311364911785</v>
      </c>
      <c r="J100" s="347">
        <f t="shared" si="4"/>
        <v>0.22601437121637261</v>
      </c>
      <c r="K100" s="347">
        <v>192.54797125756727</v>
      </c>
      <c r="L100" s="347">
        <v>37096.164926359575</v>
      </c>
      <c r="M100" s="347">
        <v>0</v>
      </c>
      <c r="N100" s="347">
        <v>354.79062018261885</v>
      </c>
      <c r="O100" s="347">
        <v>44.011897062309792</v>
      </c>
      <c r="P100" s="347">
        <v>37494.96744360451</v>
      </c>
      <c r="Q100" s="346">
        <v>255</v>
      </c>
      <c r="R100" s="370">
        <v>11</v>
      </c>
      <c r="S100" s="347">
        <f t="shared" si="5"/>
        <v>192.54797125756727</v>
      </c>
      <c r="T100" s="371">
        <f t="shared" si="6"/>
        <v>117.7783094993224</v>
      </c>
      <c r="U100" s="372">
        <f t="shared" si="7"/>
        <v>117.40350658666658</v>
      </c>
    </row>
    <row r="101" spans="1:21" x14ac:dyDescent="0.2">
      <c r="A101" s="346" t="s">
        <v>468</v>
      </c>
      <c r="B101" s="346" t="s">
        <v>475</v>
      </c>
      <c r="C101" s="346" t="s">
        <v>485</v>
      </c>
      <c r="D101" s="346" t="s">
        <v>520</v>
      </c>
      <c r="E101" s="347">
        <v>38101.273946712812</v>
      </c>
      <c r="F101" s="347">
        <v>770.66666666666663</v>
      </c>
      <c r="G101" s="347">
        <v>0</v>
      </c>
      <c r="H101" s="347">
        <v>7</v>
      </c>
      <c r="I101" s="347">
        <v>1</v>
      </c>
      <c r="J101" s="347">
        <f t="shared" si="4"/>
        <v>0.33333333333333331</v>
      </c>
      <c r="K101" s="347">
        <v>778</v>
      </c>
      <c r="L101" s="347">
        <v>29363381.788266674</v>
      </c>
      <c r="M101" s="347">
        <v>0</v>
      </c>
      <c r="N101" s="347">
        <v>266708.91762698966</v>
      </c>
      <c r="O101" s="347">
        <v>12700.424648904271</v>
      </c>
      <c r="P101" s="347">
        <v>29642791.130542569</v>
      </c>
      <c r="Q101" s="346">
        <v>255</v>
      </c>
      <c r="R101" s="370">
        <v>11</v>
      </c>
      <c r="S101" s="347">
        <f t="shared" si="5"/>
        <v>778</v>
      </c>
      <c r="T101" s="371">
        <f t="shared" si="6"/>
        <v>93113.238021821962</v>
      </c>
      <c r="U101" s="372">
        <f t="shared" si="7"/>
        <v>92816.926137522125</v>
      </c>
    </row>
    <row r="102" spans="1:21" x14ac:dyDescent="0.2">
      <c r="A102" s="346" t="s">
        <v>468</v>
      </c>
      <c r="B102" s="346" t="s">
        <v>475</v>
      </c>
      <c r="C102" s="346" t="s">
        <v>486</v>
      </c>
      <c r="D102" s="346" t="s">
        <v>518</v>
      </c>
      <c r="E102" s="347">
        <v>790491.31227807212</v>
      </c>
      <c r="F102" s="347">
        <v>90.666666666666671</v>
      </c>
      <c r="G102" s="347">
        <v>28.333333333333332</v>
      </c>
      <c r="H102" s="347">
        <v>18.44044044044044</v>
      </c>
      <c r="I102" s="347">
        <v>9.2262262262262258</v>
      </c>
      <c r="J102" s="347">
        <f t="shared" si="4"/>
        <v>3.0754087420754086</v>
      </c>
      <c r="K102" s="347">
        <v>140.51584918251584</v>
      </c>
      <c r="L102" s="347">
        <v>71671212.313211873</v>
      </c>
      <c r="M102" s="347">
        <v>22397253.847878709</v>
      </c>
      <c r="N102" s="347">
        <v>14577007.962749394</v>
      </c>
      <c r="O102" s="347">
        <v>2431083.892314645</v>
      </c>
      <c r="P102" s="347">
        <v>111076558.01615462</v>
      </c>
      <c r="Q102" s="346">
        <v>255</v>
      </c>
      <c r="R102" s="370">
        <v>17.5</v>
      </c>
      <c r="S102" s="347">
        <f t="shared" si="5"/>
        <v>140.51584918251584</v>
      </c>
      <c r="T102" s="371">
        <f t="shared" si="6"/>
        <v>323428.80128233251</v>
      </c>
      <c r="U102" s="372">
        <f t="shared" si="7"/>
        <v>322399.56205082446</v>
      </c>
    </row>
    <row r="103" spans="1:21" x14ac:dyDescent="0.2">
      <c r="A103" s="346" t="s">
        <v>468</v>
      </c>
      <c r="B103" s="346" t="s">
        <v>475</v>
      </c>
      <c r="C103" s="346" t="s">
        <v>486</v>
      </c>
      <c r="D103" s="346" t="s">
        <v>464</v>
      </c>
      <c r="E103" s="347">
        <v>33681.734951997489</v>
      </c>
      <c r="F103" s="347">
        <v>34.5</v>
      </c>
      <c r="G103" s="347">
        <v>42.5</v>
      </c>
      <c r="H103" s="347">
        <v>5.5</v>
      </c>
      <c r="I103" s="347">
        <v>0</v>
      </c>
      <c r="J103" s="347">
        <f t="shared" si="4"/>
        <v>0</v>
      </c>
      <c r="K103" s="347">
        <v>82.5</v>
      </c>
      <c r="L103" s="347">
        <v>1162019.8558439133</v>
      </c>
      <c r="M103" s="347">
        <v>1431473.7354598932</v>
      </c>
      <c r="N103" s="347">
        <v>185249.54223598618</v>
      </c>
      <c r="O103" s="347">
        <v>0</v>
      </c>
      <c r="P103" s="347">
        <v>2778743.1335397926</v>
      </c>
      <c r="Q103" s="346">
        <v>255</v>
      </c>
      <c r="R103" s="370">
        <v>17.5</v>
      </c>
      <c r="S103" s="347">
        <f t="shared" si="5"/>
        <v>82.5</v>
      </c>
      <c r="T103" s="371">
        <f t="shared" si="6"/>
        <v>8091.0461829541018</v>
      </c>
      <c r="U103" s="372">
        <f t="shared" si="7"/>
        <v>8065.2982528921448</v>
      </c>
    </row>
    <row r="104" spans="1:21" x14ac:dyDescent="0.2">
      <c r="A104" s="346" t="s">
        <v>468</v>
      </c>
      <c r="B104" s="346" t="s">
        <v>475</v>
      </c>
      <c r="C104" s="346" t="s">
        <v>486</v>
      </c>
      <c r="D104" s="346" t="s">
        <v>519</v>
      </c>
      <c r="E104" s="347">
        <v>3811954.7541717337</v>
      </c>
      <c r="F104" s="347">
        <v>108.52380952380952</v>
      </c>
      <c r="G104" s="347">
        <v>50.071428571428569</v>
      </c>
      <c r="H104" s="347">
        <v>72.291814107100734</v>
      </c>
      <c r="I104" s="347">
        <v>84.493900178613558</v>
      </c>
      <c r="J104" s="347">
        <f t="shared" si="4"/>
        <v>28.164633392871185</v>
      </c>
      <c r="K104" s="347">
        <v>259.05168559521002</v>
      </c>
      <c r="L104" s="347">
        <v>413687851.6551134</v>
      </c>
      <c r="M104" s="347">
        <v>190870020.19102752</v>
      </c>
      <c r="N104" s="347">
        <v>275573124.47326183</v>
      </c>
      <c r="O104" s="347">
        <v>107362308.16145928</v>
      </c>
      <c r="P104" s="347">
        <v>987493304.48086202</v>
      </c>
      <c r="Q104" s="346">
        <v>255</v>
      </c>
      <c r="R104" s="370">
        <v>17.5</v>
      </c>
      <c r="S104" s="347">
        <f t="shared" si="5"/>
        <v>259.05168559521002</v>
      </c>
      <c r="T104" s="371">
        <f t="shared" si="6"/>
        <v>2875348.1512825103</v>
      </c>
      <c r="U104" s="372">
        <f t="shared" si="7"/>
        <v>2866198.0041409736</v>
      </c>
    </row>
    <row r="105" spans="1:21" x14ac:dyDescent="0.2">
      <c r="A105" s="346" t="s">
        <v>468</v>
      </c>
      <c r="B105" s="346" t="s">
        <v>475</v>
      </c>
      <c r="C105" s="346" t="s">
        <v>486</v>
      </c>
      <c r="D105" s="346" t="s">
        <v>466</v>
      </c>
      <c r="E105" s="347">
        <v>9484.1791792341228</v>
      </c>
      <c r="F105" s="347">
        <v>58</v>
      </c>
      <c r="G105" s="347">
        <v>2</v>
      </c>
      <c r="H105" s="347">
        <v>6.5</v>
      </c>
      <c r="I105" s="347">
        <v>17</v>
      </c>
      <c r="J105" s="347">
        <f t="shared" si="4"/>
        <v>5.666666666666667</v>
      </c>
      <c r="K105" s="347">
        <v>72.166666666666671</v>
      </c>
      <c r="L105" s="347">
        <v>550082.39239557914</v>
      </c>
      <c r="M105" s="347">
        <v>18968.358358468246</v>
      </c>
      <c r="N105" s="347">
        <v>61647.164665021795</v>
      </c>
      <c r="O105" s="347">
        <v>53743.68201566003</v>
      </c>
      <c r="P105" s="347">
        <v>684441.59743472922</v>
      </c>
      <c r="Q105" s="346">
        <v>255</v>
      </c>
      <c r="R105" s="370">
        <v>17.5</v>
      </c>
      <c r="S105" s="347">
        <f t="shared" si="5"/>
        <v>72.166666666666671</v>
      </c>
      <c r="T105" s="371">
        <f t="shared" si="6"/>
        <v>1992.9328866481821</v>
      </c>
      <c r="U105" s="372">
        <f t="shared" si="7"/>
        <v>1986.5908271143117</v>
      </c>
    </row>
    <row r="106" spans="1:21" x14ac:dyDescent="0.2">
      <c r="A106" s="346" t="s">
        <v>468</v>
      </c>
      <c r="B106" s="346" t="s">
        <v>475</v>
      </c>
      <c r="C106" s="346" t="s">
        <v>486</v>
      </c>
      <c r="D106" s="346" t="s">
        <v>465</v>
      </c>
      <c r="E106" s="347">
        <v>25283.64231730067</v>
      </c>
      <c r="F106" s="347">
        <v>9</v>
      </c>
      <c r="G106" s="347">
        <v>0</v>
      </c>
      <c r="H106" s="347">
        <v>0</v>
      </c>
      <c r="I106" s="347">
        <v>0</v>
      </c>
      <c r="J106" s="347">
        <f t="shared" si="4"/>
        <v>0</v>
      </c>
      <c r="K106" s="347">
        <v>9</v>
      </c>
      <c r="L106" s="347">
        <v>227552.78085570602</v>
      </c>
      <c r="M106" s="347">
        <v>0</v>
      </c>
      <c r="N106" s="347">
        <v>0</v>
      </c>
      <c r="O106" s="347">
        <v>0</v>
      </c>
      <c r="P106" s="347">
        <v>227552.78085570602</v>
      </c>
      <c r="Q106" s="346">
        <v>255</v>
      </c>
      <c r="R106" s="370">
        <v>17.5</v>
      </c>
      <c r="S106" s="347">
        <f t="shared" si="5"/>
        <v>9</v>
      </c>
      <c r="T106" s="371">
        <f t="shared" si="6"/>
        <v>662.58015602102637</v>
      </c>
      <c r="U106" s="372">
        <f t="shared" si="7"/>
        <v>660.47164407684647</v>
      </c>
    </row>
    <row r="107" spans="1:21" x14ac:dyDescent="0.2">
      <c r="A107" s="346" t="s">
        <v>468</v>
      </c>
      <c r="B107" s="346" t="s">
        <v>475</v>
      </c>
      <c r="C107" s="346" t="s">
        <v>486</v>
      </c>
      <c r="D107" s="346" t="s">
        <v>520</v>
      </c>
      <c r="E107" s="347">
        <v>1631830.4077855349</v>
      </c>
      <c r="F107" s="347">
        <v>168.15</v>
      </c>
      <c r="G107" s="347">
        <v>51.45</v>
      </c>
      <c r="H107" s="347">
        <v>99.835185185185182</v>
      </c>
      <c r="I107" s="347">
        <v>56.764814814814812</v>
      </c>
      <c r="J107" s="347">
        <f t="shared" si="4"/>
        <v>18.921604938271603</v>
      </c>
      <c r="K107" s="347">
        <v>338.35679012345679</v>
      </c>
      <c r="L107" s="347">
        <v>274392283.06913769</v>
      </c>
      <c r="M107" s="347">
        <v>83957674.480565771</v>
      </c>
      <c r="N107" s="347">
        <v>162914090.95208514</v>
      </c>
      <c r="O107" s="347">
        <v>30876850.302376539</v>
      </c>
      <c r="P107" s="347">
        <v>552140898.80416512</v>
      </c>
      <c r="Q107" s="346">
        <v>255</v>
      </c>
      <c r="R107" s="370">
        <v>17.5</v>
      </c>
      <c r="S107" s="347">
        <f t="shared" si="5"/>
        <v>338.35679012345679</v>
      </c>
      <c r="T107" s="371">
        <f t="shared" si="6"/>
        <v>1607704.3818121278</v>
      </c>
      <c r="U107" s="372">
        <f t="shared" si="7"/>
        <v>1602588.225131375</v>
      </c>
    </row>
    <row r="108" spans="1:21" x14ac:dyDescent="0.2">
      <c r="A108" s="346" t="s">
        <v>468</v>
      </c>
      <c r="B108" s="346" t="s">
        <v>475</v>
      </c>
      <c r="C108" s="346" t="s">
        <v>487</v>
      </c>
      <c r="D108" s="346" t="s">
        <v>518</v>
      </c>
      <c r="E108" s="347">
        <v>21682.626930130598</v>
      </c>
      <c r="F108" s="347">
        <v>202.33333333333334</v>
      </c>
      <c r="G108" s="347">
        <v>18.333333333333332</v>
      </c>
      <c r="H108" s="347">
        <v>52.364779874213838</v>
      </c>
      <c r="I108" s="347">
        <v>31.635220125786162</v>
      </c>
      <c r="J108" s="347">
        <f t="shared" si="4"/>
        <v>10.545073375262055</v>
      </c>
      <c r="K108" s="347">
        <v>283.57651991614256</v>
      </c>
      <c r="L108" s="347">
        <v>4387118.1821964243</v>
      </c>
      <c r="M108" s="347">
        <v>397514.82705239428</v>
      </c>
      <c r="N108" s="347">
        <v>1135405.9862909897</v>
      </c>
      <c r="O108" s="347">
        <v>228644.89194666018</v>
      </c>
      <c r="P108" s="347">
        <v>6148683.887486469</v>
      </c>
      <c r="Q108" s="346">
        <v>240</v>
      </c>
      <c r="R108" s="370">
        <v>20</v>
      </c>
      <c r="S108" s="347">
        <f t="shared" si="5"/>
        <v>283.57651991614256</v>
      </c>
      <c r="T108" s="371">
        <f t="shared" si="6"/>
        <v>18446.051662459409</v>
      </c>
      <c r="U108" s="372">
        <f t="shared" si="7"/>
        <v>18387.351262364693</v>
      </c>
    </row>
    <row r="109" spans="1:21" x14ac:dyDescent="0.2">
      <c r="A109" s="346" t="s">
        <v>468</v>
      </c>
      <c r="B109" s="346" t="s">
        <v>475</v>
      </c>
      <c r="C109" s="346" t="s">
        <v>487</v>
      </c>
      <c r="D109" s="346" t="s">
        <v>464</v>
      </c>
      <c r="E109" s="347">
        <v>8730.7436631860164</v>
      </c>
      <c r="F109" s="347">
        <v>14.5</v>
      </c>
      <c r="G109" s="347">
        <v>6.5</v>
      </c>
      <c r="H109" s="347">
        <v>4.5</v>
      </c>
      <c r="I109" s="347">
        <v>0</v>
      </c>
      <c r="J109" s="347">
        <f t="shared" si="4"/>
        <v>0</v>
      </c>
      <c r="K109" s="347">
        <v>25.5</v>
      </c>
      <c r="L109" s="347">
        <v>126595.78311619724</v>
      </c>
      <c r="M109" s="347">
        <v>56749.833810709104</v>
      </c>
      <c r="N109" s="347">
        <v>39288.346484337075</v>
      </c>
      <c r="O109" s="347">
        <v>0</v>
      </c>
      <c r="P109" s="347">
        <v>222633.96341124343</v>
      </c>
      <c r="Q109" s="346">
        <v>240</v>
      </c>
      <c r="R109" s="370">
        <v>20</v>
      </c>
      <c r="S109" s="347">
        <f t="shared" si="5"/>
        <v>25.5</v>
      </c>
      <c r="T109" s="371">
        <f t="shared" si="6"/>
        <v>667.90189023373046</v>
      </c>
      <c r="U109" s="372">
        <f t="shared" si="7"/>
        <v>665.77644307039373</v>
      </c>
    </row>
    <row r="110" spans="1:21" x14ac:dyDescent="0.2">
      <c r="A110" s="346" t="s">
        <v>468</v>
      </c>
      <c r="B110" s="346" t="s">
        <v>475</v>
      </c>
      <c r="C110" s="346" t="s">
        <v>487</v>
      </c>
      <c r="D110" s="346" t="s">
        <v>519</v>
      </c>
      <c r="E110" s="347">
        <v>652533.26991317747</v>
      </c>
      <c r="F110" s="347">
        <v>109.85714285714286</v>
      </c>
      <c r="G110" s="347">
        <v>28.428571428571427</v>
      </c>
      <c r="H110" s="347">
        <v>4.9124423963133648</v>
      </c>
      <c r="I110" s="347">
        <v>22.516129032258068</v>
      </c>
      <c r="J110" s="347">
        <f t="shared" si="4"/>
        <v>7.5053763440860228</v>
      </c>
      <c r="K110" s="347">
        <v>150.70353302611366</v>
      </c>
      <c r="L110" s="347">
        <v>71685440.651890501</v>
      </c>
      <c r="M110" s="347">
        <v>18550588.673246045</v>
      </c>
      <c r="N110" s="347">
        <v>3205532.1001264853</v>
      </c>
      <c r="O110" s="347">
        <v>4897507.7677354617</v>
      </c>
      <c r="P110" s="347">
        <v>98339069.192998484</v>
      </c>
      <c r="Q110" s="346">
        <v>240</v>
      </c>
      <c r="R110" s="370">
        <v>20</v>
      </c>
      <c r="S110" s="347">
        <f t="shared" si="5"/>
        <v>150.70353302611366</v>
      </c>
      <c r="T110" s="371">
        <f t="shared" si="6"/>
        <v>295017.2075789955</v>
      </c>
      <c r="U110" s="372">
        <f t="shared" si="7"/>
        <v>294078.3818380399</v>
      </c>
    </row>
    <row r="111" spans="1:21" x14ac:dyDescent="0.2">
      <c r="A111" s="346" t="s">
        <v>468</v>
      </c>
      <c r="B111" s="346" t="s">
        <v>475</v>
      </c>
      <c r="C111" s="346" t="s">
        <v>487</v>
      </c>
      <c r="D111" s="346" t="s">
        <v>466</v>
      </c>
      <c r="E111" s="347">
        <v>193.48130803903692</v>
      </c>
      <c r="F111" s="347">
        <v>58</v>
      </c>
      <c r="G111" s="347">
        <v>2.9999999999999996</v>
      </c>
      <c r="H111" s="347">
        <v>10.5</v>
      </c>
      <c r="I111" s="347">
        <v>0</v>
      </c>
      <c r="J111" s="347">
        <f t="shared" si="4"/>
        <v>0</v>
      </c>
      <c r="K111" s="347">
        <v>71.5</v>
      </c>
      <c r="L111" s="347">
        <v>11221.915866264142</v>
      </c>
      <c r="M111" s="347">
        <v>580.44392411711067</v>
      </c>
      <c r="N111" s="347">
        <v>2031.5537344098877</v>
      </c>
      <c r="O111" s="347">
        <v>0</v>
      </c>
      <c r="P111" s="347">
        <v>13833.91352479114</v>
      </c>
      <c r="Q111" s="346">
        <v>240</v>
      </c>
      <c r="R111" s="370">
        <v>20</v>
      </c>
      <c r="S111" s="347">
        <f t="shared" si="5"/>
        <v>71.5</v>
      </c>
      <c r="T111" s="371">
        <f t="shared" si="6"/>
        <v>41.501740574373422</v>
      </c>
      <c r="U111" s="372">
        <f t="shared" si="7"/>
        <v>41.369670643044927</v>
      </c>
    </row>
    <row r="112" spans="1:21" x14ac:dyDescent="0.2">
      <c r="A112" s="346" t="s">
        <v>468</v>
      </c>
      <c r="B112" s="346" t="s">
        <v>475</v>
      </c>
      <c r="C112" s="346" t="s">
        <v>487</v>
      </c>
      <c r="D112" s="346" t="s">
        <v>520</v>
      </c>
      <c r="E112" s="347">
        <v>291154.17679816083</v>
      </c>
      <c r="F112" s="347">
        <v>175.33333333333334</v>
      </c>
      <c r="G112" s="347">
        <v>6.333333333333333</v>
      </c>
      <c r="H112" s="347">
        <v>23.384615384615387</v>
      </c>
      <c r="I112" s="347">
        <v>1.9487179487179489</v>
      </c>
      <c r="J112" s="347">
        <f t="shared" si="4"/>
        <v>0.6495726495726496</v>
      </c>
      <c r="K112" s="347">
        <v>205.70085470085471</v>
      </c>
      <c r="L112" s="347">
        <v>51049032.331944205</v>
      </c>
      <c r="M112" s="347">
        <v>1843976.4530550186</v>
      </c>
      <c r="N112" s="347">
        <v>6808528.4420493003</v>
      </c>
      <c r="O112" s="347">
        <v>189125.79005692498</v>
      </c>
      <c r="P112" s="347">
        <v>59890663.017105445</v>
      </c>
      <c r="Q112" s="346">
        <v>240</v>
      </c>
      <c r="R112" s="370">
        <v>20</v>
      </c>
      <c r="S112" s="347">
        <f t="shared" si="5"/>
        <v>205.70085470085471</v>
      </c>
      <c r="T112" s="371">
        <f t="shared" si="6"/>
        <v>179671.98905131634</v>
      </c>
      <c r="U112" s="372">
        <f t="shared" si="7"/>
        <v>179100.22345962658</v>
      </c>
    </row>
    <row r="113" spans="1:21" x14ac:dyDescent="0.2">
      <c r="A113" s="346" t="s">
        <v>468</v>
      </c>
      <c r="B113" s="346" t="s">
        <v>475</v>
      </c>
      <c r="C113" s="346" t="s">
        <v>488</v>
      </c>
      <c r="D113" s="346" t="s">
        <v>518</v>
      </c>
      <c r="E113" s="347">
        <v>23170.882425641594</v>
      </c>
      <c r="F113" s="347">
        <v>94.333333333333329</v>
      </c>
      <c r="G113" s="347">
        <v>25.666666666666668</v>
      </c>
      <c r="H113" s="347">
        <v>6.666666666666667</v>
      </c>
      <c r="I113" s="347">
        <v>0</v>
      </c>
      <c r="J113" s="347">
        <f t="shared" si="4"/>
        <v>0</v>
      </c>
      <c r="K113" s="347">
        <v>126.66666666666667</v>
      </c>
      <c r="L113" s="347">
        <v>2185786.5754855238</v>
      </c>
      <c r="M113" s="347">
        <v>594719.31559146754</v>
      </c>
      <c r="N113" s="347">
        <v>154472.5495042773</v>
      </c>
      <c r="O113" s="347">
        <v>0</v>
      </c>
      <c r="P113" s="347">
        <v>2934978.4405812686</v>
      </c>
      <c r="Q113" s="346">
        <v>240</v>
      </c>
      <c r="R113" s="370">
        <v>20.5</v>
      </c>
      <c r="S113" s="347">
        <f t="shared" si="5"/>
        <v>126.66666666666667</v>
      </c>
      <c r="T113" s="371">
        <f t="shared" si="6"/>
        <v>8749.9044759829067</v>
      </c>
      <c r="U113" s="372">
        <f t="shared" si="7"/>
        <v>8722.0598779665161</v>
      </c>
    </row>
    <row r="114" spans="1:21" x14ac:dyDescent="0.2">
      <c r="A114" s="346" t="s">
        <v>468</v>
      </c>
      <c r="B114" s="346" t="s">
        <v>475</v>
      </c>
      <c r="C114" s="346" t="s">
        <v>488</v>
      </c>
      <c r="D114" s="346" t="s">
        <v>464</v>
      </c>
      <c r="E114" s="347">
        <v>398.08266352329929</v>
      </c>
      <c r="F114" s="347">
        <v>18</v>
      </c>
      <c r="G114" s="347">
        <v>7</v>
      </c>
      <c r="H114" s="347">
        <v>2.5</v>
      </c>
      <c r="I114" s="347">
        <v>5.5</v>
      </c>
      <c r="J114" s="347">
        <f t="shared" si="4"/>
        <v>1.8333333333333333</v>
      </c>
      <c r="K114" s="347">
        <v>29.333333333333336</v>
      </c>
      <c r="L114" s="347">
        <v>7165.4879434193872</v>
      </c>
      <c r="M114" s="347">
        <v>2786.578644663095</v>
      </c>
      <c r="N114" s="347">
        <v>995.20665880824822</v>
      </c>
      <c r="O114" s="347">
        <v>729.81821645938203</v>
      </c>
      <c r="P114" s="347">
        <v>11677.091463350114</v>
      </c>
      <c r="Q114" s="346">
        <v>240</v>
      </c>
      <c r="R114" s="370">
        <v>20.5</v>
      </c>
      <c r="S114" s="347">
        <f t="shared" si="5"/>
        <v>29.333333333333339</v>
      </c>
      <c r="T114" s="371">
        <f t="shared" si="6"/>
        <v>34.812328925112531</v>
      </c>
      <c r="U114" s="372">
        <f t="shared" si="7"/>
        <v>34.701546537991071</v>
      </c>
    </row>
    <row r="115" spans="1:21" x14ac:dyDescent="0.2">
      <c r="A115" s="346" t="s">
        <v>468</v>
      </c>
      <c r="B115" s="346" t="s">
        <v>475</v>
      </c>
      <c r="C115" s="346" t="s">
        <v>488</v>
      </c>
      <c r="D115" s="346" t="s">
        <v>519</v>
      </c>
      <c r="E115" s="347">
        <v>232231.99515292465</v>
      </c>
      <c r="F115" s="347">
        <v>116.75</v>
      </c>
      <c r="G115" s="347">
        <v>7</v>
      </c>
      <c r="H115" s="347">
        <v>15.201923076923077</v>
      </c>
      <c r="I115" s="347">
        <v>6.7980769230769234</v>
      </c>
      <c r="J115" s="347">
        <f t="shared" si="4"/>
        <v>2.266025641025641</v>
      </c>
      <c r="K115" s="347">
        <v>141.21794871794873</v>
      </c>
      <c r="L115" s="347">
        <v>27113085.434103951</v>
      </c>
      <c r="M115" s="347">
        <v>1625623.9660704725</v>
      </c>
      <c r="N115" s="347">
        <v>3530372.9263151335</v>
      </c>
      <c r="O115" s="347">
        <v>526243.65568306961</v>
      </c>
      <c r="P115" s="347">
        <v>32795325.982172631</v>
      </c>
      <c r="Q115" s="346">
        <v>240</v>
      </c>
      <c r="R115" s="370">
        <v>20.5</v>
      </c>
      <c r="S115" s="347">
        <f t="shared" si="5"/>
        <v>141.21794871794873</v>
      </c>
      <c r="T115" s="371">
        <f t="shared" si="6"/>
        <v>97771.065584352153</v>
      </c>
      <c r="U115" s="372">
        <f t="shared" si="7"/>
        <v>97459.931214108117</v>
      </c>
    </row>
    <row r="116" spans="1:21" x14ac:dyDescent="0.2">
      <c r="A116" s="346" t="s">
        <v>468</v>
      </c>
      <c r="B116" s="346" t="s">
        <v>475</v>
      </c>
      <c r="C116" s="346" t="s">
        <v>488</v>
      </c>
      <c r="D116" s="346" t="s">
        <v>466</v>
      </c>
      <c r="E116" s="347">
        <v>1352.9671843964938</v>
      </c>
      <c r="F116" s="347">
        <v>164.5</v>
      </c>
      <c r="G116" s="347">
        <v>13.5</v>
      </c>
      <c r="H116" s="347">
        <v>6</v>
      </c>
      <c r="I116" s="347">
        <v>0</v>
      </c>
      <c r="J116" s="347">
        <f t="shared" si="4"/>
        <v>0</v>
      </c>
      <c r="K116" s="347">
        <v>184</v>
      </c>
      <c r="L116" s="347">
        <v>222563.10183322325</v>
      </c>
      <c r="M116" s="347">
        <v>18265.056989352666</v>
      </c>
      <c r="N116" s="347">
        <v>8117.8031063789631</v>
      </c>
      <c r="O116" s="347">
        <v>0</v>
      </c>
      <c r="P116" s="347">
        <v>248945.96192895487</v>
      </c>
      <c r="Q116" s="346">
        <v>240</v>
      </c>
      <c r="R116" s="370">
        <v>20.5</v>
      </c>
      <c r="S116" s="347">
        <f t="shared" si="5"/>
        <v>184</v>
      </c>
      <c r="T116" s="371">
        <f t="shared" si="6"/>
        <v>742.17014900069682</v>
      </c>
      <c r="U116" s="372">
        <f t="shared" si="7"/>
        <v>739.80835985026522</v>
      </c>
    </row>
    <row r="117" spans="1:21" x14ac:dyDescent="0.2">
      <c r="A117" s="346" t="s">
        <v>468</v>
      </c>
      <c r="B117" s="346" t="s">
        <v>475</v>
      </c>
      <c r="C117" s="346" t="s">
        <v>488</v>
      </c>
      <c r="D117" s="346" t="s">
        <v>465</v>
      </c>
      <c r="E117" s="347">
        <v>986.8740257766799</v>
      </c>
      <c r="F117" s="347">
        <v>61</v>
      </c>
      <c r="G117" s="347">
        <v>9</v>
      </c>
      <c r="H117" s="347">
        <v>9.75</v>
      </c>
      <c r="I117" s="347">
        <v>3.25</v>
      </c>
      <c r="J117" s="347">
        <f t="shared" si="4"/>
        <v>1.0833333333333333</v>
      </c>
      <c r="K117" s="347">
        <v>80.833333333333343</v>
      </c>
      <c r="L117" s="347">
        <v>60199.315572377476</v>
      </c>
      <c r="M117" s="347">
        <v>8881.8662319901196</v>
      </c>
      <c r="N117" s="347">
        <v>9622.0217513226289</v>
      </c>
      <c r="O117" s="347">
        <v>1069.1135279247364</v>
      </c>
      <c r="P117" s="347">
        <v>79772.317083614966</v>
      </c>
      <c r="Q117" s="346">
        <v>240</v>
      </c>
      <c r="R117" s="370">
        <v>20.5</v>
      </c>
      <c r="S117" s="347">
        <f t="shared" si="5"/>
        <v>80.833333333333343</v>
      </c>
      <c r="T117" s="371">
        <f t="shared" si="6"/>
        <v>237.82122030552716</v>
      </c>
      <c r="U117" s="372">
        <f t="shared" si="7"/>
        <v>237.06440789719159</v>
      </c>
    </row>
    <row r="118" spans="1:21" x14ac:dyDescent="0.2">
      <c r="A118" s="346" t="s">
        <v>468</v>
      </c>
      <c r="B118" s="346" t="s">
        <v>475</v>
      </c>
      <c r="C118" s="346" t="s">
        <v>488</v>
      </c>
      <c r="D118" s="346" t="s">
        <v>520</v>
      </c>
      <c r="E118" s="347">
        <v>155078.87984271365</v>
      </c>
      <c r="F118" s="347">
        <v>608.66666666666663</v>
      </c>
      <c r="G118" s="347">
        <v>267</v>
      </c>
      <c r="H118" s="347">
        <v>33.792000000000002</v>
      </c>
      <c r="I118" s="347">
        <v>22.541333333333331</v>
      </c>
      <c r="J118" s="347">
        <f t="shared" si="4"/>
        <v>7.5137777777777766</v>
      </c>
      <c r="K118" s="347">
        <v>916.97244444444448</v>
      </c>
      <c r="L118" s="347">
        <v>94391344.86426504</v>
      </c>
      <c r="M118" s="347">
        <v>41406060.918004543</v>
      </c>
      <c r="N118" s="347">
        <v>5240425.5076449802</v>
      </c>
      <c r="O118" s="347">
        <v>1165228.2411648517</v>
      </c>
      <c r="P118" s="347">
        <v>142203059.53107941</v>
      </c>
      <c r="Q118" s="346">
        <v>240</v>
      </c>
      <c r="R118" s="370">
        <v>20.5</v>
      </c>
      <c r="S118" s="347">
        <f t="shared" si="5"/>
        <v>916.97244444444436</v>
      </c>
      <c r="T118" s="371">
        <f t="shared" si="6"/>
        <v>423942.87122703053</v>
      </c>
      <c r="U118" s="372">
        <f t="shared" si="7"/>
        <v>422593.76863240992</v>
      </c>
    </row>
    <row r="119" spans="1:21" x14ac:dyDescent="0.2">
      <c r="A119" s="346" t="s">
        <v>468</v>
      </c>
      <c r="B119" s="346" t="s">
        <v>476</v>
      </c>
      <c r="C119" s="346" t="s">
        <v>484</v>
      </c>
      <c r="D119" s="346" t="s">
        <v>518</v>
      </c>
      <c r="E119" s="347">
        <v>188201.9852530309</v>
      </c>
      <c r="F119" s="347">
        <v>108</v>
      </c>
      <c r="G119" s="347">
        <v>0</v>
      </c>
      <c r="H119" s="347">
        <v>7.666666666666667</v>
      </c>
      <c r="I119" s="347">
        <v>0</v>
      </c>
      <c r="J119" s="347">
        <f t="shared" si="4"/>
        <v>0</v>
      </c>
      <c r="K119" s="347">
        <v>115.66666666666667</v>
      </c>
      <c r="L119" s="347">
        <v>20325814.407327339</v>
      </c>
      <c r="M119" s="347">
        <v>0</v>
      </c>
      <c r="N119" s="347">
        <v>1442881.8869399037</v>
      </c>
      <c r="O119" s="347">
        <v>0</v>
      </c>
      <c r="P119" s="347">
        <v>21768696.294267241</v>
      </c>
      <c r="Q119" s="346">
        <v>292</v>
      </c>
      <c r="R119" s="370">
        <v>11</v>
      </c>
      <c r="S119" s="347">
        <f t="shared" si="5"/>
        <v>115.66666666666667</v>
      </c>
      <c r="T119" s="371">
        <f t="shared" si="6"/>
        <v>59714.814149685146</v>
      </c>
      <c r="U119" s="372">
        <f t="shared" si="7"/>
        <v>59524.785218491052</v>
      </c>
    </row>
    <row r="120" spans="1:21" x14ac:dyDescent="0.2">
      <c r="A120" s="346" t="s">
        <v>468</v>
      </c>
      <c r="B120" s="346" t="s">
        <v>476</v>
      </c>
      <c r="C120" s="346" t="s">
        <v>484</v>
      </c>
      <c r="D120" s="346" t="s">
        <v>464</v>
      </c>
      <c r="E120" s="347">
        <v>17978.191495578183</v>
      </c>
      <c r="F120" s="347">
        <v>110</v>
      </c>
      <c r="G120" s="347">
        <v>5</v>
      </c>
      <c r="H120" s="347">
        <v>0</v>
      </c>
      <c r="I120" s="347">
        <v>0.5</v>
      </c>
      <c r="J120" s="347">
        <f t="shared" si="4"/>
        <v>0.16666666666666666</v>
      </c>
      <c r="K120" s="347">
        <v>115.16666666666667</v>
      </c>
      <c r="L120" s="347">
        <v>1977601.0645136002</v>
      </c>
      <c r="M120" s="347">
        <v>89890.957477890915</v>
      </c>
      <c r="N120" s="347">
        <v>0</v>
      </c>
      <c r="O120" s="347">
        <v>2996.3652492630304</v>
      </c>
      <c r="P120" s="347">
        <v>2070488.3872407542</v>
      </c>
      <c r="Q120" s="346">
        <v>292</v>
      </c>
      <c r="R120" s="370">
        <v>11</v>
      </c>
      <c r="S120" s="347">
        <f t="shared" si="5"/>
        <v>115.16666666666667</v>
      </c>
      <c r="T120" s="371">
        <f t="shared" si="6"/>
        <v>5679.6616376022066</v>
      </c>
      <c r="U120" s="372">
        <f t="shared" si="7"/>
        <v>5661.587395123076</v>
      </c>
    </row>
    <row r="121" spans="1:21" x14ac:dyDescent="0.2">
      <c r="A121" s="346" t="s">
        <v>468</v>
      </c>
      <c r="B121" s="346" t="s">
        <v>476</v>
      </c>
      <c r="C121" s="346" t="s">
        <v>484</v>
      </c>
      <c r="D121" s="346" t="s">
        <v>519</v>
      </c>
      <c r="E121" s="347">
        <v>1350872.5511309451</v>
      </c>
      <c r="F121" s="347">
        <v>280.125</v>
      </c>
      <c r="G121" s="347">
        <v>84.1875</v>
      </c>
      <c r="H121" s="347">
        <v>13.568567961165048</v>
      </c>
      <c r="I121" s="347">
        <v>16.993932038834952</v>
      </c>
      <c r="J121" s="347">
        <f t="shared" si="4"/>
        <v>5.6646440129449838</v>
      </c>
      <c r="K121" s="347">
        <v>383.54571197411002</v>
      </c>
      <c r="L121" s="347">
        <v>378413173.38555598</v>
      </c>
      <c r="M121" s="347">
        <v>113726582.89833644</v>
      </c>
      <c r="N121" s="347">
        <v>18329406.016892634</v>
      </c>
      <c r="O121" s="347">
        <v>7652212.109015625</v>
      </c>
      <c r="P121" s="347">
        <v>518121374.40980071</v>
      </c>
      <c r="Q121" s="346">
        <v>292</v>
      </c>
      <c r="R121" s="370">
        <v>11</v>
      </c>
      <c r="S121" s="347">
        <f t="shared" si="5"/>
        <v>383.54571197411002</v>
      </c>
      <c r="T121" s="371">
        <f t="shared" si="6"/>
        <v>1421285.0030898985</v>
      </c>
      <c r="U121" s="372">
        <f t="shared" si="7"/>
        <v>1416762.0840470232</v>
      </c>
    </row>
    <row r="122" spans="1:21" x14ac:dyDescent="0.2">
      <c r="A122" s="346" t="s">
        <v>468</v>
      </c>
      <c r="B122" s="346" t="s">
        <v>476</v>
      </c>
      <c r="C122" s="346" t="s">
        <v>484</v>
      </c>
      <c r="D122" s="346" t="s">
        <v>466</v>
      </c>
      <c r="E122" s="347">
        <v>11848.192083901764</v>
      </c>
      <c r="F122" s="347">
        <v>14.25</v>
      </c>
      <c r="G122" s="347">
        <v>4.5</v>
      </c>
      <c r="H122" s="347">
        <v>0</v>
      </c>
      <c r="I122" s="347">
        <v>8.25</v>
      </c>
      <c r="J122" s="347">
        <f t="shared" si="4"/>
        <v>2.75</v>
      </c>
      <c r="K122" s="347">
        <v>21.5</v>
      </c>
      <c r="L122" s="347">
        <v>168836.73719560014</v>
      </c>
      <c r="M122" s="347">
        <v>53316.86437755794</v>
      </c>
      <c r="N122" s="347">
        <v>0</v>
      </c>
      <c r="O122" s="347">
        <v>32582.528230729851</v>
      </c>
      <c r="P122" s="347">
        <v>254736.12980388792</v>
      </c>
      <c r="Q122" s="346">
        <v>292</v>
      </c>
      <c r="R122" s="370">
        <v>11</v>
      </c>
      <c r="S122" s="347">
        <f t="shared" si="5"/>
        <v>21.5</v>
      </c>
      <c r="T122" s="371">
        <f t="shared" si="6"/>
        <v>698.77958894833637</v>
      </c>
      <c r="U122" s="372">
        <f t="shared" si="7"/>
        <v>696.55588047132017</v>
      </c>
    </row>
    <row r="123" spans="1:21" x14ac:dyDescent="0.2">
      <c r="A123" s="346" t="s">
        <v>468</v>
      </c>
      <c r="B123" s="346" t="s">
        <v>476</v>
      </c>
      <c r="C123" s="346" t="s">
        <v>484</v>
      </c>
      <c r="D123" s="346" t="s">
        <v>465</v>
      </c>
      <c r="E123" s="347">
        <v>3082.8637627723238</v>
      </c>
      <c r="F123" s="347">
        <v>462.5</v>
      </c>
      <c r="G123" s="347">
        <v>24</v>
      </c>
      <c r="H123" s="347">
        <v>13</v>
      </c>
      <c r="I123" s="347">
        <v>0</v>
      </c>
      <c r="J123" s="347">
        <f t="shared" si="4"/>
        <v>0</v>
      </c>
      <c r="K123" s="347">
        <v>499.5</v>
      </c>
      <c r="L123" s="347">
        <v>1425824.4902821998</v>
      </c>
      <c r="M123" s="347">
        <v>73988.73030653577</v>
      </c>
      <c r="N123" s="347">
        <v>40077.228916040207</v>
      </c>
      <c r="O123" s="347">
        <v>0</v>
      </c>
      <c r="P123" s="347">
        <v>1539890.4495047757</v>
      </c>
      <c r="Q123" s="346">
        <v>292</v>
      </c>
      <c r="R123" s="370">
        <v>11</v>
      </c>
      <c r="S123" s="347">
        <f t="shared" si="5"/>
        <v>499.5</v>
      </c>
      <c r="T123" s="371">
        <f t="shared" si="6"/>
        <v>4224.1515412785111</v>
      </c>
      <c r="U123" s="372">
        <f t="shared" si="7"/>
        <v>4210.7091314842028</v>
      </c>
    </row>
    <row r="124" spans="1:21" x14ac:dyDescent="0.2">
      <c r="A124" s="346" t="s">
        <v>468</v>
      </c>
      <c r="B124" s="346" t="s">
        <v>476</v>
      </c>
      <c r="C124" s="346" t="s">
        <v>484</v>
      </c>
      <c r="D124" s="346" t="s">
        <v>520</v>
      </c>
      <c r="E124" s="347">
        <v>647994.66568747279</v>
      </c>
      <c r="F124" s="347">
        <v>890.44444444444446</v>
      </c>
      <c r="G124" s="347">
        <v>2.1111111111111112</v>
      </c>
      <c r="H124" s="347">
        <v>88.447357469829385</v>
      </c>
      <c r="I124" s="347">
        <v>8.4415314190595083</v>
      </c>
      <c r="J124" s="347">
        <f t="shared" si="4"/>
        <v>2.8138438063531694</v>
      </c>
      <c r="K124" s="347">
        <v>983.81675683173808</v>
      </c>
      <c r="L124" s="347">
        <v>577003250.09104526</v>
      </c>
      <c r="M124" s="347">
        <v>1367988.7386735538</v>
      </c>
      <c r="N124" s="347">
        <v>57313415.83460249</v>
      </c>
      <c r="O124" s="347">
        <v>1823355.7765945881</v>
      </c>
      <c r="P124" s="347">
        <v>637508010.44091582</v>
      </c>
      <c r="Q124" s="346">
        <v>292</v>
      </c>
      <c r="R124" s="370">
        <v>11</v>
      </c>
      <c r="S124" s="347">
        <f t="shared" si="5"/>
        <v>983.81675683173808</v>
      </c>
      <c r="T124" s="371">
        <f t="shared" si="6"/>
        <v>1748780.5354903208</v>
      </c>
      <c r="U124" s="372">
        <f t="shared" si="7"/>
        <v>1743215.4357611439</v>
      </c>
    </row>
    <row r="125" spans="1:21" x14ac:dyDescent="0.2">
      <c r="A125" s="346" t="s">
        <v>468</v>
      </c>
      <c r="B125" s="346" t="s">
        <v>476</v>
      </c>
      <c r="C125" s="346" t="s">
        <v>485</v>
      </c>
      <c r="D125" s="346" t="s">
        <v>518</v>
      </c>
      <c r="E125" s="347">
        <v>35224.099891457103</v>
      </c>
      <c r="F125" s="347">
        <v>84</v>
      </c>
      <c r="G125" s="347">
        <v>43.666666666666664</v>
      </c>
      <c r="H125" s="347">
        <v>18.666666666666668</v>
      </c>
      <c r="I125" s="347">
        <v>0.66666666666666663</v>
      </c>
      <c r="J125" s="347">
        <f t="shared" si="4"/>
        <v>0.22222222222222221</v>
      </c>
      <c r="K125" s="347">
        <v>146.55555555555557</v>
      </c>
      <c r="L125" s="347">
        <v>2958824.3908823966</v>
      </c>
      <c r="M125" s="347">
        <v>1538119.0285936268</v>
      </c>
      <c r="N125" s="347">
        <v>657516.53130719927</v>
      </c>
      <c r="O125" s="347">
        <v>7827.5777536571331</v>
      </c>
      <c r="P125" s="347">
        <v>5162287.5285368804</v>
      </c>
      <c r="Q125" s="346">
        <v>255</v>
      </c>
      <c r="R125" s="370">
        <v>11</v>
      </c>
      <c r="S125" s="347">
        <f t="shared" si="5"/>
        <v>146.55555555555557</v>
      </c>
      <c r="T125" s="371">
        <f t="shared" si="6"/>
        <v>16215.65611905114</v>
      </c>
      <c r="U125" s="372">
        <f t="shared" si="7"/>
        <v>16164.053449850997</v>
      </c>
    </row>
    <row r="126" spans="1:21" x14ac:dyDescent="0.2">
      <c r="A126" s="346" t="s">
        <v>468</v>
      </c>
      <c r="B126" s="346" t="s">
        <v>476</v>
      </c>
      <c r="C126" s="346" t="s">
        <v>485</v>
      </c>
      <c r="D126" s="346" t="s">
        <v>464</v>
      </c>
      <c r="E126" s="347">
        <v>16767.222162026192</v>
      </c>
      <c r="F126" s="347">
        <v>117</v>
      </c>
      <c r="G126" s="347">
        <v>0</v>
      </c>
      <c r="H126" s="347">
        <v>0</v>
      </c>
      <c r="I126" s="347">
        <v>0</v>
      </c>
      <c r="J126" s="347">
        <f t="shared" si="4"/>
        <v>0</v>
      </c>
      <c r="K126" s="347">
        <v>117</v>
      </c>
      <c r="L126" s="347">
        <v>1961764.9929570644</v>
      </c>
      <c r="M126" s="347">
        <v>0</v>
      </c>
      <c r="N126" s="347">
        <v>0</v>
      </c>
      <c r="O126" s="347">
        <v>0</v>
      </c>
      <c r="P126" s="347">
        <v>1961764.9929570644</v>
      </c>
      <c r="Q126" s="346">
        <v>255</v>
      </c>
      <c r="R126" s="370">
        <v>11</v>
      </c>
      <c r="S126" s="347">
        <f t="shared" si="5"/>
        <v>117</v>
      </c>
      <c r="T126" s="371">
        <f t="shared" si="6"/>
        <v>6162.2500367004259</v>
      </c>
      <c r="U126" s="372">
        <f t="shared" si="7"/>
        <v>6142.6400654579529</v>
      </c>
    </row>
    <row r="127" spans="1:21" x14ac:dyDescent="0.2">
      <c r="A127" s="346" t="s">
        <v>468</v>
      </c>
      <c r="B127" s="346" t="s">
        <v>476</v>
      </c>
      <c r="C127" s="346" t="s">
        <v>485</v>
      </c>
      <c r="D127" s="346" t="s">
        <v>519</v>
      </c>
      <c r="E127" s="347">
        <v>782421.48773486796</v>
      </c>
      <c r="F127" s="347">
        <v>386.8</v>
      </c>
      <c r="G127" s="347">
        <v>12</v>
      </c>
      <c r="H127" s="347">
        <v>33.820285359801488</v>
      </c>
      <c r="I127" s="347">
        <v>208.57971464019852</v>
      </c>
      <c r="J127" s="347">
        <f t="shared" si="4"/>
        <v>69.526571546732839</v>
      </c>
      <c r="K127" s="347">
        <v>502.14685690653431</v>
      </c>
      <c r="L127" s="347">
        <v>302640631.45584691</v>
      </c>
      <c r="M127" s="347">
        <v>9389057.8528184146</v>
      </c>
      <c r="N127" s="347">
        <v>26461717.986833654</v>
      </c>
      <c r="O127" s="347">
        <v>54399083.546699449</v>
      </c>
      <c r="P127" s="347">
        <v>392890490.84219843</v>
      </c>
      <c r="Q127" s="346">
        <v>255</v>
      </c>
      <c r="R127" s="370">
        <v>11</v>
      </c>
      <c r="S127" s="347">
        <f t="shared" si="5"/>
        <v>502.14685690653431</v>
      </c>
      <c r="T127" s="371">
        <f t="shared" si="6"/>
        <v>1234138.3653513764</v>
      </c>
      <c r="U127" s="372">
        <f t="shared" si="7"/>
        <v>1230210.9982842114</v>
      </c>
    </row>
    <row r="128" spans="1:21" x14ac:dyDescent="0.2">
      <c r="A128" s="346" t="s">
        <v>468</v>
      </c>
      <c r="B128" s="346" t="s">
        <v>476</v>
      </c>
      <c r="C128" s="346" t="s">
        <v>485</v>
      </c>
      <c r="D128" s="346" t="s">
        <v>466</v>
      </c>
      <c r="E128" s="347">
        <v>3189.4649276325927</v>
      </c>
      <c r="F128" s="347">
        <v>73.5</v>
      </c>
      <c r="G128" s="347">
        <v>0</v>
      </c>
      <c r="H128" s="347">
        <v>2.5</v>
      </c>
      <c r="I128" s="347">
        <v>0</v>
      </c>
      <c r="J128" s="347">
        <f t="shared" si="4"/>
        <v>0</v>
      </c>
      <c r="K128" s="347">
        <v>76</v>
      </c>
      <c r="L128" s="347">
        <v>234425.67218099555</v>
      </c>
      <c r="M128" s="347">
        <v>0</v>
      </c>
      <c r="N128" s="347">
        <v>7973.6623190814817</v>
      </c>
      <c r="O128" s="347">
        <v>0</v>
      </c>
      <c r="P128" s="347">
        <v>242399.33450007704</v>
      </c>
      <c r="Q128" s="346">
        <v>255</v>
      </c>
      <c r="R128" s="370">
        <v>11</v>
      </c>
      <c r="S128" s="347">
        <f t="shared" si="5"/>
        <v>76</v>
      </c>
      <c r="T128" s="371">
        <f t="shared" si="6"/>
        <v>761.41908601788907</v>
      </c>
      <c r="U128" s="372">
        <f t="shared" si="7"/>
        <v>758.99604146576053</v>
      </c>
    </row>
    <row r="129" spans="1:21" x14ac:dyDescent="0.2">
      <c r="A129" s="346" t="s">
        <v>468</v>
      </c>
      <c r="B129" s="346" t="s">
        <v>476</v>
      </c>
      <c r="C129" s="346" t="s">
        <v>485</v>
      </c>
      <c r="D129" s="346" t="s">
        <v>465</v>
      </c>
      <c r="E129" s="347">
        <v>2006.9058864917383</v>
      </c>
      <c r="F129" s="347">
        <v>17.25</v>
      </c>
      <c r="G129" s="347">
        <v>3.5</v>
      </c>
      <c r="H129" s="347">
        <v>51.561379883729963</v>
      </c>
      <c r="I129" s="347">
        <v>20.188620116270037</v>
      </c>
      <c r="J129" s="347">
        <f t="shared" si="4"/>
        <v>6.7295400387566788</v>
      </c>
      <c r="K129" s="347">
        <v>79.040919922486637</v>
      </c>
      <c r="L129" s="347">
        <v>34619.126541982485</v>
      </c>
      <c r="M129" s="347">
        <v>7024.1706027210839</v>
      </c>
      <c r="N129" s="347">
        <v>103478.83680429436</v>
      </c>
      <c r="O129" s="347">
        <v>13505.55351716262</v>
      </c>
      <c r="P129" s="347">
        <v>158627.68746616054</v>
      </c>
      <c r="Q129" s="346">
        <v>255</v>
      </c>
      <c r="R129" s="370">
        <v>11</v>
      </c>
      <c r="S129" s="347">
        <f t="shared" si="5"/>
        <v>79.040919922486637</v>
      </c>
      <c r="T129" s="371">
        <f t="shared" si="6"/>
        <v>498.27755945252784</v>
      </c>
      <c r="U129" s="372">
        <f t="shared" si="7"/>
        <v>496.69190347403952</v>
      </c>
    </row>
    <row r="130" spans="1:21" x14ac:dyDescent="0.2">
      <c r="A130" s="346" t="s">
        <v>468</v>
      </c>
      <c r="B130" s="346" t="s">
        <v>476</v>
      </c>
      <c r="C130" s="346" t="s">
        <v>485</v>
      </c>
      <c r="D130" s="346" t="s">
        <v>520</v>
      </c>
      <c r="E130" s="347">
        <v>300744.52106544847</v>
      </c>
      <c r="F130" s="347">
        <v>667</v>
      </c>
      <c r="G130" s="347">
        <v>47.4</v>
      </c>
      <c r="H130" s="347">
        <v>122.37153846153846</v>
      </c>
      <c r="I130" s="347">
        <v>287.82846153846157</v>
      </c>
      <c r="J130" s="347">
        <f t="shared" ref="J130:J193" si="8">I130/3</f>
        <v>95.942820512820518</v>
      </c>
      <c r="K130" s="347">
        <v>932.71435897435913</v>
      </c>
      <c r="L130" s="347">
        <v>200596595.55065414</v>
      </c>
      <c r="M130" s="347">
        <v>14255290.298502257</v>
      </c>
      <c r="N130" s="347">
        <v>36802569.726657495</v>
      </c>
      <c r="O130" s="347">
        <v>28854277.604796492</v>
      </c>
      <c r="P130" s="347">
        <v>280508733.18061042</v>
      </c>
      <c r="Q130" s="346">
        <v>255</v>
      </c>
      <c r="R130" s="370">
        <v>11</v>
      </c>
      <c r="S130" s="347">
        <f t="shared" ref="S130:S193" si="9">P130/E130</f>
        <v>932.71435897435913</v>
      </c>
      <c r="T130" s="371">
        <f t="shared" ref="T130:T193" si="10">((P130*(1-R130/100))/Q130)*0.9</f>
        <v>881127.43246144685</v>
      </c>
      <c r="U130" s="372">
        <f t="shared" ref="U130:U193" si="11">T130-(T130*$T$359)</f>
        <v>878323.44308928319</v>
      </c>
    </row>
    <row r="131" spans="1:21" x14ac:dyDescent="0.2">
      <c r="A131" s="346" t="s">
        <v>468</v>
      </c>
      <c r="B131" s="346" t="s">
        <v>476</v>
      </c>
      <c r="C131" s="346" t="s">
        <v>486</v>
      </c>
      <c r="D131" s="346" t="s">
        <v>518</v>
      </c>
      <c r="E131" s="347">
        <v>421173.94145161822</v>
      </c>
      <c r="F131" s="347">
        <v>37.4</v>
      </c>
      <c r="G131" s="347">
        <v>24.2</v>
      </c>
      <c r="H131" s="347">
        <v>9.1394736842105253</v>
      </c>
      <c r="I131" s="347">
        <v>53.260526315789477</v>
      </c>
      <c r="J131" s="347">
        <f t="shared" si="8"/>
        <v>17.753508771929827</v>
      </c>
      <c r="K131" s="347">
        <v>88.492982456140354</v>
      </c>
      <c r="L131" s="347">
        <v>15751905.410290521</v>
      </c>
      <c r="M131" s="347">
        <v>10192409.383129161</v>
      </c>
      <c r="N131" s="347">
        <v>3849308.1543722893</v>
      </c>
      <c r="O131" s="347">
        <v>7477315.2640695637</v>
      </c>
      <c r="P131" s="347">
        <v>37270938.211861536</v>
      </c>
      <c r="Q131" s="346">
        <v>255</v>
      </c>
      <c r="R131" s="370">
        <v>17.5</v>
      </c>
      <c r="S131" s="347">
        <f t="shared" si="9"/>
        <v>88.492982456140354</v>
      </c>
      <c r="T131" s="371">
        <f t="shared" si="10"/>
        <v>108524.20244042035</v>
      </c>
      <c r="U131" s="372">
        <f t="shared" si="11"/>
        <v>108178.84863681058</v>
      </c>
    </row>
    <row r="132" spans="1:21" x14ac:dyDescent="0.2">
      <c r="A132" s="346" t="s">
        <v>468</v>
      </c>
      <c r="B132" s="346" t="s">
        <v>476</v>
      </c>
      <c r="C132" s="346" t="s">
        <v>486</v>
      </c>
      <c r="D132" s="346" t="s">
        <v>464</v>
      </c>
      <c r="E132" s="347">
        <v>34695.094610624641</v>
      </c>
      <c r="F132" s="347">
        <v>56.5</v>
      </c>
      <c r="G132" s="347">
        <v>3.5</v>
      </c>
      <c r="H132" s="347">
        <v>73.5</v>
      </c>
      <c r="I132" s="347">
        <v>0</v>
      </c>
      <c r="J132" s="347">
        <f t="shared" si="8"/>
        <v>0</v>
      </c>
      <c r="K132" s="347">
        <v>133.5</v>
      </c>
      <c r="L132" s="347">
        <v>1960272.8455002923</v>
      </c>
      <c r="M132" s="347">
        <v>121432.83113718624</v>
      </c>
      <c r="N132" s="347">
        <v>2550089.4538809112</v>
      </c>
      <c r="O132" s="347">
        <v>0</v>
      </c>
      <c r="P132" s="347">
        <v>4631795.1305183899</v>
      </c>
      <c r="Q132" s="346">
        <v>255</v>
      </c>
      <c r="R132" s="370">
        <v>17.5</v>
      </c>
      <c r="S132" s="347">
        <f t="shared" si="9"/>
        <v>133.5</v>
      </c>
      <c r="T132" s="371">
        <f t="shared" si="10"/>
        <v>13486.697585921194</v>
      </c>
      <c r="U132" s="372">
        <f t="shared" si="11"/>
        <v>13443.779211911584</v>
      </c>
    </row>
    <row r="133" spans="1:21" x14ac:dyDescent="0.2">
      <c r="A133" s="346" t="s">
        <v>468</v>
      </c>
      <c r="B133" s="346" t="s">
        <v>476</v>
      </c>
      <c r="C133" s="346" t="s">
        <v>486</v>
      </c>
      <c r="D133" s="346" t="s">
        <v>519</v>
      </c>
      <c r="E133" s="347">
        <v>1127697.7516773774</v>
      </c>
      <c r="F133" s="347">
        <v>113.07692307692308</v>
      </c>
      <c r="G133" s="347">
        <v>45.384615384615387</v>
      </c>
      <c r="H133" s="347">
        <v>52.484045013103135</v>
      </c>
      <c r="I133" s="347">
        <v>84.515954986896858</v>
      </c>
      <c r="J133" s="347">
        <f t="shared" si="8"/>
        <v>28.171984995632286</v>
      </c>
      <c r="K133" s="347">
        <v>239.11756847027388</v>
      </c>
      <c r="L133" s="347">
        <v>127516591.92044191</v>
      </c>
      <c r="M133" s="347">
        <v>51180128.729973286</v>
      </c>
      <c r="N133" s="347">
        <v>59186139.560210675</v>
      </c>
      <c r="O133" s="347">
        <v>31769484.139863338</v>
      </c>
      <c r="P133" s="347">
        <v>269652344.3504892</v>
      </c>
      <c r="Q133" s="346">
        <v>255</v>
      </c>
      <c r="R133" s="370">
        <v>17.5</v>
      </c>
      <c r="S133" s="347">
        <f t="shared" si="9"/>
        <v>239.11756847027388</v>
      </c>
      <c r="T133" s="371">
        <f t="shared" si="10"/>
        <v>785164.17913818918</v>
      </c>
      <c r="U133" s="372">
        <f t="shared" si="11"/>
        <v>782665.5711813845</v>
      </c>
    </row>
    <row r="134" spans="1:21" x14ac:dyDescent="0.2">
      <c r="A134" s="346" t="s">
        <v>468</v>
      </c>
      <c r="B134" s="346" t="s">
        <v>476</v>
      </c>
      <c r="C134" s="346" t="s">
        <v>486</v>
      </c>
      <c r="D134" s="346" t="s">
        <v>466</v>
      </c>
      <c r="E134" s="347">
        <v>26869.980744799941</v>
      </c>
      <c r="F134" s="347">
        <v>8</v>
      </c>
      <c r="G134" s="347">
        <v>0</v>
      </c>
      <c r="H134" s="347">
        <v>0</v>
      </c>
      <c r="I134" s="347">
        <v>0</v>
      </c>
      <c r="J134" s="347">
        <f t="shared" si="8"/>
        <v>0</v>
      </c>
      <c r="K134" s="347">
        <v>8</v>
      </c>
      <c r="L134" s="347">
        <v>214959.84595839953</v>
      </c>
      <c r="M134" s="347">
        <v>0</v>
      </c>
      <c r="N134" s="347">
        <v>0</v>
      </c>
      <c r="O134" s="347">
        <v>0</v>
      </c>
      <c r="P134" s="347">
        <v>214959.84595839953</v>
      </c>
      <c r="Q134" s="346">
        <v>255</v>
      </c>
      <c r="R134" s="370">
        <v>17.5</v>
      </c>
      <c r="S134" s="347">
        <f t="shared" si="9"/>
        <v>8</v>
      </c>
      <c r="T134" s="371">
        <f t="shared" si="10"/>
        <v>625.91249264357509</v>
      </c>
      <c r="U134" s="372">
        <f t="shared" si="11"/>
        <v>623.92066727005988</v>
      </c>
    </row>
    <row r="135" spans="1:21" x14ac:dyDescent="0.2">
      <c r="A135" s="346" t="s">
        <v>468</v>
      </c>
      <c r="B135" s="346" t="s">
        <v>476</v>
      </c>
      <c r="C135" s="346" t="s">
        <v>486</v>
      </c>
      <c r="D135" s="346" t="s">
        <v>465</v>
      </c>
      <c r="E135" s="347">
        <v>16443.300705449532</v>
      </c>
      <c r="F135" s="347">
        <v>21</v>
      </c>
      <c r="G135" s="347">
        <v>3.5</v>
      </c>
      <c r="H135" s="347">
        <v>97.5</v>
      </c>
      <c r="I135" s="347">
        <v>123.5</v>
      </c>
      <c r="J135" s="347">
        <f t="shared" si="8"/>
        <v>41.166666666666664</v>
      </c>
      <c r="K135" s="347">
        <v>163.16666666666669</v>
      </c>
      <c r="L135" s="347">
        <v>345309.31481444015</v>
      </c>
      <c r="M135" s="347">
        <v>57551.552469073358</v>
      </c>
      <c r="N135" s="347">
        <v>1603221.8187813293</v>
      </c>
      <c r="O135" s="347">
        <v>676915.87904100574</v>
      </c>
      <c r="P135" s="347">
        <v>2682998.5651058489</v>
      </c>
      <c r="Q135" s="346">
        <v>255</v>
      </c>
      <c r="R135" s="370">
        <v>17.5</v>
      </c>
      <c r="S135" s="347">
        <f t="shared" si="9"/>
        <v>163.16666666666669</v>
      </c>
      <c r="T135" s="371">
        <f t="shared" si="10"/>
        <v>7812.2605278082065</v>
      </c>
      <c r="U135" s="372">
        <f t="shared" si="11"/>
        <v>7787.3997702315701</v>
      </c>
    </row>
    <row r="136" spans="1:21" x14ac:dyDescent="0.2">
      <c r="A136" s="346" t="s">
        <v>468</v>
      </c>
      <c r="B136" s="346" t="s">
        <v>476</v>
      </c>
      <c r="C136" s="346" t="s">
        <v>486</v>
      </c>
      <c r="D136" s="346" t="s">
        <v>520</v>
      </c>
      <c r="E136" s="347">
        <v>884612.31251719221</v>
      </c>
      <c r="F136" s="347">
        <v>91.9</v>
      </c>
      <c r="G136" s="347">
        <v>47.9</v>
      </c>
      <c r="H136" s="347">
        <v>110.41904761904762</v>
      </c>
      <c r="I136" s="347">
        <v>401.68095238095236</v>
      </c>
      <c r="J136" s="347">
        <f t="shared" si="8"/>
        <v>133.89365079365078</v>
      </c>
      <c r="K136" s="347">
        <v>384.11269841269842</v>
      </c>
      <c r="L136" s="347">
        <v>81295871.520329967</v>
      </c>
      <c r="M136" s="347">
        <v>42372929.769573502</v>
      </c>
      <c r="N136" s="347">
        <v>97678049.060231686</v>
      </c>
      <c r="O136" s="347">
        <v>118443972.0599408</v>
      </c>
      <c r="P136" s="347">
        <v>339790822.41007596</v>
      </c>
      <c r="Q136" s="346">
        <v>255</v>
      </c>
      <c r="R136" s="370">
        <v>17.5</v>
      </c>
      <c r="S136" s="347">
        <f t="shared" si="9"/>
        <v>384.11269841269842</v>
      </c>
      <c r="T136" s="371">
        <f t="shared" si="10"/>
        <v>989390.92407639767</v>
      </c>
      <c r="U136" s="372">
        <f t="shared" si="11"/>
        <v>986242.41055403976</v>
      </c>
    </row>
    <row r="137" spans="1:21" x14ac:dyDescent="0.2">
      <c r="A137" s="346" t="s">
        <v>468</v>
      </c>
      <c r="B137" s="346" t="s">
        <v>476</v>
      </c>
      <c r="C137" s="346" t="s">
        <v>487</v>
      </c>
      <c r="D137" s="346" t="s">
        <v>518</v>
      </c>
      <c r="E137" s="347">
        <v>509351.19592193566</v>
      </c>
      <c r="F137" s="347">
        <v>65.166666666666671</v>
      </c>
      <c r="G137" s="347">
        <v>12.833333333333334</v>
      </c>
      <c r="H137" s="347">
        <v>15.333333333333334</v>
      </c>
      <c r="I137" s="347">
        <v>2.3333333333333335</v>
      </c>
      <c r="J137" s="347">
        <f t="shared" si="8"/>
        <v>0.77777777777777779</v>
      </c>
      <c r="K137" s="347">
        <v>94.111111111111128</v>
      </c>
      <c r="L137" s="347">
        <v>33192719.600912809</v>
      </c>
      <c r="M137" s="347">
        <v>6536673.6809981745</v>
      </c>
      <c r="N137" s="347">
        <v>7810051.6708030142</v>
      </c>
      <c r="O137" s="347">
        <v>396162.04127261665</v>
      </c>
      <c r="P137" s="347">
        <v>47935606.993986621</v>
      </c>
      <c r="Q137" s="346">
        <v>240</v>
      </c>
      <c r="R137" s="370">
        <v>20</v>
      </c>
      <c r="S137" s="347">
        <f t="shared" si="9"/>
        <v>94.111111111111128</v>
      </c>
      <c r="T137" s="371">
        <f t="shared" si="10"/>
        <v>143806.82098195987</v>
      </c>
      <c r="U137" s="372">
        <f t="shared" si="11"/>
        <v>143349.18820056794</v>
      </c>
    </row>
    <row r="138" spans="1:21" x14ac:dyDescent="0.2">
      <c r="A138" s="346" t="s">
        <v>468</v>
      </c>
      <c r="B138" s="346" t="s">
        <v>476</v>
      </c>
      <c r="C138" s="346" t="s">
        <v>487</v>
      </c>
      <c r="D138" s="346" t="s">
        <v>464</v>
      </c>
      <c r="E138" s="347">
        <v>17091.459764406161</v>
      </c>
      <c r="F138" s="347">
        <v>13.5</v>
      </c>
      <c r="G138" s="347">
        <v>4.5</v>
      </c>
      <c r="H138" s="347">
        <v>0</v>
      </c>
      <c r="I138" s="347">
        <v>7</v>
      </c>
      <c r="J138" s="347">
        <f t="shared" si="8"/>
        <v>2.3333333333333335</v>
      </c>
      <c r="K138" s="347">
        <v>20.333333333333332</v>
      </c>
      <c r="L138" s="347">
        <v>230734.70681948317</v>
      </c>
      <c r="M138" s="347">
        <v>76911.568939827732</v>
      </c>
      <c r="N138" s="347">
        <v>0</v>
      </c>
      <c r="O138" s="347">
        <v>39880.072783614378</v>
      </c>
      <c r="P138" s="347">
        <v>347526.34854292526</v>
      </c>
      <c r="Q138" s="346">
        <v>240</v>
      </c>
      <c r="R138" s="370">
        <v>20</v>
      </c>
      <c r="S138" s="347">
        <f t="shared" si="9"/>
        <v>20.333333333333332</v>
      </c>
      <c r="T138" s="371">
        <f t="shared" si="10"/>
        <v>1042.5790456287757</v>
      </c>
      <c r="U138" s="372">
        <f t="shared" si="11"/>
        <v>1039.2612729027387</v>
      </c>
    </row>
    <row r="139" spans="1:21" x14ac:dyDescent="0.2">
      <c r="A139" s="346" t="s">
        <v>468</v>
      </c>
      <c r="B139" s="346" t="s">
        <v>476</v>
      </c>
      <c r="C139" s="346" t="s">
        <v>487</v>
      </c>
      <c r="D139" s="346" t="s">
        <v>519</v>
      </c>
      <c r="E139" s="347">
        <v>1682461.651588669</v>
      </c>
      <c r="F139" s="347">
        <v>220.47368421052633</v>
      </c>
      <c r="G139" s="347">
        <v>50.263157894736842</v>
      </c>
      <c r="H139" s="347">
        <v>34.616434955312812</v>
      </c>
      <c r="I139" s="347">
        <v>22.225670307845085</v>
      </c>
      <c r="J139" s="347">
        <f t="shared" si="8"/>
        <v>7.4085567692816952</v>
      </c>
      <c r="K139" s="347">
        <v>312.76183382985761</v>
      </c>
      <c r="L139" s="347">
        <v>370938518.86868078</v>
      </c>
      <c r="M139" s="347">
        <v>84565835.645640999</v>
      </c>
      <c r="N139" s="347">
        <v>58240824.327027328</v>
      </c>
      <c r="O139" s="347">
        <v>12464612.657934096</v>
      </c>
      <c r="P139" s="347">
        <v>526209791.49928308</v>
      </c>
      <c r="Q139" s="346">
        <v>240</v>
      </c>
      <c r="R139" s="370">
        <v>20</v>
      </c>
      <c r="S139" s="347">
        <f t="shared" si="9"/>
        <v>312.76183382985761</v>
      </c>
      <c r="T139" s="371">
        <f t="shared" si="10"/>
        <v>1578629.3744978493</v>
      </c>
      <c r="U139" s="372">
        <f t="shared" si="11"/>
        <v>1573605.7424718754</v>
      </c>
    </row>
    <row r="140" spans="1:21" x14ac:dyDescent="0.2">
      <c r="A140" s="346" t="s">
        <v>468</v>
      </c>
      <c r="B140" s="346" t="s">
        <v>476</v>
      </c>
      <c r="C140" s="346" t="s">
        <v>487</v>
      </c>
      <c r="D140" s="346" t="s">
        <v>466</v>
      </c>
      <c r="E140" s="347">
        <v>1811.569131527423</v>
      </c>
      <c r="F140" s="347">
        <v>58</v>
      </c>
      <c r="G140" s="347">
        <v>3</v>
      </c>
      <c r="H140" s="347">
        <v>10.5</v>
      </c>
      <c r="I140" s="347">
        <v>0</v>
      </c>
      <c r="J140" s="347">
        <f t="shared" si="8"/>
        <v>0</v>
      </c>
      <c r="K140" s="347">
        <v>71.5</v>
      </c>
      <c r="L140" s="347">
        <v>105071.00962859053</v>
      </c>
      <c r="M140" s="347">
        <v>5434.7073945822685</v>
      </c>
      <c r="N140" s="347">
        <v>19021.475881037943</v>
      </c>
      <c r="O140" s="347">
        <v>0</v>
      </c>
      <c r="P140" s="347">
        <v>129527.19290421075</v>
      </c>
      <c r="Q140" s="346">
        <v>240</v>
      </c>
      <c r="R140" s="370">
        <v>20</v>
      </c>
      <c r="S140" s="347">
        <f t="shared" si="9"/>
        <v>71.5</v>
      </c>
      <c r="T140" s="371">
        <f t="shared" si="10"/>
        <v>388.58157871263228</v>
      </c>
      <c r="U140" s="372">
        <f t="shared" si="11"/>
        <v>387.34500545797255</v>
      </c>
    </row>
    <row r="141" spans="1:21" x14ac:dyDescent="0.2">
      <c r="A141" s="346" t="s">
        <v>468</v>
      </c>
      <c r="B141" s="346" t="s">
        <v>476</v>
      </c>
      <c r="C141" s="346" t="s">
        <v>487</v>
      </c>
      <c r="D141" s="346" t="s">
        <v>465</v>
      </c>
      <c r="E141" s="347">
        <v>4963.2083195057148</v>
      </c>
      <c r="F141" s="347">
        <v>27.25</v>
      </c>
      <c r="G141" s="347">
        <v>113</v>
      </c>
      <c r="H141" s="347">
        <v>69.583333333333343</v>
      </c>
      <c r="I141" s="347">
        <v>29.416666666666668</v>
      </c>
      <c r="J141" s="347">
        <f t="shared" si="8"/>
        <v>9.8055555555555554</v>
      </c>
      <c r="K141" s="347">
        <v>219.63888888888889</v>
      </c>
      <c r="L141" s="347">
        <v>135247.42670653074</v>
      </c>
      <c r="M141" s="347">
        <v>560842.54010414577</v>
      </c>
      <c r="N141" s="347">
        <v>345356.57889893936</v>
      </c>
      <c r="O141" s="347">
        <v>48667.014910708815</v>
      </c>
      <c r="P141" s="347">
        <v>1090113.5606203247</v>
      </c>
      <c r="Q141" s="346">
        <v>240</v>
      </c>
      <c r="R141" s="370">
        <v>20</v>
      </c>
      <c r="S141" s="347">
        <f t="shared" si="9"/>
        <v>219.63888888888889</v>
      </c>
      <c r="T141" s="371">
        <f t="shared" si="10"/>
        <v>3270.3406818609742</v>
      </c>
      <c r="U141" s="372">
        <f t="shared" si="11"/>
        <v>3259.933560056043</v>
      </c>
    </row>
    <row r="142" spans="1:21" x14ac:dyDescent="0.2">
      <c r="A142" s="346" t="s">
        <v>468</v>
      </c>
      <c r="B142" s="346" t="s">
        <v>476</v>
      </c>
      <c r="C142" s="346" t="s">
        <v>487</v>
      </c>
      <c r="D142" s="346" t="s">
        <v>520</v>
      </c>
      <c r="E142" s="347">
        <v>674248.37959769624</v>
      </c>
      <c r="F142" s="347">
        <v>170.66666666666666</v>
      </c>
      <c r="G142" s="347">
        <v>30.666666666666668</v>
      </c>
      <c r="H142" s="347">
        <v>30.663023679417122</v>
      </c>
      <c r="I142" s="347">
        <v>45.892531876138428</v>
      </c>
      <c r="J142" s="347">
        <f t="shared" si="8"/>
        <v>15.297510625379475</v>
      </c>
      <c r="K142" s="347">
        <v>247.29386763812994</v>
      </c>
      <c r="L142" s="347">
        <v>115071723.45134015</v>
      </c>
      <c r="M142" s="347">
        <v>20676950.307662684</v>
      </c>
      <c r="N142" s="347">
        <v>20674494.029412784</v>
      </c>
      <c r="O142" s="347">
        <v>10314321.751040652</v>
      </c>
      <c r="P142" s="347">
        <v>166737489.53945628</v>
      </c>
      <c r="Q142" s="346">
        <v>240</v>
      </c>
      <c r="R142" s="370">
        <v>20</v>
      </c>
      <c r="S142" s="347">
        <f t="shared" si="9"/>
        <v>247.29386763812994</v>
      </c>
      <c r="T142" s="371">
        <f t="shared" si="10"/>
        <v>500212.46861836885</v>
      </c>
      <c r="U142" s="372">
        <f t="shared" si="11"/>
        <v>498620.65522775461</v>
      </c>
    </row>
    <row r="143" spans="1:21" x14ac:dyDescent="0.2">
      <c r="A143" s="346" t="s">
        <v>468</v>
      </c>
      <c r="B143" s="346" t="s">
        <v>476</v>
      </c>
      <c r="C143" s="346" t="s">
        <v>488</v>
      </c>
      <c r="D143" s="346" t="s">
        <v>518</v>
      </c>
      <c r="E143" s="347">
        <v>533703.71140510147</v>
      </c>
      <c r="F143" s="347">
        <v>33.666666666666664</v>
      </c>
      <c r="G143" s="347">
        <v>0</v>
      </c>
      <c r="H143" s="347">
        <v>28.333333333333332</v>
      </c>
      <c r="I143" s="347">
        <v>4</v>
      </c>
      <c r="J143" s="347">
        <f t="shared" si="8"/>
        <v>1.3333333333333333</v>
      </c>
      <c r="K143" s="347">
        <v>63.333333333333336</v>
      </c>
      <c r="L143" s="347">
        <v>17968024.950638413</v>
      </c>
      <c r="M143" s="347">
        <v>0</v>
      </c>
      <c r="N143" s="347">
        <v>15121605.156477874</v>
      </c>
      <c r="O143" s="347">
        <v>711604.94854013529</v>
      </c>
      <c r="P143" s="347">
        <v>33801235.055656426</v>
      </c>
      <c r="Q143" s="346">
        <v>240</v>
      </c>
      <c r="R143" s="370">
        <v>20.5</v>
      </c>
      <c r="S143" s="347">
        <f t="shared" si="9"/>
        <v>63.333333333333336</v>
      </c>
      <c r="T143" s="371">
        <f t="shared" si="10"/>
        <v>100769.93200967573</v>
      </c>
      <c r="U143" s="372">
        <f t="shared" si="11"/>
        <v>100449.25442323463</v>
      </c>
    </row>
    <row r="144" spans="1:21" x14ac:dyDescent="0.2">
      <c r="A144" s="346" t="s">
        <v>468</v>
      </c>
      <c r="B144" s="346" t="s">
        <v>476</v>
      </c>
      <c r="C144" s="346" t="s">
        <v>488</v>
      </c>
      <c r="D144" s="346" t="s">
        <v>464</v>
      </c>
      <c r="E144" s="347">
        <v>6621.8061884321369</v>
      </c>
      <c r="F144" s="347">
        <v>16</v>
      </c>
      <c r="G144" s="347">
        <v>0</v>
      </c>
      <c r="H144" s="347">
        <v>2</v>
      </c>
      <c r="I144" s="347">
        <v>5.5</v>
      </c>
      <c r="J144" s="347">
        <f t="shared" si="8"/>
        <v>1.8333333333333333</v>
      </c>
      <c r="K144" s="347">
        <v>19.833333333333332</v>
      </c>
      <c r="L144" s="347">
        <v>105948.89901491419</v>
      </c>
      <c r="M144" s="347">
        <v>0</v>
      </c>
      <c r="N144" s="347">
        <v>13243.612376864274</v>
      </c>
      <c r="O144" s="347">
        <v>12139.978012125584</v>
      </c>
      <c r="P144" s="347">
        <v>131332.48940390404</v>
      </c>
      <c r="Q144" s="346">
        <v>240</v>
      </c>
      <c r="R144" s="370">
        <v>20.5</v>
      </c>
      <c r="S144" s="347">
        <f t="shared" si="9"/>
        <v>19.833333333333332</v>
      </c>
      <c r="T144" s="371">
        <f t="shared" si="10"/>
        <v>391.53498403538896</v>
      </c>
      <c r="U144" s="372">
        <f t="shared" si="11"/>
        <v>390.28901223424026</v>
      </c>
    </row>
    <row r="145" spans="1:21" x14ac:dyDescent="0.2">
      <c r="A145" s="346" t="s">
        <v>468</v>
      </c>
      <c r="B145" s="346" t="s">
        <v>476</v>
      </c>
      <c r="C145" s="346" t="s">
        <v>488</v>
      </c>
      <c r="D145" s="346" t="s">
        <v>519</v>
      </c>
      <c r="E145" s="347">
        <v>200740.20778486109</v>
      </c>
      <c r="F145" s="347">
        <v>238.33333333333334</v>
      </c>
      <c r="G145" s="347">
        <v>76</v>
      </c>
      <c r="H145" s="347">
        <v>13.908496732026144</v>
      </c>
      <c r="I145" s="347">
        <v>517.09150326797385</v>
      </c>
      <c r="J145" s="347">
        <f t="shared" si="8"/>
        <v>172.36383442265796</v>
      </c>
      <c r="K145" s="347">
        <v>500.60566448801751</v>
      </c>
      <c r="L145" s="347">
        <v>47843082.855391897</v>
      </c>
      <c r="M145" s="347">
        <v>15256255.791649442</v>
      </c>
      <c r="N145" s="347">
        <v>2791994.5239619897</v>
      </c>
      <c r="O145" s="347">
        <v>34600351.936599754</v>
      </c>
      <c r="P145" s="347">
        <v>100491685.10760309</v>
      </c>
      <c r="Q145" s="346">
        <v>240</v>
      </c>
      <c r="R145" s="370">
        <v>20.5</v>
      </c>
      <c r="S145" s="347">
        <f t="shared" si="9"/>
        <v>500.60566448801751</v>
      </c>
      <c r="T145" s="371">
        <f t="shared" si="10"/>
        <v>299590.83622704173</v>
      </c>
      <c r="U145" s="372">
        <f t="shared" si="11"/>
        <v>298637.45594420162</v>
      </c>
    </row>
    <row r="146" spans="1:21" x14ac:dyDescent="0.2">
      <c r="A146" s="346" t="s">
        <v>468</v>
      </c>
      <c r="B146" s="346" t="s">
        <v>476</v>
      </c>
      <c r="C146" s="346" t="s">
        <v>488</v>
      </c>
      <c r="D146" s="346" t="s">
        <v>466</v>
      </c>
      <c r="E146" s="347">
        <v>5057.2768272110943</v>
      </c>
      <c r="F146" s="347">
        <v>6</v>
      </c>
      <c r="G146" s="347">
        <v>0.5</v>
      </c>
      <c r="H146" s="347">
        <v>4.25</v>
      </c>
      <c r="I146" s="347">
        <v>0.5</v>
      </c>
      <c r="J146" s="347">
        <f t="shared" si="8"/>
        <v>0.16666666666666666</v>
      </c>
      <c r="K146" s="347">
        <v>10.916666666666666</v>
      </c>
      <c r="L146" s="347">
        <v>30343.660963266564</v>
      </c>
      <c r="M146" s="347">
        <v>2528.6384136055472</v>
      </c>
      <c r="N146" s="347">
        <v>21493.426515647152</v>
      </c>
      <c r="O146" s="347">
        <v>842.87947120184901</v>
      </c>
      <c r="P146" s="347">
        <v>55208.605363721108</v>
      </c>
      <c r="Q146" s="346">
        <v>240</v>
      </c>
      <c r="R146" s="370">
        <v>20.5</v>
      </c>
      <c r="S146" s="347">
        <f t="shared" si="9"/>
        <v>10.916666666666666</v>
      </c>
      <c r="T146" s="371">
        <f t="shared" si="10"/>
        <v>164.59065474059355</v>
      </c>
      <c r="U146" s="372">
        <f t="shared" si="11"/>
        <v>164.06688209472227</v>
      </c>
    </row>
    <row r="147" spans="1:21" x14ac:dyDescent="0.2">
      <c r="A147" s="346" t="s">
        <v>468</v>
      </c>
      <c r="B147" s="346" t="s">
        <v>476</v>
      </c>
      <c r="C147" s="346" t="s">
        <v>488</v>
      </c>
      <c r="D147" s="346" t="s">
        <v>465</v>
      </c>
      <c r="E147" s="347">
        <v>10336.641741805302</v>
      </c>
      <c r="F147" s="347">
        <v>106.5</v>
      </c>
      <c r="G147" s="347">
        <v>0</v>
      </c>
      <c r="H147" s="347">
        <v>11.625</v>
      </c>
      <c r="I147" s="347">
        <v>353.875</v>
      </c>
      <c r="J147" s="347">
        <f t="shared" si="8"/>
        <v>117.95833333333333</v>
      </c>
      <c r="K147" s="347">
        <v>236.08333333333331</v>
      </c>
      <c r="L147" s="347">
        <v>1100852.3455022648</v>
      </c>
      <c r="M147" s="347">
        <v>0</v>
      </c>
      <c r="N147" s="347">
        <v>120163.46024848663</v>
      </c>
      <c r="O147" s="347">
        <v>1219293.032127117</v>
      </c>
      <c r="P147" s="347">
        <v>2440308.8378778682</v>
      </c>
      <c r="Q147" s="346">
        <v>240</v>
      </c>
      <c r="R147" s="370">
        <v>20.5</v>
      </c>
      <c r="S147" s="347">
        <f t="shared" si="9"/>
        <v>236.08333333333331</v>
      </c>
      <c r="T147" s="371">
        <f t="shared" si="10"/>
        <v>7275.1707229233944</v>
      </c>
      <c r="U147" s="372">
        <f t="shared" si="11"/>
        <v>7252.0191325447277</v>
      </c>
    </row>
    <row r="148" spans="1:21" x14ac:dyDescent="0.2">
      <c r="A148" s="346" t="s">
        <v>468</v>
      </c>
      <c r="B148" s="346" t="s">
        <v>476</v>
      </c>
      <c r="C148" s="346" t="s">
        <v>488</v>
      </c>
      <c r="D148" s="346" t="s">
        <v>520</v>
      </c>
      <c r="E148" s="347">
        <v>540653.18888114626</v>
      </c>
      <c r="F148" s="347">
        <v>145.14285714285714</v>
      </c>
      <c r="G148" s="347">
        <v>25.142857142857142</v>
      </c>
      <c r="H148" s="347">
        <v>95.005714285714276</v>
      </c>
      <c r="I148" s="347">
        <v>140.13714285714286</v>
      </c>
      <c r="J148" s="347">
        <f t="shared" si="8"/>
        <v>46.712380952380954</v>
      </c>
      <c r="K148" s="347">
        <v>312.00380952380954</v>
      </c>
      <c r="L148" s="347">
        <v>78471948.557606369</v>
      </c>
      <c r="M148" s="347">
        <v>13593565.89186882</v>
      </c>
      <c r="N148" s="347">
        <v>51365142.390502498</v>
      </c>
      <c r="O148" s="347">
        <v>25255197.722135678</v>
      </c>
      <c r="P148" s="347">
        <v>168685854.56211337</v>
      </c>
      <c r="Q148" s="346">
        <v>240</v>
      </c>
      <c r="R148" s="370">
        <v>20.5</v>
      </c>
      <c r="S148" s="347">
        <f t="shared" si="9"/>
        <v>312.00380952380954</v>
      </c>
      <c r="T148" s="371">
        <f t="shared" si="10"/>
        <v>502894.70391330053</v>
      </c>
      <c r="U148" s="372">
        <f t="shared" si="11"/>
        <v>501294.35491366591</v>
      </c>
    </row>
    <row r="149" spans="1:21" x14ac:dyDescent="0.2">
      <c r="A149" s="346" t="s">
        <v>469</v>
      </c>
      <c r="B149" s="346" t="s">
        <v>477</v>
      </c>
      <c r="C149" s="346" t="s">
        <v>484</v>
      </c>
      <c r="D149" s="346" t="s">
        <v>518</v>
      </c>
      <c r="E149" s="347">
        <v>66568.142497248162</v>
      </c>
      <c r="F149" s="347">
        <v>467</v>
      </c>
      <c r="G149" s="347">
        <v>0</v>
      </c>
      <c r="H149" s="347">
        <v>61.831470588886702</v>
      </c>
      <c r="I149" s="347">
        <v>33.168529411113298</v>
      </c>
      <c r="J149" s="347">
        <f t="shared" si="8"/>
        <v>11.056176470371099</v>
      </c>
      <c r="K149" s="347">
        <v>539.8876470592578</v>
      </c>
      <c r="L149" s="347">
        <v>31087322.54621489</v>
      </c>
      <c r="M149" s="347">
        <v>0</v>
      </c>
      <c r="N149" s="347">
        <v>4116006.1449754187</v>
      </c>
      <c r="O149" s="347">
        <v>735989.13075438549</v>
      </c>
      <c r="P149" s="347">
        <v>35939317.821944699</v>
      </c>
      <c r="Q149" s="346">
        <v>292</v>
      </c>
      <c r="R149" s="370">
        <v>11</v>
      </c>
      <c r="S149" s="347">
        <f t="shared" si="9"/>
        <v>539.8876470592578</v>
      </c>
      <c r="T149" s="371">
        <f t="shared" si="10"/>
        <v>98586.964299238709</v>
      </c>
      <c r="U149" s="372">
        <f t="shared" si="11"/>
        <v>98273.233515308049</v>
      </c>
    </row>
    <row r="150" spans="1:21" x14ac:dyDescent="0.2">
      <c r="A150" s="346" t="s">
        <v>469</v>
      </c>
      <c r="B150" s="346" t="s">
        <v>477</v>
      </c>
      <c r="C150" s="346" t="s">
        <v>484</v>
      </c>
      <c r="D150" s="346" t="s">
        <v>464</v>
      </c>
      <c r="E150" s="347">
        <v>35614.709280185081</v>
      </c>
      <c r="F150" s="347">
        <v>192.5</v>
      </c>
      <c r="G150" s="347">
        <v>0</v>
      </c>
      <c r="H150" s="347">
        <v>16.238831561737257</v>
      </c>
      <c r="I150" s="347">
        <v>40.761168438262743</v>
      </c>
      <c r="J150" s="347">
        <f t="shared" si="8"/>
        <v>13.587056146087582</v>
      </c>
      <c r="K150" s="347">
        <v>222.32588770782485</v>
      </c>
      <c r="L150" s="347">
        <v>6855831.5364356283</v>
      </c>
      <c r="M150" s="347">
        <v>0</v>
      </c>
      <c r="N150" s="347">
        <v>578341.26512116625</v>
      </c>
      <c r="O150" s="347">
        <v>483899.05461646116</v>
      </c>
      <c r="P150" s="347">
        <v>7918071.8561732555</v>
      </c>
      <c r="Q150" s="346">
        <v>292</v>
      </c>
      <c r="R150" s="370">
        <v>11</v>
      </c>
      <c r="S150" s="347">
        <f t="shared" si="9"/>
        <v>222.32588770782485</v>
      </c>
      <c r="T150" s="371">
        <f t="shared" si="10"/>
        <v>21720.464235598556</v>
      </c>
      <c r="U150" s="372">
        <f t="shared" si="11"/>
        <v>21651.343755823069</v>
      </c>
    </row>
    <row r="151" spans="1:21" x14ac:dyDescent="0.2">
      <c r="A151" s="346" t="s">
        <v>469</v>
      </c>
      <c r="B151" s="346" t="s">
        <v>477</v>
      </c>
      <c r="C151" s="346" t="s">
        <v>484</v>
      </c>
      <c r="D151" s="346" t="s">
        <v>519</v>
      </c>
      <c r="E151" s="347">
        <v>1357644.0364083613</v>
      </c>
      <c r="F151" s="347">
        <v>333</v>
      </c>
      <c r="G151" s="347">
        <v>36.666666666666664</v>
      </c>
      <c r="H151" s="347">
        <v>66.689458689458689</v>
      </c>
      <c r="I151" s="347">
        <v>7.5772079772079772</v>
      </c>
      <c r="J151" s="347">
        <f t="shared" si="8"/>
        <v>2.5257359924026592</v>
      </c>
      <c r="K151" s="347">
        <v>438.88186134852799</v>
      </c>
      <c r="L151" s="347">
        <v>452095464.12398428</v>
      </c>
      <c r="M151" s="347">
        <v>49780281.334973246</v>
      </c>
      <c r="N151" s="347">
        <v>90540545.881045356</v>
      </c>
      <c r="O151" s="347">
        <v>3429050.4076274242</v>
      </c>
      <c r="P151" s="347">
        <v>595845341.74763036</v>
      </c>
      <c r="Q151" s="346">
        <v>292</v>
      </c>
      <c r="R151" s="370">
        <v>11</v>
      </c>
      <c r="S151" s="347">
        <f t="shared" si="9"/>
        <v>438.88186134852805</v>
      </c>
      <c r="T151" s="371">
        <f t="shared" si="10"/>
        <v>1634493.55732826</v>
      </c>
      <c r="U151" s="372">
        <f t="shared" si="11"/>
        <v>1629292.1501370035</v>
      </c>
    </row>
    <row r="152" spans="1:21" x14ac:dyDescent="0.2">
      <c r="A152" s="346" t="s">
        <v>469</v>
      </c>
      <c r="B152" s="346" t="s">
        <v>477</v>
      </c>
      <c r="C152" s="346" t="s">
        <v>484</v>
      </c>
      <c r="D152" s="346" t="s">
        <v>466</v>
      </c>
      <c r="E152" s="347">
        <v>58235.383715530981</v>
      </c>
      <c r="F152" s="347">
        <v>127</v>
      </c>
      <c r="G152" s="347">
        <v>0</v>
      </c>
      <c r="H152" s="347">
        <v>103.44827586206897</v>
      </c>
      <c r="I152" s="347">
        <v>1.5517241379310345</v>
      </c>
      <c r="J152" s="347">
        <f t="shared" si="8"/>
        <v>0.51724137931034486</v>
      </c>
      <c r="K152" s="347">
        <v>230.9655172413793</v>
      </c>
      <c r="L152" s="347">
        <v>7395893.7318724347</v>
      </c>
      <c r="M152" s="347">
        <v>0</v>
      </c>
      <c r="N152" s="347">
        <v>6024350.0395376878</v>
      </c>
      <c r="O152" s="347">
        <v>30121.750197688441</v>
      </c>
      <c r="P152" s="347">
        <v>13450365.521607811</v>
      </c>
      <c r="Q152" s="346">
        <v>292</v>
      </c>
      <c r="R152" s="370">
        <v>11</v>
      </c>
      <c r="S152" s="347">
        <f t="shared" si="9"/>
        <v>230.9655172413793</v>
      </c>
      <c r="T152" s="371">
        <f t="shared" si="10"/>
        <v>36896.379393177594</v>
      </c>
      <c r="U152" s="372">
        <f t="shared" si="11"/>
        <v>36778.964985365121</v>
      </c>
    </row>
    <row r="153" spans="1:21" x14ac:dyDescent="0.2">
      <c r="A153" s="346" t="s">
        <v>469</v>
      </c>
      <c r="B153" s="346" t="s">
        <v>477</v>
      </c>
      <c r="C153" s="346" t="s">
        <v>484</v>
      </c>
      <c r="D153" s="346" t="s">
        <v>465</v>
      </c>
      <c r="E153" s="347">
        <v>61463.161531423371</v>
      </c>
      <c r="F153" s="347">
        <v>175</v>
      </c>
      <c r="G153" s="347">
        <v>20</v>
      </c>
      <c r="H153" s="347">
        <v>6</v>
      </c>
      <c r="I153" s="347">
        <v>0</v>
      </c>
      <c r="J153" s="347">
        <f t="shared" si="8"/>
        <v>0</v>
      </c>
      <c r="K153" s="347">
        <v>201</v>
      </c>
      <c r="L153" s="347">
        <v>10756053.26799909</v>
      </c>
      <c r="M153" s="347">
        <v>1229263.2306284674</v>
      </c>
      <c r="N153" s="347">
        <v>368778.96918854024</v>
      </c>
      <c r="O153" s="347">
        <v>0</v>
      </c>
      <c r="P153" s="347">
        <v>12354095.467816098</v>
      </c>
      <c r="Q153" s="346">
        <v>292</v>
      </c>
      <c r="R153" s="370">
        <v>11</v>
      </c>
      <c r="S153" s="347">
        <f t="shared" si="9"/>
        <v>201</v>
      </c>
      <c r="T153" s="371">
        <f t="shared" si="10"/>
        <v>33889.145444248956</v>
      </c>
      <c r="U153" s="372">
        <f t="shared" si="11"/>
        <v>33781.300880390663</v>
      </c>
    </row>
    <row r="154" spans="1:21" x14ac:dyDescent="0.2">
      <c r="A154" s="346" t="s">
        <v>469</v>
      </c>
      <c r="B154" s="346" t="s">
        <v>477</v>
      </c>
      <c r="C154" s="346" t="s">
        <v>484</v>
      </c>
      <c r="D154" s="346" t="s">
        <v>520</v>
      </c>
      <c r="E154" s="347">
        <v>970540.05616560834</v>
      </c>
      <c r="F154" s="347">
        <v>437.92857142857144</v>
      </c>
      <c r="G154" s="347">
        <v>44.285714285714285</v>
      </c>
      <c r="H154" s="347">
        <v>149.17488139167108</v>
      </c>
      <c r="I154" s="347">
        <v>6.3251186083289399</v>
      </c>
      <c r="J154" s="347">
        <f t="shared" si="8"/>
        <v>2.10837286944298</v>
      </c>
      <c r="K154" s="347">
        <v>633.49753997539972</v>
      </c>
      <c r="L154" s="347">
        <v>425027220.31081033</v>
      </c>
      <c r="M154" s="347">
        <v>42981059.630191229</v>
      </c>
      <c r="N154" s="347">
        <v>144780197.76437041</v>
      </c>
      <c r="O154" s="347">
        <v>2046260.3231272346</v>
      </c>
      <c r="P154" s="347">
        <v>614834738.02849913</v>
      </c>
      <c r="Q154" s="346">
        <v>292</v>
      </c>
      <c r="R154" s="370">
        <v>11</v>
      </c>
      <c r="S154" s="347">
        <f t="shared" si="9"/>
        <v>633.49753997539972</v>
      </c>
      <c r="T154" s="371">
        <f t="shared" si="10"/>
        <v>1686584.3327425609</v>
      </c>
      <c r="U154" s="372">
        <f t="shared" si="11"/>
        <v>1681217.1584042737</v>
      </c>
    </row>
    <row r="155" spans="1:21" x14ac:dyDescent="0.2">
      <c r="A155" s="346" t="s">
        <v>469</v>
      </c>
      <c r="B155" s="346" t="s">
        <v>477</v>
      </c>
      <c r="C155" s="346" t="s">
        <v>485</v>
      </c>
      <c r="D155" s="346" t="s">
        <v>518</v>
      </c>
      <c r="E155" s="347">
        <v>127714.687257496</v>
      </c>
      <c r="F155" s="347">
        <v>322.66666666666669</v>
      </c>
      <c r="G155" s="347">
        <v>0</v>
      </c>
      <c r="H155" s="347">
        <v>333.06459948320412</v>
      </c>
      <c r="I155" s="347">
        <v>2.6020671834625322</v>
      </c>
      <c r="J155" s="347">
        <f t="shared" si="8"/>
        <v>0.86735572782084402</v>
      </c>
      <c r="K155" s="347">
        <v>656.5986218776917</v>
      </c>
      <c r="L155" s="347">
        <v>41209272.421752043</v>
      </c>
      <c r="M155" s="347">
        <v>0</v>
      </c>
      <c r="N155" s="347">
        <v>42537241.159540579</v>
      </c>
      <c r="O155" s="347">
        <v>110774.06551963692</v>
      </c>
      <c r="P155" s="347">
        <v>83857287.64681226</v>
      </c>
      <c r="Q155" s="346">
        <v>255</v>
      </c>
      <c r="R155" s="370">
        <v>11</v>
      </c>
      <c r="S155" s="347">
        <f t="shared" si="9"/>
        <v>656.5986218776917</v>
      </c>
      <c r="T155" s="371">
        <f t="shared" si="10"/>
        <v>263410.5388435162</v>
      </c>
      <c r="U155" s="372">
        <f t="shared" si="11"/>
        <v>262572.29419895913</v>
      </c>
    </row>
    <row r="156" spans="1:21" x14ac:dyDescent="0.2">
      <c r="A156" s="346" t="s">
        <v>469</v>
      </c>
      <c r="B156" s="346" t="s">
        <v>477</v>
      </c>
      <c r="C156" s="346" t="s">
        <v>485</v>
      </c>
      <c r="D156" s="346" t="s">
        <v>464</v>
      </c>
      <c r="E156" s="347">
        <v>15293.313307353272</v>
      </c>
      <c r="F156" s="347">
        <v>159.5</v>
      </c>
      <c r="G156" s="347">
        <v>0</v>
      </c>
      <c r="H156" s="347">
        <v>3.2727272727272725</v>
      </c>
      <c r="I156" s="347">
        <v>2.7272727272727271</v>
      </c>
      <c r="J156" s="347">
        <f t="shared" si="8"/>
        <v>0.90909090909090906</v>
      </c>
      <c r="K156" s="347">
        <v>163.68181818181819</v>
      </c>
      <c r="L156" s="347">
        <v>2439283.4725228469</v>
      </c>
      <c r="M156" s="347">
        <v>0</v>
      </c>
      <c r="N156" s="347">
        <v>50050.843551337974</v>
      </c>
      <c r="O156" s="347">
        <v>13903.012097593883</v>
      </c>
      <c r="P156" s="347">
        <v>2503237.3281717789</v>
      </c>
      <c r="Q156" s="346">
        <v>255</v>
      </c>
      <c r="R156" s="370">
        <v>11</v>
      </c>
      <c r="S156" s="347">
        <f t="shared" si="9"/>
        <v>163.68181818181819</v>
      </c>
      <c r="T156" s="371">
        <f t="shared" si="10"/>
        <v>7863.1101955513541</v>
      </c>
      <c r="U156" s="372">
        <f t="shared" si="11"/>
        <v>7838.0876203729986</v>
      </c>
    </row>
    <row r="157" spans="1:21" x14ac:dyDescent="0.2">
      <c r="A157" s="346" t="s">
        <v>469</v>
      </c>
      <c r="B157" s="346" t="s">
        <v>477</v>
      </c>
      <c r="C157" s="346" t="s">
        <v>485</v>
      </c>
      <c r="D157" s="346" t="s">
        <v>519</v>
      </c>
      <c r="E157" s="347">
        <v>646089.98025991814</v>
      </c>
      <c r="F157" s="347">
        <v>502.14285714285717</v>
      </c>
      <c r="G157" s="347">
        <v>46.857142857142854</v>
      </c>
      <c r="H157" s="347">
        <v>59.100470957613815</v>
      </c>
      <c r="I157" s="347">
        <v>2.6138147566718994</v>
      </c>
      <c r="J157" s="347">
        <f t="shared" si="8"/>
        <v>0.87127158555729978</v>
      </c>
      <c r="K157" s="347">
        <v>608.9717425431711</v>
      </c>
      <c r="L157" s="347">
        <v>324429468.65908748</v>
      </c>
      <c r="M157" s="347">
        <v>30273930.50360759</v>
      </c>
      <c r="N157" s="347">
        <v>38184222.114356577</v>
      </c>
      <c r="O157" s="347">
        <v>562919.84151374339</v>
      </c>
      <c r="P157" s="347">
        <v>393450541.11856538</v>
      </c>
      <c r="Q157" s="346">
        <v>255</v>
      </c>
      <c r="R157" s="370">
        <v>11</v>
      </c>
      <c r="S157" s="347">
        <f t="shared" si="9"/>
        <v>608.9717425431711</v>
      </c>
      <c r="T157" s="371">
        <f t="shared" si="10"/>
        <v>1235897.5821018466</v>
      </c>
      <c r="U157" s="372">
        <f t="shared" si="11"/>
        <v>1231964.6167240515</v>
      </c>
    </row>
    <row r="158" spans="1:21" x14ac:dyDescent="0.2">
      <c r="A158" s="346" t="s">
        <v>469</v>
      </c>
      <c r="B158" s="346" t="s">
        <v>477</v>
      </c>
      <c r="C158" s="346" t="s">
        <v>485</v>
      </c>
      <c r="D158" s="346" t="s">
        <v>466</v>
      </c>
      <c r="E158" s="347">
        <v>36630.662343813099</v>
      </c>
      <c r="F158" s="347">
        <v>178</v>
      </c>
      <c r="G158" s="347">
        <v>5</v>
      </c>
      <c r="H158" s="347">
        <v>1.5</v>
      </c>
      <c r="I158" s="347">
        <v>0</v>
      </c>
      <c r="J158" s="347">
        <f t="shared" si="8"/>
        <v>0</v>
      </c>
      <c r="K158" s="347">
        <v>184.5</v>
      </c>
      <c r="L158" s="347">
        <v>6520257.897198732</v>
      </c>
      <c r="M158" s="347">
        <v>183153.3117190655</v>
      </c>
      <c r="N158" s="347">
        <v>54945.993515719645</v>
      </c>
      <c r="O158" s="347">
        <v>0</v>
      </c>
      <c r="P158" s="347">
        <v>6758357.2024335172</v>
      </c>
      <c r="Q158" s="346">
        <v>255</v>
      </c>
      <c r="R158" s="370">
        <v>11</v>
      </c>
      <c r="S158" s="347">
        <f t="shared" si="9"/>
        <v>184.5</v>
      </c>
      <c r="T158" s="371">
        <f t="shared" si="10"/>
        <v>21229.192624114698</v>
      </c>
      <c r="U158" s="372">
        <f t="shared" si="11"/>
        <v>21161.635505468028</v>
      </c>
    </row>
    <row r="159" spans="1:21" x14ac:dyDescent="0.2">
      <c r="A159" s="346" t="s">
        <v>469</v>
      </c>
      <c r="B159" s="346" t="s">
        <v>477</v>
      </c>
      <c r="C159" s="346" t="s">
        <v>485</v>
      </c>
      <c r="D159" s="346" t="s">
        <v>465</v>
      </c>
      <c r="E159" s="347">
        <v>11261.449911224025</v>
      </c>
      <c r="F159" s="347">
        <v>128.5</v>
      </c>
      <c r="G159" s="347">
        <v>85</v>
      </c>
      <c r="H159" s="347">
        <v>214</v>
      </c>
      <c r="I159" s="347">
        <v>3.5</v>
      </c>
      <c r="J159" s="347">
        <f t="shared" si="8"/>
        <v>1.1666666666666667</v>
      </c>
      <c r="K159" s="347">
        <v>428.66666666666669</v>
      </c>
      <c r="L159" s="347">
        <v>1447096.3135922872</v>
      </c>
      <c r="M159" s="347">
        <v>957223.24245404208</v>
      </c>
      <c r="N159" s="347">
        <v>2409950.2810019413</v>
      </c>
      <c r="O159" s="347">
        <v>13138.358229761363</v>
      </c>
      <c r="P159" s="347">
        <v>4827408.1952780318</v>
      </c>
      <c r="Q159" s="346">
        <v>255</v>
      </c>
      <c r="R159" s="370">
        <v>11</v>
      </c>
      <c r="S159" s="347">
        <f t="shared" si="9"/>
        <v>428.66666666666663</v>
      </c>
      <c r="T159" s="371">
        <f t="shared" si="10"/>
        <v>15163.741036932171</v>
      </c>
      <c r="U159" s="372">
        <f t="shared" si="11"/>
        <v>15115.485850289051</v>
      </c>
    </row>
    <row r="160" spans="1:21" x14ac:dyDescent="0.2">
      <c r="A160" s="346" t="s">
        <v>469</v>
      </c>
      <c r="B160" s="346" t="s">
        <v>477</v>
      </c>
      <c r="C160" s="346" t="s">
        <v>485</v>
      </c>
      <c r="D160" s="346" t="s">
        <v>520</v>
      </c>
      <c r="E160" s="347">
        <v>778254.23738321045</v>
      </c>
      <c r="F160" s="347">
        <v>542.9</v>
      </c>
      <c r="G160" s="347">
        <v>89.5</v>
      </c>
      <c r="H160" s="347">
        <v>73.717431192660541</v>
      </c>
      <c r="I160" s="347">
        <v>10.582568807339451</v>
      </c>
      <c r="J160" s="347">
        <f t="shared" si="8"/>
        <v>3.527522935779817</v>
      </c>
      <c r="K160" s="347">
        <v>709.6449541284403</v>
      </c>
      <c r="L160" s="347">
        <v>422514225.47534496</v>
      </c>
      <c r="M160" s="347">
        <v>69653754.245797336</v>
      </c>
      <c r="N160" s="347">
        <v>57370903.194693319</v>
      </c>
      <c r="O160" s="347">
        <v>2745309.6722371052</v>
      </c>
      <c r="P160" s="347">
        <v>552284192.58807266</v>
      </c>
      <c r="Q160" s="346">
        <v>255</v>
      </c>
      <c r="R160" s="370">
        <v>11</v>
      </c>
      <c r="S160" s="347">
        <f t="shared" si="9"/>
        <v>709.6449541284403</v>
      </c>
      <c r="T160" s="371">
        <f t="shared" si="10"/>
        <v>1734822.1108354754</v>
      </c>
      <c r="U160" s="372">
        <f t="shared" si="11"/>
        <v>1729301.4306453371</v>
      </c>
    </row>
    <row r="161" spans="1:21" x14ac:dyDescent="0.2">
      <c r="A161" s="346" t="s">
        <v>469</v>
      </c>
      <c r="B161" s="346" t="s">
        <v>477</v>
      </c>
      <c r="C161" s="346" t="s">
        <v>486</v>
      </c>
      <c r="D161" s="346" t="s">
        <v>518</v>
      </c>
      <c r="E161" s="347">
        <v>2311109.7509417445</v>
      </c>
      <c r="F161" s="347">
        <v>95</v>
      </c>
      <c r="G161" s="347">
        <v>23.076923076923077</v>
      </c>
      <c r="H161" s="347">
        <v>82.997740215131529</v>
      </c>
      <c r="I161" s="347">
        <v>46.579182861791566</v>
      </c>
      <c r="J161" s="347">
        <f t="shared" si="8"/>
        <v>15.526394287263855</v>
      </c>
      <c r="K161" s="347">
        <v>216.60105757931845</v>
      </c>
      <c r="L161" s="347">
        <v>219555426.33946574</v>
      </c>
      <c r="M161" s="347">
        <v>53333301.944809489</v>
      </c>
      <c r="N161" s="347">
        <v>191816886.71732023</v>
      </c>
      <c r="O161" s="347">
        <v>35883201.234261692</v>
      </c>
      <c r="P161" s="347">
        <v>500588816.23585713</v>
      </c>
      <c r="Q161" s="346">
        <v>255</v>
      </c>
      <c r="R161" s="370">
        <v>17.5</v>
      </c>
      <c r="S161" s="347">
        <f t="shared" si="9"/>
        <v>216.60105757931845</v>
      </c>
      <c r="T161" s="371">
        <f t="shared" si="10"/>
        <v>1457596.8472749956</v>
      </c>
      <c r="U161" s="372">
        <f t="shared" si="11"/>
        <v>1452958.3739758031</v>
      </c>
    </row>
    <row r="162" spans="1:21" x14ac:dyDescent="0.2">
      <c r="A162" s="346" t="s">
        <v>469</v>
      </c>
      <c r="B162" s="346" t="s">
        <v>477</v>
      </c>
      <c r="C162" s="346" t="s">
        <v>486</v>
      </c>
      <c r="D162" s="346" t="s">
        <v>464</v>
      </c>
      <c r="E162" s="347">
        <v>90034.090684780153</v>
      </c>
      <c r="F162" s="347">
        <v>8</v>
      </c>
      <c r="G162" s="347">
        <v>56</v>
      </c>
      <c r="H162" s="347">
        <v>52</v>
      </c>
      <c r="I162" s="347">
        <v>0</v>
      </c>
      <c r="J162" s="347">
        <f t="shared" si="8"/>
        <v>0</v>
      </c>
      <c r="K162" s="347">
        <v>116</v>
      </c>
      <c r="L162" s="347">
        <v>720272.72547824122</v>
      </c>
      <c r="M162" s="347">
        <v>5041909.0783476885</v>
      </c>
      <c r="N162" s="347">
        <v>4681772.7156085679</v>
      </c>
      <c r="O162" s="347">
        <v>0</v>
      </c>
      <c r="P162" s="347">
        <v>10443954.519434497</v>
      </c>
      <c r="Q162" s="346">
        <v>255</v>
      </c>
      <c r="R162" s="370">
        <v>17.5</v>
      </c>
      <c r="S162" s="347">
        <f t="shared" si="9"/>
        <v>115.99999999999999</v>
      </c>
      <c r="T162" s="371">
        <f t="shared" si="10"/>
        <v>30410.338159529856</v>
      </c>
      <c r="U162" s="372">
        <f t="shared" si="11"/>
        <v>30313.564115433848</v>
      </c>
    </row>
    <row r="163" spans="1:21" x14ac:dyDescent="0.2">
      <c r="A163" s="346" t="s">
        <v>469</v>
      </c>
      <c r="B163" s="346" t="s">
        <v>477</v>
      </c>
      <c r="C163" s="346" t="s">
        <v>486</v>
      </c>
      <c r="D163" s="346" t="s">
        <v>519</v>
      </c>
      <c r="E163" s="347">
        <v>2197117.4601616361</v>
      </c>
      <c r="F163" s="347">
        <v>111.18518518518519</v>
      </c>
      <c r="G163" s="347">
        <v>47.407407407407405</v>
      </c>
      <c r="H163" s="347">
        <v>258.25202461937158</v>
      </c>
      <c r="I163" s="347">
        <v>38.525753158406218</v>
      </c>
      <c r="J163" s="347">
        <f t="shared" si="8"/>
        <v>12.841917719468739</v>
      </c>
      <c r="K163" s="347">
        <v>429.6865349314329</v>
      </c>
      <c r="L163" s="347">
        <v>244286911.68167526</v>
      </c>
      <c r="M163" s="347">
        <v>104159642.5558109</v>
      </c>
      <c r="N163" s="347">
        <v>567410032.41331398</v>
      </c>
      <c r="O163" s="347">
        <v>28215201.643403865</v>
      </c>
      <c r="P163" s="347">
        <v>944071788.294204</v>
      </c>
      <c r="Q163" s="346">
        <v>255</v>
      </c>
      <c r="R163" s="370">
        <v>17.5</v>
      </c>
      <c r="S163" s="347">
        <f t="shared" si="9"/>
        <v>429.6865349314329</v>
      </c>
      <c r="T163" s="371">
        <f t="shared" si="10"/>
        <v>2748914.9129742999</v>
      </c>
      <c r="U163" s="372">
        <f t="shared" si="11"/>
        <v>2740167.1111047906</v>
      </c>
    </row>
    <row r="164" spans="1:21" x14ac:dyDescent="0.2">
      <c r="A164" s="346" t="s">
        <v>469</v>
      </c>
      <c r="B164" s="346" t="s">
        <v>477</v>
      </c>
      <c r="C164" s="346" t="s">
        <v>486</v>
      </c>
      <c r="D164" s="346" t="s">
        <v>466</v>
      </c>
      <c r="E164" s="347">
        <v>20799.872623161275</v>
      </c>
      <c r="F164" s="347">
        <v>46</v>
      </c>
      <c r="G164" s="347">
        <v>16.5</v>
      </c>
      <c r="H164" s="347">
        <v>27.441264831952722</v>
      </c>
      <c r="I164" s="347">
        <v>16.558735168047278</v>
      </c>
      <c r="J164" s="347">
        <f t="shared" si="8"/>
        <v>5.5195783893490926</v>
      </c>
      <c r="K164" s="347">
        <v>95.460843221301815</v>
      </c>
      <c r="L164" s="347">
        <v>956794.14066541858</v>
      </c>
      <c r="M164" s="347">
        <v>343197.89828216104</v>
      </c>
      <c r="N164" s="347">
        <v>570774.81312305166</v>
      </c>
      <c r="O164" s="347">
        <v>114806.52743201479</v>
      </c>
      <c r="P164" s="347">
        <v>1985573.3795026462</v>
      </c>
      <c r="Q164" s="346">
        <v>255</v>
      </c>
      <c r="R164" s="370">
        <v>17.5</v>
      </c>
      <c r="S164" s="347">
        <f t="shared" si="9"/>
        <v>95.460843221301815</v>
      </c>
      <c r="T164" s="371">
        <f t="shared" si="10"/>
        <v>5781.5224873753523</v>
      </c>
      <c r="U164" s="372">
        <f t="shared" si="11"/>
        <v>5763.1240957099844</v>
      </c>
    </row>
    <row r="165" spans="1:21" x14ac:dyDescent="0.2">
      <c r="A165" s="346" t="s">
        <v>469</v>
      </c>
      <c r="B165" s="346" t="s">
        <v>477</v>
      </c>
      <c r="C165" s="346" t="s">
        <v>486</v>
      </c>
      <c r="D165" s="346" t="s">
        <v>465</v>
      </c>
      <c r="E165" s="347">
        <v>89526.855284670324</v>
      </c>
      <c r="F165" s="347">
        <v>92</v>
      </c>
      <c r="G165" s="347">
        <v>16</v>
      </c>
      <c r="H165" s="347">
        <v>193</v>
      </c>
      <c r="I165" s="347">
        <v>23</v>
      </c>
      <c r="J165" s="347">
        <f t="shared" si="8"/>
        <v>7.666666666666667</v>
      </c>
      <c r="K165" s="347">
        <v>308.66666666666663</v>
      </c>
      <c r="L165" s="347">
        <v>8236470.6861896701</v>
      </c>
      <c r="M165" s="347">
        <v>1432429.6845547252</v>
      </c>
      <c r="N165" s="347">
        <v>17278683.069941372</v>
      </c>
      <c r="O165" s="347">
        <v>686372.55718247255</v>
      </c>
      <c r="P165" s="347">
        <v>27633955.997868236</v>
      </c>
      <c r="Q165" s="346">
        <v>255</v>
      </c>
      <c r="R165" s="370">
        <v>17.5</v>
      </c>
      <c r="S165" s="347">
        <f t="shared" si="9"/>
        <v>308.66666666666663</v>
      </c>
      <c r="T165" s="371">
        <f t="shared" si="10"/>
        <v>80463.577758498694</v>
      </c>
      <c r="U165" s="372">
        <f t="shared" si="11"/>
        <v>80207.520565669241</v>
      </c>
    </row>
    <row r="166" spans="1:21" x14ac:dyDescent="0.2">
      <c r="A166" s="346" t="s">
        <v>469</v>
      </c>
      <c r="B166" s="346" t="s">
        <v>477</v>
      </c>
      <c r="C166" s="346" t="s">
        <v>486</v>
      </c>
      <c r="D166" s="346" t="s">
        <v>520</v>
      </c>
      <c r="E166" s="347">
        <v>1506062.4240957072</v>
      </c>
      <c r="F166" s="347">
        <v>354.45454545454544</v>
      </c>
      <c r="G166" s="347">
        <v>114</v>
      </c>
      <c r="H166" s="347">
        <v>408.31106243154431</v>
      </c>
      <c r="I166" s="347">
        <v>134.64348302300112</v>
      </c>
      <c r="J166" s="347">
        <f t="shared" si="8"/>
        <v>44.881161007667039</v>
      </c>
      <c r="K166" s="347">
        <v>921.64676889375664</v>
      </c>
      <c r="L166" s="347">
        <v>533830671.95901477</v>
      </c>
      <c r="M166" s="347">
        <v>171691116.34691063</v>
      </c>
      <c r="N166" s="347">
        <v>614941948.47074533</v>
      </c>
      <c r="O166" s="347">
        <v>67593830.14343676</v>
      </c>
      <c r="P166" s="347">
        <v>1388057566.9201071</v>
      </c>
      <c r="Q166" s="346">
        <v>255</v>
      </c>
      <c r="R166" s="370">
        <v>17.5</v>
      </c>
      <c r="S166" s="347">
        <f t="shared" si="9"/>
        <v>921.64676889375664</v>
      </c>
      <c r="T166" s="371">
        <f t="shared" si="10"/>
        <v>4041697.0330909002</v>
      </c>
      <c r="U166" s="372">
        <f t="shared" si="11"/>
        <v>4028835.2436280143</v>
      </c>
    </row>
    <row r="167" spans="1:21" x14ac:dyDescent="0.2">
      <c r="A167" s="346" t="s">
        <v>469</v>
      </c>
      <c r="B167" s="346" t="s">
        <v>477</v>
      </c>
      <c r="C167" s="346" t="s">
        <v>487</v>
      </c>
      <c r="D167" s="346" t="s">
        <v>518</v>
      </c>
      <c r="E167" s="347">
        <v>1131107.674011009</v>
      </c>
      <c r="F167" s="347">
        <v>212.61538461538461</v>
      </c>
      <c r="G167" s="347">
        <v>12.461538461538462</v>
      </c>
      <c r="H167" s="347">
        <v>56.225864739287552</v>
      </c>
      <c r="I167" s="347">
        <v>21.235673722250905</v>
      </c>
      <c r="J167" s="347">
        <f t="shared" si="8"/>
        <v>7.0785579074169682</v>
      </c>
      <c r="K167" s="347">
        <v>288.38134572362759</v>
      </c>
      <c r="L167" s="347">
        <v>240490893.15126377</v>
      </c>
      <c r="M167" s="347">
        <v>14095341.783829497</v>
      </c>
      <c r="N167" s="347">
        <v>63597507.08451315</v>
      </c>
      <c r="O167" s="347">
        <v>8006611.1700106421</v>
      </c>
      <c r="P167" s="347">
        <v>326190353.18961704</v>
      </c>
      <c r="Q167" s="346">
        <v>240</v>
      </c>
      <c r="R167" s="370">
        <v>20</v>
      </c>
      <c r="S167" s="347">
        <f t="shared" si="9"/>
        <v>288.38134572362759</v>
      </c>
      <c r="T167" s="371">
        <f t="shared" si="10"/>
        <v>978571.05956885114</v>
      </c>
      <c r="U167" s="372">
        <f t="shared" si="11"/>
        <v>975456.97782556363</v>
      </c>
    </row>
    <row r="168" spans="1:21" x14ac:dyDescent="0.2">
      <c r="A168" s="346" t="s">
        <v>469</v>
      </c>
      <c r="B168" s="346" t="s">
        <v>477</v>
      </c>
      <c r="C168" s="346" t="s">
        <v>487</v>
      </c>
      <c r="D168" s="346" t="s">
        <v>464</v>
      </c>
      <c r="E168" s="347">
        <v>43763.876269808068</v>
      </c>
      <c r="F168" s="347">
        <v>93</v>
      </c>
      <c r="G168" s="347">
        <v>59.5</v>
      </c>
      <c r="H168" s="347">
        <v>64</v>
      </c>
      <c r="I168" s="347">
        <v>51</v>
      </c>
      <c r="J168" s="347">
        <f t="shared" si="8"/>
        <v>17</v>
      </c>
      <c r="K168" s="347">
        <v>233.5</v>
      </c>
      <c r="L168" s="347">
        <v>4070040.4930921504</v>
      </c>
      <c r="M168" s="347">
        <v>2603950.6380535802</v>
      </c>
      <c r="N168" s="347">
        <v>2800888.0812677164</v>
      </c>
      <c r="O168" s="347">
        <v>743985.89658673713</v>
      </c>
      <c r="P168" s="347">
        <v>10218865.109000184</v>
      </c>
      <c r="Q168" s="346">
        <v>240</v>
      </c>
      <c r="R168" s="370">
        <v>20</v>
      </c>
      <c r="S168" s="347">
        <f t="shared" si="9"/>
        <v>233.5</v>
      </c>
      <c r="T168" s="371">
        <f t="shared" si="10"/>
        <v>30656.595327000556</v>
      </c>
      <c r="U168" s="372">
        <f t="shared" si="11"/>
        <v>30559.037624996545</v>
      </c>
    </row>
    <row r="169" spans="1:21" x14ac:dyDescent="0.2">
      <c r="A169" s="346" t="s">
        <v>469</v>
      </c>
      <c r="B169" s="346" t="s">
        <v>477</v>
      </c>
      <c r="C169" s="346" t="s">
        <v>487</v>
      </c>
      <c r="D169" s="346" t="s">
        <v>519</v>
      </c>
      <c r="E169" s="347">
        <v>2391363.8346390971</v>
      </c>
      <c r="F169" s="347">
        <v>205.73076923076923</v>
      </c>
      <c r="G169" s="347">
        <v>62.692307692307693</v>
      </c>
      <c r="H169" s="347">
        <v>97.953800298062589</v>
      </c>
      <c r="I169" s="347">
        <v>58.046199701937404</v>
      </c>
      <c r="J169" s="347">
        <f t="shared" si="8"/>
        <v>19.348733233979136</v>
      </c>
      <c r="K169" s="347">
        <v>385.72561045511873</v>
      </c>
      <c r="L169" s="347">
        <v>491977121.21094346</v>
      </c>
      <c r="M169" s="347">
        <v>149920117.32545108</v>
      </c>
      <c r="N169" s="347">
        <v>234243175.4982473</v>
      </c>
      <c r="O169" s="347">
        <v>46269860.901817285</v>
      </c>
      <c r="P169" s="347">
        <v>922410274.9364593</v>
      </c>
      <c r="Q169" s="346">
        <v>240</v>
      </c>
      <c r="R169" s="370">
        <v>20</v>
      </c>
      <c r="S169" s="347">
        <f t="shared" si="9"/>
        <v>385.72561045511873</v>
      </c>
      <c r="T169" s="371">
        <f t="shared" si="10"/>
        <v>2767230.8248093785</v>
      </c>
      <c r="U169" s="372">
        <f t="shared" si="11"/>
        <v>2758424.7366804304</v>
      </c>
    </row>
    <row r="170" spans="1:21" x14ac:dyDescent="0.2">
      <c r="A170" s="346" t="s">
        <v>469</v>
      </c>
      <c r="B170" s="346" t="s">
        <v>477</v>
      </c>
      <c r="C170" s="346" t="s">
        <v>487</v>
      </c>
      <c r="D170" s="346" t="s">
        <v>466</v>
      </c>
      <c r="E170" s="347">
        <v>106644.74747010492</v>
      </c>
      <c r="F170" s="347">
        <v>48</v>
      </c>
      <c r="G170" s="347">
        <v>73.5</v>
      </c>
      <c r="H170" s="347">
        <v>111.43364928909952</v>
      </c>
      <c r="I170" s="347">
        <v>31.566350710900473</v>
      </c>
      <c r="J170" s="347">
        <f t="shared" si="8"/>
        <v>10.52211690363349</v>
      </c>
      <c r="K170" s="347">
        <v>243.45576619273299</v>
      </c>
      <c r="L170" s="347">
        <v>5118947.8785650358</v>
      </c>
      <c r="M170" s="347">
        <v>7838388.9390527122</v>
      </c>
      <c r="N170" s="347">
        <v>11883813.388108255</v>
      </c>
      <c r="O170" s="347">
        <v>1122128.5000389158</v>
      </c>
      <c r="P170" s="347">
        <v>25963278.705764916</v>
      </c>
      <c r="Q170" s="346">
        <v>240</v>
      </c>
      <c r="R170" s="370">
        <v>20</v>
      </c>
      <c r="S170" s="347">
        <f t="shared" si="9"/>
        <v>243.45576619273299</v>
      </c>
      <c r="T170" s="371">
        <f t="shared" si="10"/>
        <v>77889.836117294748</v>
      </c>
      <c r="U170" s="372">
        <f t="shared" si="11"/>
        <v>77641.969276896474</v>
      </c>
    </row>
    <row r="171" spans="1:21" x14ac:dyDescent="0.2">
      <c r="A171" s="346" t="s">
        <v>469</v>
      </c>
      <c r="B171" s="346" t="s">
        <v>477</v>
      </c>
      <c r="C171" s="346" t="s">
        <v>487</v>
      </c>
      <c r="D171" s="346" t="s">
        <v>465</v>
      </c>
      <c r="E171" s="347">
        <v>217850.7066567876</v>
      </c>
      <c r="F171" s="347">
        <v>117.5</v>
      </c>
      <c r="G171" s="347">
        <v>0</v>
      </c>
      <c r="H171" s="347">
        <v>143.57894736842104</v>
      </c>
      <c r="I171" s="347">
        <v>10.421052631578947</v>
      </c>
      <c r="J171" s="347">
        <f t="shared" si="8"/>
        <v>3.4736842105263155</v>
      </c>
      <c r="K171" s="347">
        <v>264.5526315789474</v>
      </c>
      <c r="L171" s="347">
        <v>25597458.032172542</v>
      </c>
      <c r="M171" s="347">
        <v>0</v>
      </c>
      <c r="N171" s="347">
        <v>31278775.145248238</v>
      </c>
      <c r="O171" s="347">
        <v>756744.55996568315</v>
      </c>
      <c r="P171" s="347">
        <v>57632977.737386473</v>
      </c>
      <c r="Q171" s="346">
        <v>240</v>
      </c>
      <c r="R171" s="370">
        <v>20</v>
      </c>
      <c r="S171" s="347">
        <f t="shared" si="9"/>
        <v>264.5526315789474</v>
      </c>
      <c r="T171" s="371">
        <f t="shared" si="10"/>
        <v>172898.93321215943</v>
      </c>
      <c r="U171" s="372">
        <f t="shared" si="11"/>
        <v>172348.72134345048</v>
      </c>
    </row>
    <row r="172" spans="1:21" x14ac:dyDescent="0.2">
      <c r="A172" s="346" t="s">
        <v>469</v>
      </c>
      <c r="B172" s="346" t="s">
        <v>477</v>
      </c>
      <c r="C172" s="346" t="s">
        <v>487</v>
      </c>
      <c r="D172" s="346" t="s">
        <v>520</v>
      </c>
      <c r="E172" s="347">
        <v>1808688.4028307884</v>
      </c>
      <c r="F172" s="347">
        <v>342.92592592592592</v>
      </c>
      <c r="G172" s="347">
        <v>92.851851851851848</v>
      </c>
      <c r="H172" s="347">
        <v>92.781742884835666</v>
      </c>
      <c r="I172" s="347">
        <v>38.884923781830999</v>
      </c>
      <c r="J172" s="347">
        <f t="shared" si="8"/>
        <v>12.961641260610334</v>
      </c>
      <c r="K172" s="347">
        <v>541.52116192322387</v>
      </c>
      <c r="L172" s="347">
        <v>620246145.25223219</v>
      </c>
      <c r="M172" s="347">
        <v>167940067.6258069</v>
      </c>
      <c r="N172" s="347">
        <v>167813262.35023028</v>
      </c>
      <c r="O172" s="347">
        <v>23443570.22971895</v>
      </c>
      <c r="P172" s="347">
        <v>979443045.4579885</v>
      </c>
      <c r="Q172" s="346">
        <v>240</v>
      </c>
      <c r="R172" s="370">
        <v>20</v>
      </c>
      <c r="S172" s="347">
        <f t="shared" si="9"/>
        <v>541.52116192322387</v>
      </c>
      <c r="T172" s="371">
        <f t="shared" si="10"/>
        <v>2938329.1363739655</v>
      </c>
      <c r="U172" s="372">
        <f t="shared" si="11"/>
        <v>2928978.5664486876</v>
      </c>
    </row>
    <row r="173" spans="1:21" x14ac:dyDescent="0.2">
      <c r="A173" s="346" t="s">
        <v>469</v>
      </c>
      <c r="B173" s="346" t="s">
        <v>477</v>
      </c>
      <c r="C173" s="346" t="s">
        <v>488</v>
      </c>
      <c r="D173" s="346" t="s">
        <v>518</v>
      </c>
      <c r="E173" s="347">
        <v>274551.96013935574</v>
      </c>
      <c r="F173" s="347">
        <v>147.33333333333334</v>
      </c>
      <c r="G173" s="347">
        <v>16.333333333333332</v>
      </c>
      <c r="H173" s="347">
        <v>55.114155251141561</v>
      </c>
      <c r="I173" s="347">
        <v>1.5525114155251141</v>
      </c>
      <c r="J173" s="347">
        <f t="shared" si="8"/>
        <v>0.51750380517503802</v>
      </c>
      <c r="K173" s="347">
        <v>219.29832572298326</v>
      </c>
      <c r="L173" s="347">
        <v>40450655.460531749</v>
      </c>
      <c r="M173" s="347">
        <v>4484348.6822761437</v>
      </c>
      <c r="N173" s="347">
        <v>15131699.355625682</v>
      </c>
      <c r="O173" s="347">
        <v>142081.68409038195</v>
      </c>
      <c r="P173" s="347">
        <v>60208785.182523951</v>
      </c>
      <c r="Q173" s="346">
        <v>240</v>
      </c>
      <c r="R173" s="370">
        <v>20.5</v>
      </c>
      <c r="S173" s="347">
        <f t="shared" si="9"/>
        <v>219.29832572298326</v>
      </c>
      <c r="T173" s="371">
        <f t="shared" si="10"/>
        <v>179497.44082539954</v>
      </c>
      <c r="U173" s="372">
        <f t="shared" si="11"/>
        <v>178926.23069408062</v>
      </c>
    </row>
    <row r="174" spans="1:21" x14ac:dyDescent="0.2">
      <c r="A174" s="346" t="s">
        <v>469</v>
      </c>
      <c r="B174" s="346" t="s">
        <v>477</v>
      </c>
      <c r="C174" s="346" t="s">
        <v>488</v>
      </c>
      <c r="D174" s="346" t="s">
        <v>464</v>
      </c>
      <c r="E174" s="347">
        <v>1953.9844744990965</v>
      </c>
      <c r="F174" s="347">
        <v>42.25</v>
      </c>
      <c r="G174" s="347">
        <v>52.75</v>
      </c>
      <c r="H174" s="347">
        <v>41.5</v>
      </c>
      <c r="I174" s="347">
        <v>0</v>
      </c>
      <c r="J174" s="347">
        <f t="shared" si="8"/>
        <v>0</v>
      </c>
      <c r="K174" s="347">
        <v>136.5</v>
      </c>
      <c r="L174" s="347">
        <v>82555.844047586826</v>
      </c>
      <c r="M174" s="347">
        <v>103072.68102982733</v>
      </c>
      <c r="N174" s="347">
        <v>81090.35569171251</v>
      </c>
      <c r="O174" s="347">
        <v>0</v>
      </c>
      <c r="P174" s="347">
        <v>266718.88076912664</v>
      </c>
      <c r="Q174" s="346">
        <v>240</v>
      </c>
      <c r="R174" s="370">
        <v>20.5</v>
      </c>
      <c r="S174" s="347">
        <f t="shared" si="9"/>
        <v>136.5</v>
      </c>
      <c r="T174" s="371">
        <f t="shared" si="10"/>
        <v>795.15566329295893</v>
      </c>
      <c r="U174" s="372">
        <f t="shared" si="11"/>
        <v>792.62525969076853</v>
      </c>
    </row>
    <row r="175" spans="1:21" x14ac:dyDescent="0.2">
      <c r="A175" s="346" t="s">
        <v>469</v>
      </c>
      <c r="B175" s="346" t="s">
        <v>477</v>
      </c>
      <c r="C175" s="346" t="s">
        <v>488</v>
      </c>
      <c r="D175" s="346" t="s">
        <v>519</v>
      </c>
      <c r="E175" s="347">
        <v>245415.01744449485</v>
      </c>
      <c r="F175" s="347">
        <v>218.33333333333334</v>
      </c>
      <c r="G175" s="347">
        <v>12</v>
      </c>
      <c r="H175" s="347">
        <v>223.79104477611941</v>
      </c>
      <c r="I175" s="347">
        <v>121.87562189054727</v>
      </c>
      <c r="J175" s="347">
        <f t="shared" si="8"/>
        <v>40.625207296849091</v>
      </c>
      <c r="K175" s="347">
        <v>494.74958540630178</v>
      </c>
      <c r="L175" s="347">
        <v>53582278.80871471</v>
      </c>
      <c r="M175" s="347">
        <v>2944980.2093339381</v>
      </c>
      <c r="N175" s="347">
        <v>54921683.157653071</v>
      </c>
      <c r="O175" s="347">
        <v>9970035.9574424382</v>
      </c>
      <c r="P175" s="347">
        <v>121418978.13314414</v>
      </c>
      <c r="Q175" s="346">
        <v>240</v>
      </c>
      <c r="R175" s="370">
        <v>20.5</v>
      </c>
      <c r="S175" s="347">
        <f t="shared" si="9"/>
        <v>494.74958540630178</v>
      </c>
      <c r="T175" s="371">
        <f t="shared" si="10"/>
        <v>361980.32855943602</v>
      </c>
      <c r="U175" s="372">
        <f t="shared" si="11"/>
        <v>360828.40778518707</v>
      </c>
    </row>
    <row r="176" spans="1:21" x14ac:dyDescent="0.2">
      <c r="A176" s="346" t="s">
        <v>469</v>
      </c>
      <c r="B176" s="346" t="s">
        <v>477</v>
      </c>
      <c r="C176" s="346" t="s">
        <v>488</v>
      </c>
      <c r="D176" s="346" t="s">
        <v>466</v>
      </c>
      <c r="E176" s="347">
        <v>13467.745196274529</v>
      </c>
      <c r="F176" s="347">
        <v>73</v>
      </c>
      <c r="G176" s="347">
        <v>10</v>
      </c>
      <c r="H176" s="347">
        <v>4.5</v>
      </c>
      <c r="I176" s="347">
        <v>0</v>
      </c>
      <c r="J176" s="347">
        <f t="shared" si="8"/>
        <v>0</v>
      </c>
      <c r="K176" s="347">
        <v>87.5</v>
      </c>
      <c r="L176" s="347">
        <v>983145.39932804066</v>
      </c>
      <c r="M176" s="347">
        <v>134677.45196274528</v>
      </c>
      <c r="N176" s="347">
        <v>60604.853383235379</v>
      </c>
      <c r="O176" s="347">
        <v>0</v>
      </c>
      <c r="P176" s="347">
        <v>1178427.7046740213</v>
      </c>
      <c r="Q176" s="346">
        <v>240</v>
      </c>
      <c r="R176" s="370">
        <v>20.5</v>
      </c>
      <c r="S176" s="347">
        <f t="shared" si="9"/>
        <v>87.5</v>
      </c>
      <c r="T176" s="371">
        <f t="shared" si="10"/>
        <v>3513.1875945594265</v>
      </c>
      <c r="U176" s="372">
        <f t="shared" si="11"/>
        <v>3502.0076672133409</v>
      </c>
    </row>
    <row r="177" spans="1:21" x14ac:dyDescent="0.2">
      <c r="A177" s="346" t="s">
        <v>469</v>
      </c>
      <c r="B177" s="346" t="s">
        <v>477</v>
      </c>
      <c r="C177" s="346" t="s">
        <v>488</v>
      </c>
      <c r="D177" s="346" t="s">
        <v>465</v>
      </c>
      <c r="E177" s="347">
        <v>71314.295112617401</v>
      </c>
      <c r="F177" s="347">
        <v>305.5</v>
      </c>
      <c r="G177" s="347">
        <v>14</v>
      </c>
      <c r="H177" s="347">
        <v>203</v>
      </c>
      <c r="I177" s="347">
        <v>51</v>
      </c>
      <c r="J177" s="347">
        <f t="shared" si="8"/>
        <v>17</v>
      </c>
      <c r="K177" s="347">
        <v>539.5</v>
      </c>
      <c r="L177" s="347">
        <v>21786517.156904615</v>
      </c>
      <c r="M177" s="347">
        <v>998400.13157664356</v>
      </c>
      <c r="N177" s="347">
        <v>14476801.907861333</v>
      </c>
      <c r="O177" s="347">
        <v>1212343.0169144957</v>
      </c>
      <c r="P177" s="347">
        <v>38474062.213257089</v>
      </c>
      <c r="Q177" s="346">
        <v>240</v>
      </c>
      <c r="R177" s="370">
        <v>20.5</v>
      </c>
      <c r="S177" s="347">
        <f t="shared" si="9"/>
        <v>539.5</v>
      </c>
      <c r="T177" s="371">
        <f t="shared" si="10"/>
        <v>114700.79797327271</v>
      </c>
      <c r="U177" s="372">
        <f t="shared" si="11"/>
        <v>114335.78854711365</v>
      </c>
    </row>
    <row r="178" spans="1:21" x14ac:dyDescent="0.2">
      <c r="A178" s="346" t="s">
        <v>469</v>
      </c>
      <c r="B178" s="346" t="s">
        <v>477</v>
      </c>
      <c r="C178" s="346" t="s">
        <v>488</v>
      </c>
      <c r="D178" s="346" t="s">
        <v>520</v>
      </c>
      <c r="E178" s="347">
        <v>593030.36569906364</v>
      </c>
      <c r="F178" s="347">
        <v>254.11111111111111</v>
      </c>
      <c r="G178" s="347">
        <v>96.555555555555557</v>
      </c>
      <c r="H178" s="347">
        <v>249.75834578973593</v>
      </c>
      <c r="I178" s="347">
        <v>192.24165421026407</v>
      </c>
      <c r="J178" s="347">
        <f t="shared" si="8"/>
        <v>64.080551403421353</v>
      </c>
      <c r="K178" s="347">
        <v>664.50556385982384</v>
      </c>
      <c r="L178" s="347">
        <v>150695605.15041763</v>
      </c>
      <c r="M178" s="347">
        <v>57260376.421387367</v>
      </c>
      <c r="N178" s="347">
        <v>148114283.14008027</v>
      </c>
      <c r="O178" s="347">
        <v>38001712.832968608</v>
      </c>
      <c r="P178" s="347">
        <v>394071977.54485381</v>
      </c>
      <c r="Q178" s="346">
        <v>240</v>
      </c>
      <c r="R178" s="370">
        <v>20.5</v>
      </c>
      <c r="S178" s="347">
        <f t="shared" si="9"/>
        <v>664.50556385982384</v>
      </c>
      <c r="T178" s="371">
        <f t="shared" si="10"/>
        <v>1174827.0830555956</v>
      </c>
      <c r="U178" s="372">
        <f t="shared" si="11"/>
        <v>1171088.4607704903</v>
      </c>
    </row>
    <row r="179" spans="1:21" x14ac:dyDescent="0.2">
      <c r="A179" s="346" t="s">
        <v>469</v>
      </c>
      <c r="B179" s="346" t="s">
        <v>478</v>
      </c>
      <c r="C179" s="346" t="s">
        <v>484</v>
      </c>
      <c r="D179" s="346" t="s">
        <v>518</v>
      </c>
      <c r="E179" s="347">
        <v>232397.32952351592</v>
      </c>
      <c r="F179" s="347">
        <v>228.33333333333334</v>
      </c>
      <c r="G179" s="347">
        <v>0</v>
      </c>
      <c r="H179" s="347">
        <v>9.5459112488105777</v>
      </c>
      <c r="I179" s="347">
        <v>9.1207554178560883</v>
      </c>
      <c r="J179" s="347">
        <f t="shared" si="8"/>
        <v>3.0402518059520296</v>
      </c>
      <c r="K179" s="347">
        <v>240.91949638809592</v>
      </c>
      <c r="L179" s="347">
        <v>53064056.907869473</v>
      </c>
      <c r="M179" s="347">
        <v>0</v>
      </c>
      <c r="N179" s="347">
        <v>2218444.2820920693</v>
      </c>
      <c r="O179" s="347">
        <v>706546.40078229818</v>
      </c>
      <c r="P179" s="347">
        <v>55989047.590743832</v>
      </c>
      <c r="Q179" s="346">
        <v>292</v>
      </c>
      <c r="R179" s="370">
        <v>11</v>
      </c>
      <c r="S179" s="347">
        <f t="shared" si="9"/>
        <v>240.91949638809592</v>
      </c>
      <c r="T179" s="371">
        <f t="shared" si="10"/>
        <v>153586.39424721169</v>
      </c>
      <c r="U179" s="372">
        <f t="shared" si="11"/>
        <v>153097.64017905711</v>
      </c>
    </row>
    <row r="180" spans="1:21" x14ac:dyDescent="0.2">
      <c r="A180" s="346" t="s">
        <v>469</v>
      </c>
      <c r="B180" s="346" t="s">
        <v>478</v>
      </c>
      <c r="C180" s="346" t="s">
        <v>484</v>
      </c>
      <c r="D180" s="346" t="s">
        <v>464</v>
      </c>
      <c r="E180" s="347">
        <v>133359.79781072118</v>
      </c>
      <c r="F180" s="347">
        <v>221</v>
      </c>
      <c r="G180" s="347">
        <v>0</v>
      </c>
      <c r="H180" s="347">
        <v>0</v>
      </c>
      <c r="I180" s="347">
        <v>0</v>
      </c>
      <c r="J180" s="347">
        <f t="shared" si="8"/>
        <v>0</v>
      </c>
      <c r="K180" s="347">
        <v>221</v>
      </c>
      <c r="L180" s="347">
        <v>29472515.316169381</v>
      </c>
      <c r="M180" s="347">
        <v>0</v>
      </c>
      <c r="N180" s="347">
        <v>0</v>
      </c>
      <c r="O180" s="347">
        <v>0</v>
      </c>
      <c r="P180" s="347">
        <v>29472515.316169381</v>
      </c>
      <c r="Q180" s="346">
        <v>292</v>
      </c>
      <c r="R180" s="370">
        <v>11</v>
      </c>
      <c r="S180" s="347">
        <f t="shared" si="9"/>
        <v>221</v>
      </c>
      <c r="T180" s="371">
        <f t="shared" si="10"/>
        <v>80847.550576204376</v>
      </c>
      <c r="U180" s="372">
        <f t="shared" si="11"/>
        <v>80590.271476462964</v>
      </c>
    </row>
    <row r="181" spans="1:21" x14ac:dyDescent="0.2">
      <c r="A181" s="346" t="s">
        <v>469</v>
      </c>
      <c r="B181" s="346" t="s">
        <v>478</v>
      </c>
      <c r="C181" s="346" t="s">
        <v>484</v>
      </c>
      <c r="D181" s="346" t="s">
        <v>519</v>
      </c>
      <c r="E181" s="347">
        <v>1198389.3878502911</v>
      </c>
      <c r="F181" s="347">
        <v>794.8125</v>
      </c>
      <c r="G181" s="347">
        <v>4.125</v>
      </c>
      <c r="H181" s="347">
        <v>63.512387387387392</v>
      </c>
      <c r="I181" s="347">
        <v>26.987612612612612</v>
      </c>
      <c r="J181" s="347">
        <f t="shared" si="8"/>
        <v>8.9958708708708706</v>
      </c>
      <c r="K181" s="347">
        <v>871.44575825825837</v>
      </c>
      <c r="L181" s="347">
        <v>952494865.33075953</v>
      </c>
      <c r="M181" s="347">
        <v>4943356.2248824509</v>
      </c>
      <c r="N181" s="347">
        <v>76112571.042081729</v>
      </c>
      <c r="O181" s="347">
        <v>10780556.186123207</v>
      </c>
      <c r="P181" s="347">
        <v>1044331348.783847</v>
      </c>
      <c r="Q181" s="346">
        <v>292</v>
      </c>
      <c r="R181" s="370">
        <v>11</v>
      </c>
      <c r="S181" s="347">
        <f t="shared" si="9"/>
        <v>871.44575825825837</v>
      </c>
      <c r="T181" s="371">
        <f t="shared" si="10"/>
        <v>2864758.2547118543</v>
      </c>
      <c r="U181" s="372">
        <f t="shared" si="11"/>
        <v>2855641.8075282834</v>
      </c>
    </row>
    <row r="182" spans="1:21" x14ac:dyDescent="0.2">
      <c r="A182" s="346" t="s">
        <v>469</v>
      </c>
      <c r="B182" s="346" t="s">
        <v>478</v>
      </c>
      <c r="C182" s="346" t="s">
        <v>484</v>
      </c>
      <c r="D182" s="346" t="s">
        <v>466</v>
      </c>
      <c r="E182" s="347">
        <v>56627.376060030387</v>
      </c>
      <c r="F182" s="347">
        <v>104.5</v>
      </c>
      <c r="G182" s="347">
        <v>3.5</v>
      </c>
      <c r="H182" s="347">
        <v>32.75</v>
      </c>
      <c r="I182" s="347">
        <v>32.75</v>
      </c>
      <c r="J182" s="347">
        <f t="shared" si="8"/>
        <v>10.916666666666666</v>
      </c>
      <c r="K182" s="347">
        <v>151.66666666666669</v>
      </c>
      <c r="L182" s="347">
        <v>5917560.798273175</v>
      </c>
      <c r="M182" s="347">
        <v>198195.81621010636</v>
      </c>
      <c r="N182" s="347">
        <v>1854546.5659659952</v>
      </c>
      <c r="O182" s="347">
        <v>618182.18865533173</v>
      </c>
      <c r="P182" s="347">
        <v>8588485.3691046089</v>
      </c>
      <c r="Q182" s="346">
        <v>292</v>
      </c>
      <c r="R182" s="370">
        <v>11</v>
      </c>
      <c r="S182" s="347">
        <f t="shared" si="9"/>
        <v>151.66666666666666</v>
      </c>
      <c r="T182" s="371">
        <f t="shared" si="10"/>
        <v>23559.509522783537</v>
      </c>
      <c r="U182" s="372">
        <f t="shared" si="11"/>
        <v>23484.536696060015</v>
      </c>
    </row>
    <row r="183" spans="1:21" x14ac:dyDescent="0.2">
      <c r="A183" s="346" t="s">
        <v>469</v>
      </c>
      <c r="B183" s="346" t="s">
        <v>478</v>
      </c>
      <c r="C183" s="346" t="s">
        <v>484</v>
      </c>
      <c r="D183" s="346" t="s">
        <v>465</v>
      </c>
      <c r="E183" s="347">
        <v>79194.034058745223</v>
      </c>
      <c r="F183" s="347">
        <v>317</v>
      </c>
      <c r="G183" s="347">
        <v>18</v>
      </c>
      <c r="H183" s="347">
        <v>188</v>
      </c>
      <c r="I183" s="347">
        <v>0</v>
      </c>
      <c r="J183" s="347">
        <f t="shared" si="8"/>
        <v>0</v>
      </c>
      <c r="K183" s="347">
        <v>523</v>
      </c>
      <c r="L183" s="347">
        <v>25104508.796622235</v>
      </c>
      <c r="M183" s="347">
        <v>1425492.6130574141</v>
      </c>
      <c r="N183" s="347">
        <v>14888478.403044103</v>
      </c>
      <c r="O183" s="347">
        <v>0</v>
      </c>
      <c r="P183" s="347">
        <v>41418479.812723748</v>
      </c>
      <c r="Q183" s="346">
        <v>292</v>
      </c>
      <c r="R183" s="370">
        <v>11</v>
      </c>
      <c r="S183" s="347">
        <f t="shared" si="9"/>
        <v>523</v>
      </c>
      <c r="T183" s="371">
        <f t="shared" si="10"/>
        <v>113617.13126709494</v>
      </c>
      <c r="U183" s="372">
        <f t="shared" si="11"/>
        <v>113255.57036587695</v>
      </c>
    </row>
    <row r="184" spans="1:21" x14ac:dyDescent="0.2">
      <c r="A184" s="346" t="s">
        <v>469</v>
      </c>
      <c r="B184" s="346" t="s">
        <v>478</v>
      </c>
      <c r="C184" s="346" t="s">
        <v>484</v>
      </c>
      <c r="D184" s="346" t="s">
        <v>520</v>
      </c>
      <c r="E184" s="347">
        <v>1373414.298999795</v>
      </c>
      <c r="F184" s="347">
        <v>1007.7222222222222</v>
      </c>
      <c r="G184" s="347">
        <v>65.722222222222229</v>
      </c>
      <c r="H184" s="347">
        <v>137.92442244224424</v>
      </c>
      <c r="I184" s="347">
        <v>36.297799779978</v>
      </c>
      <c r="J184" s="347">
        <f t="shared" si="8"/>
        <v>12.099266593326</v>
      </c>
      <c r="K184" s="347">
        <v>1223.4681334800148</v>
      </c>
      <c r="L184" s="347">
        <v>1384020109.4198489</v>
      </c>
      <c r="M184" s="347">
        <v>90263839.76204209</v>
      </c>
      <c r="N184" s="347">
        <v>189427373.96346647</v>
      </c>
      <c r="O184" s="347">
        <v>16617305.746684466</v>
      </c>
      <c r="P184" s="347">
        <v>1680328628.8920422</v>
      </c>
      <c r="Q184" s="346">
        <v>292</v>
      </c>
      <c r="R184" s="370">
        <v>11</v>
      </c>
      <c r="S184" s="347">
        <f t="shared" si="9"/>
        <v>1223.4681334800148</v>
      </c>
      <c r="T184" s="371">
        <f t="shared" si="10"/>
        <v>4609394.6292552259</v>
      </c>
      <c r="U184" s="372">
        <f t="shared" si="11"/>
        <v>4594726.2702002423</v>
      </c>
    </row>
    <row r="185" spans="1:21" x14ac:dyDescent="0.2">
      <c r="A185" s="346" t="s">
        <v>469</v>
      </c>
      <c r="B185" s="346" t="s">
        <v>478</v>
      </c>
      <c r="C185" s="346" t="s">
        <v>485</v>
      </c>
      <c r="D185" s="346" t="s">
        <v>518</v>
      </c>
      <c r="E185" s="347">
        <v>276070.38417866221</v>
      </c>
      <c r="F185" s="347">
        <v>460.66666666666669</v>
      </c>
      <c r="G185" s="347">
        <v>116</v>
      </c>
      <c r="H185" s="347">
        <v>85.664082687338507</v>
      </c>
      <c r="I185" s="347">
        <v>12.669250645994831</v>
      </c>
      <c r="J185" s="347">
        <f t="shared" si="8"/>
        <v>4.2230835486649436</v>
      </c>
      <c r="K185" s="347">
        <v>666.55383290267002</v>
      </c>
      <c r="L185" s="347">
        <v>127176423.6449704</v>
      </c>
      <c r="M185" s="347">
        <v>32024164.564724818</v>
      </c>
      <c r="N185" s="347">
        <v>23649316.217806228</v>
      </c>
      <c r="O185" s="347">
        <v>1165868.2976985192</v>
      </c>
      <c r="P185" s="347">
        <v>184015772.72519994</v>
      </c>
      <c r="Q185" s="346">
        <v>255</v>
      </c>
      <c r="R185" s="370">
        <v>11</v>
      </c>
      <c r="S185" s="347">
        <f t="shared" si="9"/>
        <v>666.55383290267002</v>
      </c>
      <c r="T185" s="371">
        <f t="shared" si="10"/>
        <v>578026.01550151035</v>
      </c>
      <c r="U185" s="372">
        <f t="shared" si="11"/>
        <v>576186.57804378343</v>
      </c>
    </row>
    <row r="186" spans="1:21" x14ac:dyDescent="0.2">
      <c r="A186" s="346" t="s">
        <v>469</v>
      </c>
      <c r="B186" s="346" t="s">
        <v>478</v>
      </c>
      <c r="C186" s="346" t="s">
        <v>485</v>
      </c>
      <c r="D186" s="346" t="s">
        <v>464</v>
      </c>
      <c r="E186" s="347">
        <v>6574.6347409690661</v>
      </c>
      <c r="F186" s="347">
        <v>98</v>
      </c>
      <c r="G186" s="347">
        <v>0</v>
      </c>
      <c r="H186" s="347">
        <v>17.18181818181818</v>
      </c>
      <c r="I186" s="347">
        <v>15.818181818181818</v>
      </c>
      <c r="J186" s="347">
        <f t="shared" si="8"/>
        <v>5.2727272727272725</v>
      </c>
      <c r="K186" s="347">
        <v>120.45454545454545</v>
      </c>
      <c r="L186" s="347">
        <v>644314.2046149685</v>
      </c>
      <c r="M186" s="347">
        <v>0</v>
      </c>
      <c r="N186" s="347">
        <v>112964.17873119576</v>
      </c>
      <c r="O186" s="347">
        <v>34666.2559069278</v>
      </c>
      <c r="P186" s="347">
        <v>791944.639253092</v>
      </c>
      <c r="Q186" s="346">
        <v>255</v>
      </c>
      <c r="R186" s="370">
        <v>11</v>
      </c>
      <c r="S186" s="347">
        <f t="shared" si="9"/>
        <v>120.45454545454544</v>
      </c>
      <c r="T186" s="371">
        <f t="shared" si="10"/>
        <v>2487.6378668303009</v>
      </c>
      <c r="U186" s="372">
        <f t="shared" si="11"/>
        <v>2479.7215202459047</v>
      </c>
    </row>
    <row r="187" spans="1:21" x14ac:dyDescent="0.2">
      <c r="A187" s="346" t="s">
        <v>469</v>
      </c>
      <c r="B187" s="346" t="s">
        <v>478</v>
      </c>
      <c r="C187" s="346" t="s">
        <v>485</v>
      </c>
      <c r="D187" s="346" t="s">
        <v>519</v>
      </c>
      <c r="E187" s="347">
        <v>377168.85155430163</v>
      </c>
      <c r="F187" s="347">
        <v>299.8</v>
      </c>
      <c r="G187" s="347">
        <v>1.2</v>
      </c>
      <c r="H187" s="347">
        <v>145.14842767295596</v>
      </c>
      <c r="I187" s="347">
        <v>9.051572327044024</v>
      </c>
      <c r="J187" s="347">
        <f t="shared" si="8"/>
        <v>3.0171907756813412</v>
      </c>
      <c r="K187" s="347">
        <v>449.16561844863736</v>
      </c>
      <c r="L187" s="347">
        <v>113075221.69597962</v>
      </c>
      <c r="M187" s="347">
        <v>452602.62186516193</v>
      </c>
      <c r="N187" s="347">
        <v>54745465.770321414</v>
      </c>
      <c r="O187" s="347">
        <v>1137990.379783964</v>
      </c>
      <c r="P187" s="347">
        <v>169411280.4679502</v>
      </c>
      <c r="Q187" s="346">
        <v>255</v>
      </c>
      <c r="R187" s="370">
        <v>11</v>
      </c>
      <c r="S187" s="347">
        <f t="shared" si="9"/>
        <v>449.16561844863736</v>
      </c>
      <c r="T187" s="371">
        <f t="shared" si="10"/>
        <v>532150.72805814946</v>
      </c>
      <c r="U187" s="372">
        <f t="shared" si="11"/>
        <v>530457.27835848927</v>
      </c>
    </row>
    <row r="188" spans="1:21" x14ac:dyDescent="0.2">
      <c r="A188" s="346" t="s">
        <v>469</v>
      </c>
      <c r="B188" s="346" t="s">
        <v>478</v>
      </c>
      <c r="C188" s="346" t="s">
        <v>485</v>
      </c>
      <c r="D188" s="346" t="s">
        <v>466</v>
      </c>
      <c r="E188" s="347">
        <v>8129.9020928609634</v>
      </c>
      <c r="F188" s="347">
        <v>62.5</v>
      </c>
      <c r="G188" s="347">
        <v>0</v>
      </c>
      <c r="H188" s="347">
        <v>113</v>
      </c>
      <c r="I188" s="347">
        <v>7</v>
      </c>
      <c r="J188" s="347">
        <f t="shared" si="8"/>
        <v>2.3333333333333335</v>
      </c>
      <c r="K188" s="347">
        <v>177.83333333333334</v>
      </c>
      <c r="L188" s="347">
        <v>508118.8808038102</v>
      </c>
      <c r="M188" s="347">
        <v>0</v>
      </c>
      <c r="N188" s="347">
        <v>918678.93649328884</v>
      </c>
      <c r="O188" s="347">
        <v>18969.771550008914</v>
      </c>
      <c r="P188" s="347">
        <v>1445767.5888471082</v>
      </c>
      <c r="Q188" s="346">
        <v>255</v>
      </c>
      <c r="R188" s="370">
        <v>11</v>
      </c>
      <c r="S188" s="347">
        <f t="shared" si="9"/>
        <v>177.83333333333334</v>
      </c>
      <c r="T188" s="371">
        <f t="shared" si="10"/>
        <v>4541.4111320256234</v>
      </c>
      <c r="U188" s="372">
        <f t="shared" si="11"/>
        <v>4526.9591151212662</v>
      </c>
    </row>
    <row r="189" spans="1:21" x14ac:dyDescent="0.2">
      <c r="A189" s="346" t="s">
        <v>469</v>
      </c>
      <c r="B189" s="346" t="s">
        <v>478</v>
      </c>
      <c r="C189" s="346" t="s">
        <v>485</v>
      </c>
      <c r="D189" s="346" t="s">
        <v>465</v>
      </c>
      <c r="E189" s="347">
        <v>19243.000196936315</v>
      </c>
      <c r="F189" s="347">
        <v>152.5</v>
      </c>
      <c r="G189" s="347">
        <v>2</v>
      </c>
      <c r="H189" s="347">
        <v>199</v>
      </c>
      <c r="I189" s="347">
        <v>28.5</v>
      </c>
      <c r="J189" s="347">
        <f t="shared" si="8"/>
        <v>9.5</v>
      </c>
      <c r="K189" s="347">
        <v>363</v>
      </c>
      <c r="L189" s="347">
        <v>2934557.5300327879</v>
      </c>
      <c r="M189" s="347">
        <v>38486.00039387263</v>
      </c>
      <c r="N189" s="347">
        <v>3829357.0391903268</v>
      </c>
      <c r="O189" s="347">
        <v>182808.50187089498</v>
      </c>
      <c r="P189" s="347">
        <v>6985209.0714878822</v>
      </c>
      <c r="Q189" s="346">
        <v>255</v>
      </c>
      <c r="R189" s="370">
        <v>11</v>
      </c>
      <c r="S189" s="347">
        <f t="shared" si="9"/>
        <v>363</v>
      </c>
      <c r="T189" s="371">
        <f t="shared" si="10"/>
        <v>21941.77437749723</v>
      </c>
      <c r="U189" s="372">
        <f t="shared" si="11"/>
        <v>21871.949628097424</v>
      </c>
    </row>
    <row r="190" spans="1:21" x14ac:dyDescent="0.2">
      <c r="A190" s="346" t="s">
        <v>469</v>
      </c>
      <c r="B190" s="346" t="s">
        <v>478</v>
      </c>
      <c r="C190" s="346" t="s">
        <v>485</v>
      </c>
      <c r="D190" s="346" t="s">
        <v>520</v>
      </c>
      <c r="E190" s="347">
        <v>372429.89238442213</v>
      </c>
      <c r="F190" s="347">
        <v>784</v>
      </c>
      <c r="G190" s="347">
        <v>30.2</v>
      </c>
      <c r="H190" s="347">
        <v>47.898734177215189</v>
      </c>
      <c r="I190" s="347">
        <v>4.9012658227848096</v>
      </c>
      <c r="J190" s="347">
        <f t="shared" si="8"/>
        <v>1.6337552742616033</v>
      </c>
      <c r="K190" s="347">
        <v>863.73248945147679</v>
      </c>
      <c r="L190" s="347">
        <v>291985035.62938696</v>
      </c>
      <c r="M190" s="347">
        <v>11247382.750009548</v>
      </c>
      <c r="N190" s="347">
        <v>17838920.414970294</v>
      </c>
      <c r="O190" s="347">
        <v>608459.30097573099</v>
      </c>
      <c r="P190" s="347">
        <v>321679798.09534252</v>
      </c>
      <c r="Q190" s="346">
        <v>255</v>
      </c>
      <c r="R190" s="370">
        <v>11</v>
      </c>
      <c r="S190" s="347">
        <f t="shared" si="9"/>
        <v>863.73248945147679</v>
      </c>
      <c r="T190" s="371">
        <f t="shared" si="10"/>
        <v>1010453.0128406642</v>
      </c>
      <c r="U190" s="372">
        <f t="shared" si="11"/>
        <v>1007237.473970014</v>
      </c>
    </row>
    <row r="191" spans="1:21" x14ac:dyDescent="0.2">
      <c r="A191" s="346" t="s">
        <v>469</v>
      </c>
      <c r="B191" s="346" t="s">
        <v>478</v>
      </c>
      <c r="C191" s="346" t="s">
        <v>486</v>
      </c>
      <c r="D191" s="346" t="s">
        <v>518</v>
      </c>
      <c r="E191" s="347">
        <v>1559024.1498367607</v>
      </c>
      <c r="F191" s="347">
        <v>115.10526315789474</v>
      </c>
      <c r="G191" s="347">
        <v>41.842105263157897</v>
      </c>
      <c r="H191" s="347">
        <v>51.835920737094533</v>
      </c>
      <c r="I191" s="347">
        <v>39.953552947115988</v>
      </c>
      <c r="J191" s="347">
        <f t="shared" si="8"/>
        <v>13.317850982371995</v>
      </c>
      <c r="K191" s="347">
        <v>222.10114014051919</v>
      </c>
      <c r="L191" s="347">
        <v>179451885.03647345</v>
      </c>
      <c r="M191" s="347">
        <v>65232852.585274994</v>
      </c>
      <c r="N191" s="347">
        <v>80813452.258154511</v>
      </c>
      <c r="O191" s="347">
        <v>20762851.305445168</v>
      </c>
      <c r="P191" s="347">
        <v>346261041.18534815</v>
      </c>
      <c r="Q191" s="346">
        <v>255</v>
      </c>
      <c r="R191" s="370">
        <v>17.5</v>
      </c>
      <c r="S191" s="347">
        <f t="shared" si="9"/>
        <v>222.10114014051916</v>
      </c>
      <c r="T191" s="371">
        <f t="shared" si="10"/>
        <v>1008230.6787455725</v>
      </c>
      <c r="U191" s="372">
        <f t="shared" si="11"/>
        <v>1005022.2119520754</v>
      </c>
    </row>
    <row r="192" spans="1:21" x14ac:dyDescent="0.2">
      <c r="A192" s="346" t="s">
        <v>469</v>
      </c>
      <c r="B192" s="346" t="s">
        <v>478</v>
      </c>
      <c r="C192" s="346" t="s">
        <v>486</v>
      </c>
      <c r="D192" s="346" t="s">
        <v>464</v>
      </c>
      <c r="E192" s="347">
        <v>167358.71643107623</v>
      </c>
      <c r="F192" s="347">
        <v>14</v>
      </c>
      <c r="G192" s="347">
        <v>5</v>
      </c>
      <c r="H192" s="347">
        <v>38</v>
      </c>
      <c r="I192" s="347">
        <v>22</v>
      </c>
      <c r="J192" s="347">
        <f t="shared" si="8"/>
        <v>7.333333333333333</v>
      </c>
      <c r="K192" s="347">
        <v>64.333333333333329</v>
      </c>
      <c r="L192" s="347">
        <v>2343022.0300350673</v>
      </c>
      <c r="M192" s="347">
        <v>836793.5821553811</v>
      </c>
      <c r="N192" s="347">
        <v>6359631.2243808964</v>
      </c>
      <c r="O192" s="347">
        <v>1227297.2538278922</v>
      </c>
      <c r="P192" s="347">
        <v>10766744.090399237</v>
      </c>
      <c r="Q192" s="346">
        <v>255</v>
      </c>
      <c r="R192" s="370">
        <v>17.5</v>
      </c>
      <c r="S192" s="347">
        <f t="shared" si="9"/>
        <v>64.333333333333329</v>
      </c>
      <c r="T192" s="371">
        <f t="shared" si="10"/>
        <v>31350.225439691894</v>
      </c>
      <c r="U192" s="372">
        <f t="shared" si="11"/>
        <v>31250.460416257923</v>
      </c>
    </row>
    <row r="193" spans="1:21" x14ac:dyDescent="0.2">
      <c r="A193" s="346" t="s">
        <v>469</v>
      </c>
      <c r="B193" s="346" t="s">
        <v>478</v>
      </c>
      <c r="C193" s="346" t="s">
        <v>486</v>
      </c>
      <c r="D193" s="346" t="s">
        <v>519</v>
      </c>
      <c r="E193" s="347">
        <v>3240477.4743958157</v>
      </c>
      <c r="F193" s="347">
        <v>251.8780487804878</v>
      </c>
      <c r="G193" s="347">
        <v>74.390243902439025</v>
      </c>
      <c r="H193" s="347">
        <v>128.21664056090103</v>
      </c>
      <c r="I193" s="347">
        <v>64.807749683001418</v>
      </c>
      <c r="J193" s="347">
        <f t="shared" si="8"/>
        <v>21.602583227667139</v>
      </c>
      <c r="K193" s="347">
        <v>476.08751647149506</v>
      </c>
      <c r="L193" s="347">
        <v>816205143.36794114</v>
      </c>
      <c r="M193" s="347">
        <v>241059909.68066433</v>
      </c>
      <c r="N193" s="347">
        <v>415483135.58030468</v>
      </c>
      <c r="O193" s="347">
        <v>70002684.338016227</v>
      </c>
      <c r="P193" s="347">
        <v>1542750872.9669266</v>
      </c>
      <c r="Q193" s="346">
        <v>255</v>
      </c>
      <c r="R193" s="370">
        <v>17.5</v>
      </c>
      <c r="S193" s="347">
        <f t="shared" si="9"/>
        <v>476.08751647149506</v>
      </c>
      <c r="T193" s="371">
        <f t="shared" si="10"/>
        <v>4492127.5418742858</v>
      </c>
      <c r="U193" s="372">
        <f t="shared" si="11"/>
        <v>4477832.3588828398</v>
      </c>
    </row>
    <row r="194" spans="1:21" x14ac:dyDescent="0.2">
      <c r="A194" s="346" t="s">
        <v>469</v>
      </c>
      <c r="B194" s="346" t="s">
        <v>478</v>
      </c>
      <c r="C194" s="346" t="s">
        <v>486</v>
      </c>
      <c r="D194" s="346" t="s">
        <v>466</v>
      </c>
      <c r="E194" s="347">
        <v>101736.31522703479</v>
      </c>
      <c r="F194" s="347">
        <v>65</v>
      </c>
      <c r="G194" s="347">
        <v>13.5</v>
      </c>
      <c r="H194" s="347">
        <v>38.63636363636364</v>
      </c>
      <c r="I194" s="347">
        <v>8.3636363636363633</v>
      </c>
      <c r="J194" s="347">
        <f t="shared" ref="J194:J257" si="12">I194/3</f>
        <v>2.7878787878787876</v>
      </c>
      <c r="K194" s="347">
        <v>119.92424242424242</v>
      </c>
      <c r="L194" s="347">
        <v>6612860.4897572612</v>
      </c>
      <c r="M194" s="347">
        <v>1373440.2555649697</v>
      </c>
      <c r="N194" s="347">
        <v>3930721.2701354357</v>
      </c>
      <c r="O194" s="347">
        <v>283628.51517839998</v>
      </c>
      <c r="P194" s="347">
        <v>12200650.530636067</v>
      </c>
      <c r="Q194" s="346">
        <v>255</v>
      </c>
      <c r="R194" s="370">
        <v>17.5</v>
      </c>
      <c r="S194" s="347">
        <f t="shared" ref="S194:S257" si="13">P194/E194</f>
        <v>119.92424242424242</v>
      </c>
      <c r="T194" s="371">
        <f t="shared" ref="T194:T257" si="14">((P194*(1-R194/100))/Q194)*0.9</f>
        <v>35525.423603910902</v>
      </c>
      <c r="U194" s="372">
        <f t="shared" ref="U194:U257" si="15">T194-(T194*$T$359)</f>
        <v>35412.371953766829</v>
      </c>
    </row>
    <row r="195" spans="1:21" x14ac:dyDescent="0.2">
      <c r="A195" s="346" t="s">
        <v>469</v>
      </c>
      <c r="B195" s="346" t="s">
        <v>478</v>
      </c>
      <c r="C195" s="346" t="s">
        <v>486</v>
      </c>
      <c r="D195" s="346" t="s">
        <v>465</v>
      </c>
      <c r="E195" s="347">
        <v>135127.53923712103</v>
      </c>
      <c r="F195" s="347">
        <v>88.5</v>
      </c>
      <c r="G195" s="347">
        <v>57</v>
      </c>
      <c r="H195" s="347">
        <v>27</v>
      </c>
      <c r="I195" s="347">
        <v>46</v>
      </c>
      <c r="J195" s="347">
        <f t="shared" si="12"/>
        <v>15.333333333333334</v>
      </c>
      <c r="K195" s="347">
        <v>187.83333333333334</v>
      </c>
      <c r="L195" s="347">
        <v>11958787.222485211</v>
      </c>
      <c r="M195" s="347">
        <v>7702269.7365158992</v>
      </c>
      <c r="N195" s="347">
        <v>3648443.5594022679</v>
      </c>
      <c r="O195" s="347">
        <v>2071955.6016358559</v>
      </c>
      <c r="P195" s="347">
        <v>25381456.120039236</v>
      </c>
      <c r="Q195" s="346">
        <v>255</v>
      </c>
      <c r="R195" s="370">
        <v>17.5</v>
      </c>
      <c r="S195" s="347">
        <f t="shared" si="13"/>
        <v>187.83333333333334</v>
      </c>
      <c r="T195" s="371">
        <f t="shared" si="14"/>
        <v>73904.828114231888</v>
      </c>
      <c r="U195" s="372">
        <f t="shared" si="15"/>
        <v>73669.642663241</v>
      </c>
    </row>
    <row r="196" spans="1:21" x14ac:dyDescent="0.2">
      <c r="A196" s="346" t="s">
        <v>469</v>
      </c>
      <c r="B196" s="346" t="s">
        <v>478</v>
      </c>
      <c r="C196" s="346" t="s">
        <v>486</v>
      </c>
      <c r="D196" s="346" t="s">
        <v>520</v>
      </c>
      <c r="E196" s="347">
        <v>3971098.6230264497</v>
      </c>
      <c r="F196" s="347">
        <v>303.60000000000002</v>
      </c>
      <c r="G196" s="347">
        <v>107.74545454545455</v>
      </c>
      <c r="H196" s="347">
        <v>161.7926226660083</v>
      </c>
      <c r="I196" s="347">
        <v>87.989195515809882</v>
      </c>
      <c r="J196" s="347">
        <f t="shared" si="12"/>
        <v>29.329731838603294</v>
      </c>
      <c r="K196" s="347">
        <v>602.46780905006608</v>
      </c>
      <c r="L196" s="347">
        <v>1205625541.9508302</v>
      </c>
      <c r="M196" s="347">
        <v>427867826.18281347</v>
      </c>
      <c r="N196" s="347">
        <v>642494461.08482349</v>
      </c>
      <c r="O196" s="347">
        <v>116471257.71801256</v>
      </c>
      <c r="P196" s="347">
        <v>2392459086.9364796</v>
      </c>
      <c r="Q196" s="346">
        <v>255</v>
      </c>
      <c r="R196" s="370">
        <v>17.5</v>
      </c>
      <c r="S196" s="347">
        <f t="shared" si="13"/>
        <v>602.46780905006608</v>
      </c>
      <c r="T196" s="371">
        <f t="shared" si="14"/>
        <v>6966277.9296091609</v>
      </c>
      <c r="U196" s="372">
        <f t="shared" si="15"/>
        <v>6944109.3208943065</v>
      </c>
    </row>
    <row r="197" spans="1:21" x14ac:dyDescent="0.2">
      <c r="A197" s="346" t="s">
        <v>469</v>
      </c>
      <c r="B197" s="346" t="s">
        <v>478</v>
      </c>
      <c r="C197" s="346" t="s">
        <v>487</v>
      </c>
      <c r="D197" s="346" t="s">
        <v>518</v>
      </c>
      <c r="E197" s="347">
        <v>1032945.5867911815</v>
      </c>
      <c r="F197" s="347">
        <v>199.91666666666666</v>
      </c>
      <c r="G197" s="347">
        <v>23.833333333333332</v>
      </c>
      <c r="H197" s="347">
        <v>29.371621621621617</v>
      </c>
      <c r="I197" s="347">
        <v>41.461711711711708</v>
      </c>
      <c r="J197" s="347">
        <f t="shared" si="12"/>
        <v>13.820570570570569</v>
      </c>
      <c r="K197" s="347">
        <v>266.94219219219218</v>
      </c>
      <c r="L197" s="347">
        <v>206503038.55933702</v>
      </c>
      <c r="M197" s="347">
        <v>24618536.485189825</v>
      </c>
      <c r="N197" s="347">
        <v>30339286.930954494</v>
      </c>
      <c r="O197" s="347">
        <v>14275897.37780695</v>
      </c>
      <c r="P197" s="347">
        <v>275736759.35328829</v>
      </c>
      <c r="Q197" s="346">
        <v>240</v>
      </c>
      <c r="R197" s="370">
        <v>20</v>
      </c>
      <c r="S197" s="347">
        <f t="shared" si="13"/>
        <v>266.94219219219218</v>
      </c>
      <c r="T197" s="371">
        <f t="shared" si="14"/>
        <v>827210.27805986488</v>
      </c>
      <c r="U197" s="372">
        <f t="shared" si="15"/>
        <v>824577.86787403643</v>
      </c>
    </row>
    <row r="198" spans="1:21" x14ac:dyDescent="0.2">
      <c r="A198" s="346" t="s">
        <v>469</v>
      </c>
      <c r="B198" s="346" t="s">
        <v>478</v>
      </c>
      <c r="C198" s="346" t="s">
        <v>487</v>
      </c>
      <c r="D198" s="346" t="s">
        <v>464</v>
      </c>
      <c r="E198" s="347">
        <v>101480.04385271869</v>
      </c>
      <c r="F198" s="347">
        <v>166.5</v>
      </c>
      <c r="G198" s="347">
        <v>10.5</v>
      </c>
      <c r="H198" s="347">
        <v>2</v>
      </c>
      <c r="I198" s="347">
        <v>3.5</v>
      </c>
      <c r="J198" s="347">
        <f t="shared" si="12"/>
        <v>1.1666666666666667</v>
      </c>
      <c r="K198" s="347">
        <v>180.16666666666669</v>
      </c>
      <c r="L198" s="347">
        <v>16896427.301477663</v>
      </c>
      <c r="M198" s="347">
        <v>1065540.4604535464</v>
      </c>
      <c r="N198" s="347">
        <v>202960.08770543739</v>
      </c>
      <c r="O198" s="347">
        <v>118393.38449483848</v>
      </c>
      <c r="P198" s="347">
        <v>18283321.234131485</v>
      </c>
      <c r="Q198" s="346">
        <v>240</v>
      </c>
      <c r="R198" s="370">
        <v>20</v>
      </c>
      <c r="S198" s="347">
        <f t="shared" si="13"/>
        <v>180.16666666666669</v>
      </c>
      <c r="T198" s="371">
        <f t="shared" si="14"/>
        <v>54849.96370239446</v>
      </c>
      <c r="U198" s="372">
        <f t="shared" si="15"/>
        <v>54675.416060794611</v>
      </c>
    </row>
    <row r="199" spans="1:21" x14ac:dyDescent="0.2">
      <c r="A199" s="346" t="s">
        <v>469</v>
      </c>
      <c r="B199" s="346" t="s">
        <v>478</v>
      </c>
      <c r="C199" s="346" t="s">
        <v>487</v>
      </c>
      <c r="D199" s="346" t="s">
        <v>519</v>
      </c>
      <c r="E199" s="347">
        <v>1877236.576697561</v>
      </c>
      <c r="F199" s="347">
        <v>505.52941176470586</v>
      </c>
      <c r="G199" s="347">
        <v>94.352941176470594</v>
      </c>
      <c r="H199" s="347">
        <v>81.361319858339812</v>
      </c>
      <c r="I199" s="347">
        <v>27.815150729895482</v>
      </c>
      <c r="J199" s="347">
        <f t="shared" si="12"/>
        <v>9.2717169099651606</v>
      </c>
      <c r="K199" s="347">
        <v>690.5153897094815</v>
      </c>
      <c r="L199" s="347">
        <v>948998302.36110806</v>
      </c>
      <c r="M199" s="347">
        <v>177122792.29546401</v>
      </c>
      <c r="N199" s="347">
        <v>152734445.56646511</v>
      </c>
      <c r="O199" s="347">
        <v>17405206.112171885</v>
      </c>
      <c r="P199" s="347">
        <v>1296260746.3352094</v>
      </c>
      <c r="Q199" s="346">
        <v>240</v>
      </c>
      <c r="R199" s="370">
        <v>20</v>
      </c>
      <c r="S199" s="347">
        <f t="shared" si="13"/>
        <v>690.51538970948161</v>
      </c>
      <c r="T199" s="371">
        <f t="shared" si="14"/>
        <v>3888782.239005628</v>
      </c>
      <c r="U199" s="372">
        <f t="shared" si="15"/>
        <v>3876407.0663948175</v>
      </c>
    </row>
    <row r="200" spans="1:21" x14ac:dyDescent="0.2">
      <c r="A200" s="346" t="s">
        <v>469</v>
      </c>
      <c r="B200" s="346" t="s">
        <v>478</v>
      </c>
      <c r="C200" s="346" t="s">
        <v>487</v>
      </c>
      <c r="D200" s="346" t="s">
        <v>466</v>
      </c>
      <c r="E200" s="347">
        <v>170195.94010361028</v>
      </c>
      <c r="F200" s="347">
        <v>107</v>
      </c>
      <c r="G200" s="347">
        <v>11</v>
      </c>
      <c r="H200" s="347">
        <v>12.5</v>
      </c>
      <c r="I200" s="347">
        <v>0</v>
      </c>
      <c r="J200" s="347">
        <f t="shared" si="12"/>
        <v>0</v>
      </c>
      <c r="K200" s="347">
        <v>130.5</v>
      </c>
      <c r="L200" s="347">
        <v>18210965.591086298</v>
      </c>
      <c r="M200" s="347">
        <v>1872155.3411397131</v>
      </c>
      <c r="N200" s="347">
        <v>2127449.2512951284</v>
      </c>
      <c r="O200" s="347">
        <v>0</v>
      </c>
      <c r="P200" s="347">
        <v>22210570.18352114</v>
      </c>
      <c r="Q200" s="346">
        <v>240</v>
      </c>
      <c r="R200" s="370">
        <v>20</v>
      </c>
      <c r="S200" s="347">
        <f t="shared" si="13"/>
        <v>130.5</v>
      </c>
      <c r="T200" s="371">
        <f t="shared" si="14"/>
        <v>66631.710550563424</v>
      </c>
      <c r="U200" s="372">
        <f t="shared" si="15"/>
        <v>66419.670156234832</v>
      </c>
    </row>
    <row r="201" spans="1:21" x14ac:dyDescent="0.2">
      <c r="A201" s="346" t="s">
        <v>469</v>
      </c>
      <c r="B201" s="346" t="s">
        <v>478</v>
      </c>
      <c r="C201" s="346" t="s">
        <v>487</v>
      </c>
      <c r="D201" s="346" t="s">
        <v>465</v>
      </c>
      <c r="E201" s="347">
        <v>160739.84921503847</v>
      </c>
      <c r="F201" s="347">
        <v>166</v>
      </c>
      <c r="G201" s="347">
        <v>5.5</v>
      </c>
      <c r="H201" s="347">
        <v>62</v>
      </c>
      <c r="I201" s="347">
        <v>4.5</v>
      </c>
      <c r="J201" s="347">
        <f t="shared" si="12"/>
        <v>1.5</v>
      </c>
      <c r="K201" s="347">
        <v>235</v>
      </c>
      <c r="L201" s="347">
        <v>26682814.969696388</v>
      </c>
      <c r="M201" s="347">
        <v>884069.17068271153</v>
      </c>
      <c r="N201" s="347">
        <v>9965870.6513323858</v>
      </c>
      <c r="O201" s="347">
        <v>241109.7738225577</v>
      </c>
      <c r="P201" s="347">
        <v>37773864.56553404</v>
      </c>
      <c r="Q201" s="346">
        <v>240</v>
      </c>
      <c r="R201" s="370">
        <v>20</v>
      </c>
      <c r="S201" s="347">
        <f t="shared" si="13"/>
        <v>235</v>
      </c>
      <c r="T201" s="371">
        <f t="shared" si="14"/>
        <v>113321.59369660213</v>
      </c>
      <c r="U201" s="372">
        <f t="shared" si="15"/>
        <v>112960.97327706273</v>
      </c>
    </row>
    <row r="202" spans="1:21" x14ac:dyDescent="0.2">
      <c r="A202" s="346" t="s">
        <v>469</v>
      </c>
      <c r="B202" s="346" t="s">
        <v>478</v>
      </c>
      <c r="C202" s="346" t="s">
        <v>487</v>
      </c>
      <c r="D202" s="346" t="s">
        <v>520</v>
      </c>
      <c r="E202" s="347">
        <v>3817833.6421949477</v>
      </c>
      <c r="F202" s="347">
        <v>496.05263157894734</v>
      </c>
      <c r="G202" s="347">
        <v>111.94736842105263</v>
      </c>
      <c r="H202" s="347">
        <v>114.30402307137707</v>
      </c>
      <c r="I202" s="347">
        <v>47.564397981254508</v>
      </c>
      <c r="J202" s="347">
        <f t="shared" si="12"/>
        <v>15.854799327084836</v>
      </c>
      <c r="K202" s="347">
        <v>738.15882239846178</v>
      </c>
      <c r="L202" s="347">
        <v>1893846425.1414411</v>
      </c>
      <c r="M202" s="347">
        <v>427396429.31308705</v>
      </c>
      <c r="N202" s="347">
        <v>436393744.72013086</v>
      </c>
      <c r="O202" s="347">
        <v>60530986.261194304</v>
      </c>
      <c r="P202" s="347">
        <v>2818167585.435853</v>
      </c>
      <c r="Q202" s="346">
        <v>240</v>
      </c>
      <c r="R202" s="370">
        <v>20</v>
      </c>
      <c r="S202" s="347">
        <f t="shared" si="13"/>
        <v>738.15882239846178</v>
      </c>
      <c r="T202" s="371">
        <f t="shared" si="14"/>
        <v>8454502.7563075591</v>
      </c>
      <c r="U202" s="372">
        <f t="shared" si="15"/>
        <v>8427598.2076551691</v>
      </c>
    </row>
    <row r="203" spans="1:21" x14ac:dyDescent="0.2">
      <c r="A203" s="346" t="s">
        <v>469</v>
      </c>
      <c r="B203" s="346" t="s">
        <v>478</v>
      </c>
      <c r="C203" s="346" t="s">
        <v>488</v>
      </c>
      <c r="D203" s="346" t="s">
        <v>518</v>
      </c>
      <c r="E203" s="347">
        <v>392773.96191381145</v>
      </c>
      <c r="F203" s="347">
        <v>215</v>
      </c>
      <c r="G203" s="347">
        <v>9.5</v>
      </c>
      <c r="H203" s="347">
        <v>55.509090909090908</v>
      </c>
      <c r="I203" s="347">
        <v>112.65757575757574</v>
      </c>
      <c r="J203" s="347">
        <f t="shared" si="12"/>
        <v>37.55252525252525</v>
      </c>
      <c r="K203" s="347">
        <v>317.5616161616162</v>
      </c>
      <c r="L203" s="347">
        <v>84446401.811469465</v>
      </c>
      <c r="M203" s="347">
        <v>3731352.6381812086</v>
      </c>
      <c r="N203" s="347">
        <v>21802525.558597568</v>
      </c>
      <c r="O203" s="347">
        <v>14749654.123302795</v>
      </c>
      <c r="P203" s="347">
        <v>124729934.13155106</v>
      </c>
      <c r="Q203" s="346">
        <v>240</v>
      </c>
      <c r="R203" s="370">
        <v>20.5</v>
      </c>
      <c r="S203" s="347">
        <f t="shared" si="13"/>
        <v>317.5616161616162</v>
      </c>
      <c r="T203" s="371">
        <f t="shared" si="14"/>
        <v>371851.11612968665</v>
      </c>
      <c r="U203" s="372">
        <f t="shared" si="15"/>
        <v>370667.78379971691</v>
      </c>
    </row>
    <row r="204" spans="1:21" x14ac:dyDescent="0.2">
      <c r="A204" s="346" t="s">
        <v>469</v>
      </c>
      <c r="B204" s="346" t="s">
        <v>478</v>
      </c>
      <c r="C204" s="346" t="s">
        <v>488</v>
      </c>
      <c r="D204" s="346" t="s">
        <v>464</v>
      </c>
      <c r="E204" s="347">
        <v>28372.501038325732</v>
      </c>
      <c r="F204" s="347">
        <v>51.5</v>
      </c>
      <c r="G204" s="347">
        <v>0</v>
      </c>
      <c r="H204" s="347">
        <v>9.5</v>
      </c>
      <c r="I204" s="347">
        <v>0</v>
      </c>
      <c r="J204" s="347">
        <f t="shared" si="12"/>
        <v>0</v>
      </c>
      <c r="K204" s="347">
        <v>61</v>
      </c>
      <c r="L204" s="347">
        <v>1461183.8034737753</v>
      </c>
      <c r="M204" s="347">
        <v>0</v>
      </c>
      <c r="N204" s="347">
        <v>269538.75986409443</v>
      </c>
      <c r="O204" s="347">
        <v>0</v>
      </c>
      <c r="P204" s="347">
        <v>1730722.5633378697</v>
      </c>
      <c r="Q204" s="346">
        <v>240</v>
      </c>
      <c r="R204" s="370">
        <v>20.5</v>
      </c>
      <c r="S204" s="347">
        <f t="shared" si="13"/>
        <v>61</v>
      </c>
      <c r="T204" s="371">
        <f t="shared" si="14"/>
        <v>5159.716641951024</v>
      </c>
      <c r="U204" s="372">
        <f t="shared" si="15"/>
        <v>5143.2970071803866</v>
      </c>
    </row>
    <row r="205" spans="1:21" x14ac:dyDescent="0.2">
      <c r="A205" s="346" t="s">
        <v>469</v>
      </c>
      <c r="B205" s="346" t="s">
        <v>478</v>
      </c>
      <c r="C205" s="346" t="s">
        <v>488</v>
      </c>
      <c r="D205" s="346" t="s">
        <v>519</v>
      </c>
      <c r="E205" s="347">
        <v>593876.06901208614</v>
      </c>
      <c r="F205" s="347">
        <v>393.35714285714283</v>
      </c>
      <c r="G205" s="347">
        <v>108.35714285714286</v>
      </c>
      <c r="H205" s="347">
        <v>104.95957193816885</v>
      </c>
      <c r="I205" s="347">
        <v>70.397570918974012</v>
      </c>
      <c r="J205" s="347">
        <f t="shared" si="12"/>
        <v>23.465856972991336</v>
      </c>
      <c r="K205" s="347">
        <v>630.139714625446</v>
      </c>
      <c r="L205" s="347">
        <v>233605393.71782559</v>
      </c>
      <c r="M205" s="347">
        <v>64350714.049381047</v>
      </c>
      <c r="N205" s="347">
        <v>62332977.987830982</v>
      </c>
      <c r="O205" s="347">
        <v>13935810.895119945</v>
      </c>
      <c r="P205" s="347">
        <v>374224896.65015763</v>
      </c>
      <c r="Q205" s="346">
        <v>240</v>
      </c>
      <c r="R205" s="370">
        <v>20.5</v>
      </c>
      <c r="S205" s="347">
        <f t="shared" si="13"/>
        <v>630.139714625446</v>
      </c>
      <c r="T205" s="371">
        <f t="shared" si="14"/>
        <v>1115657.9731382825</v>
      </c>
      <c r="U205" s="372">
        <f t="shared" si="15"/>
        <v>1112107.6432037004</v>
      </c>
    </row>
    <row r="206" spans="1:21" x14ac:dyDescent="0.2">
      <c r="A206" s="346" t="s">
        <v>469</v>
      </c>
      <c r="B206" s="346" t="s">
        <v>478</v>
      </c>
      <c r="C206" s="346" t="s">
        <v>488</v>
      </c>
      <c r="D206" s="346" t="s">
        <v>466</v>
      </c>
      <c r="E206" s="347">
        <v>68710.84383590467</v>
      </c>
      <c r="F206" s="347">
        <v>156</v>
      </c>
      <c r="G206" s="347">
        <v>0</v>
      </c>
      <c r="H206" s="347">
        <v>37.5</v>
      </c>
      <c r="I206" s="347">
        <v>12.5</v>
      </c>
      <c r="J206" s="347">
        <f t="shared" si="12"/>
        <v>4.166666666666667</v>
      </c>
      <c r="K206" s="347">
        <v>197.66666666666666</v>
      </c>
      <c r="L206" s="347">
        <v>10718891.638401128</v>
      </c>
      <c r="M206" s="347">
        <v>0</v>
      </c>
      <c r="N206" s="347">
        <v>2576656.6438464252</v>
      </c>
      <c r="O206" s="347">
        <v>286295.18264960282</v>
      </c>
      <c r="P206" s="347">
        <v>13581843.464897156</v>
      </c>
      <c r="Q206" s="346">
        <v>240</v>
      </c>
      <c r="R206" s="370">
        <v>20.5</v>
      </c>
      <c r="S206" s="347">
        <f t="shared" si="13"/>
        <v>197.66666666666666</v>
      </c>
      <c r="T206" s="371">
        <f t="shared" si="14"/>
        <v>40490.870829724649</v>
      </c>
      <c r="U206" s="372">
        <f t="shared" si="15"/>
        <v>40362.017763421813</v>
      </c>
    </row>
    <row r="207" spans="1:21" x14ac:dyDescent="0.2">
      <c r="A207" s="346" t="s">
        <v>469</v>
      </c>
      <c r="B207" s="346" t="s">
        <v>478</v>
      </c>
      <c r="C207" s="346" t="s">
        <v>488</v>
      </c>
      <c r="D207" s="346" t="s">
        <v>465</v>
      </c>
      <c r="E207" s="347">
        <v>82417.514805266459</v>
      </c>
      <c r="F207" s="347">
        <v>81.5</v>
      </c>
      <c r="G207" s="347">
        <v>38.5</v>
      </c>
      <c r="H207" s="347">
        <v>18</v>
      </c>
      <c r="I207" s="347">
        <v>62</v>
      </c>
      <c r="J207" s="347">
        <f t="shared" si="12"/>
        <v>20.666666666666668</v>
      </c>
      <c r="K207" s="347">
        <v>158.66666666666666</v>
      </c>
      <c r="L207" s="347">
        <v>6717027.4566292167</v>
      </c>
      <c r="M207" s="347">
        <v>3173074.3200027589</v>
      </c>
      <c r="N207" s="347">
        <v>1483515.2664947961</v>
      </c>
      <c r="O207" s="347">
        <v>1703295.305975507</v>
      </c>
      <c r="P207" s="347">
        <v>13076912.349102277</v>
      </c>
      <c r="Q207" s="346">
        <v>240</v>
      </c>
      <c r="R207" s="370">
        <v>20.5</v>
      </c>
      <c r="S207" s="347">
        <f t="shared" si="13"/>
        <v>158.66666666666666</v>
      </c>
      <c r="T207" s="371">
        <f t="shared" si="14"/>
        <v>38985.544940761167</v>
      </c>
      <c r="U207" s="372">
        <f t="shared" si="15"/>
        <v>38861.482234670482</v>
      </c>
    </row>
    <row r="208" spans="1:21" x14ac:dyDescent="0.2">
      <c r="A208" s="346" t="s">
        <v>469</v>
      </c>
      <c r="B208" s="346" t="s">
        <v>478</v>
      </c>
      <c r="C208" s="346" t="s">
        <v>488</v>
      </c>
      <c r="D208" s="346" t="s">
        <v>520</v>
      </c>
      <c r="E208" s="347">
        <v>1526707.582562139</v>
      </c>
      <c r="F208" s="347">
        <v>482.70967741935482</v>
      </c>
      <c r="G208" s="347">
        <v>141.03225806451613</v>
      </c>
      <c r="H208" s="347">
        <v>123.09722693831354</v>
      </c>
      <c r="I208" s="347">
        <v>69.483418222976795</v>
      </c>
      <c r="J208" s="347">
        <f t="shared" si="12"/>
        <v>23.161139407658933</v>
      </c>
      <c r="K208" s="347">
        <v>770.00030182984369</v>
      </c>
      <c r="L208" s="347">
        <v>736956524.69225311</v>
      </c>
      <c r="M208" s="347">
        <v>215315017.77295715</v>
      </c>
      <c r="N208" s="347">
        <v>187933469.75909567</v>
      </c>
      <c r="O208" s="347">
        <v>35360287.154451661</v>
      </c>
      <c r="P208" s="347">
        <v>1175565299.378758</v>
      </c>
      <c r="Q208" s="346">
        <v>240</v>
      </c>
      <c r="R208" s="370">
        <v>20.5</v>
      </c>
      <c r="S208" s="347">
        <f t="shared" si="13"/>
        <v>770.00030182984358</v>
      </c>
      <c r="T208" s="371">
        <f t="shared" si="14"/>
        <v>3504654.0487729223</v>
      </c>
      <c r="U208" s="372">
        <f t="shared" si="15"/>
        <v>3493501.2775121098</v>
      </c>
    </row>
    <row r="209" spans="1:21" x14ac:dyDescent="0.2">
      <c r="A209" s="346" t="s">
        <v>469</v>
      </c>
      <c r="B209" s="346" t="s">
        <v>479</v>
      </c>
      <c r="C209" s="346" t="s">
        <v>484</v>
      </c>
      <c r="D209" s="346" t="s">
        <v>518</v>
      </c>
      <c r="E209" s="347">
        <v>12456.705094605331</v>
      </c>
      <c r="F209" s="347">
        <v>281.47524490132355</v>
      </c>
      <c r="G209" s="347">
        <v>0</v>
      </c>
      <c r="H209" s="347">
        <v>21.187899673670479</v>
      </c>
      <c r="I209" s="347">
        <v>14.475272229127134</v>
      </c>
      <c r="J209" s="347">
        <f t="shared" si="12"/>
        <v>4.8250907430423782</v>
      </c>
      <c r="K209" s="347">
        <v>307.48823531803635</v>
      </c>
      <c r="L209" s="347">
        <v>3506254.1171676004</v>
      </c>
      <c r="M209" s="347">
        <v>0</v>
      </c>
      <c r="N209" s="347">
        <v>263931.41780899768</v>
      </c>
      <c r="O209" s="347">
        <v>60104.732440789019</v>
      </c>
      <c r="P209" s="347">
        <v>3830290.2674173862</v>
      </c>
      <c r="Q209" s="346">
        <v>292</v>
      </c>
      <c r="R209" s="370">
        <v>11</v>
      </c>
      <c r="S209" s="347">
        <f t="shared" si="13"/>
        <v>307.48823531803635</v>
      </c>
      <c r="T209" s="371">
        <f t="shared" si="14"/>
        <v>10507.063370552489</v>
      </c>
      <c r="U209" s="372">
        <f t="shared" si="15"/>
        <v>10473.627010568352</v>
      </c>
    </row>
    <row r="210" spans="1:21" x14ac:dyDescent="0.2">
      <c r="A210" s="346" t="s">
        <v>469</v>
      </c>
      <c r="B210" s="346" t="s">
        <v>479</v>
      </c>
      <c r="C210" s="346" t="s">
        <v>484</v>
      </c>
      <c r="D210" s="346" t="s">
        <v>464</v>
      </c>
      <c r="E210" s="347">
        <v>26190.788491669366</v>
      </c>
      <c r="F210" s="347">
        <v>130</v>
      </c>
      <c r="G210" s="347">
        <v>0</v>
      </c>
      <c r="H210" s="347">
        <v>4.0237812719348955</v>
      </c>
      <c r="I210" s="347">
        <v>9.9762187280651045</v>
      </c>
      <c r="J210" s="347">
        <f t="shared" si="12"/>
        <v>3.3254062426883682</v>
      </c>
      <c r="K210" s="347">
        <v>137.34918751462325</v>
      </c>
      <c r="L210" s="347">
        <v>3404802.5039170175</v>
      </c>
      <c r="M210" s="347">
        <v>0</v>
      </c>
      <c r="N210" s="347">
        <v>105386.00422998719</v>
      </c>
      <c r="O210" s="347">
        <v>87095.011551127973</v>
      </c>
      <c r="P210" s="347">
        <v>3597283.5196981323</v>
      </c>
      <c r="Q210" s="346">
        <v>292</v>
      </c>
      <c r="R210" s="370">
        <v>11</v>
      </c>
      <c r="S210" s="347">
        <f t="shared" si="13"/>
        <v>137.34918751462325</v>
      </c>
      <c r="T210" s="371">
        <f t="shared" si="14"/>
        <v>9867.8907509527526</v>
      </c>
      <c r="U210" s="372">
        <f t="shared" si="15"/>
        <v>9836.4884137061999</v>
      </c>
    </row>
    <row r="211" spans="1:21" x14ac:dyDescent="0.2">
      <c r="A211" s="346" t="s">
        <v>469</v>
      </c>
      <c r="B211" s="346" t="s">
        <v>479</v>
      </c>
      <c r="C211" s="346" t="s">
        <v>484</v>
      </c>
      <c r="D211" s="346" t="s">
        <v>519</v>
      </c>
      <c r="E211" s="347">
        <v>404134.54845463362</v>
      </c>
      <c r="F211" s="347">
        <v>349</v>
      </c>
      <c r="G211" s="347">
        <v>19.5</v>
      </c>
      <c r="H211" s="347">
        <v>23.169398907103826</v>
      </c>
      <c r="I211" s="347">
        <v>3.4972677595628419</v>
      </c>
      <c r="J211" s="347">
        <f t="shared" si="12"/>
        <v>1.1657559198542806</v>
      </c>
      <c r="K211" s="347">
        <v>392.8351548269581</v>
      </c>
      <c r="L211" s="347">
        <v>141042957.41066712</v>
      </c>
      <c r="M211" s="347">
        <v>7880623.6948653553</v>
      </c>
      <c r="N211" s="347">
        <v>9363554.5652876869</v>
      </c>
      <c r="O211" s="347">
        <v>471122.24227862578</v>
      </c>
      <c r="P211" s="347">
        <v>158758257.91309881</v>
      </c>
      <c r="Q211" s="346">
        <v>292</v>
      </c>
      <c r="R211" s="370">
        <v>11</v>
      </c>
      <c r="S211" s="347">
        <f t="shared" si="13"/>
        <v>392.8351548269581</v>
      </c>
      <c r="T211" s="371">
        <f t="shared" si="14"/>
        <v>435497.8239328498</v>
      </c>
      <c r="U211" s="372">
        <f t="shared" si="15"/>
        <v>434111.95030671963</v>
      </c>
    </row>
    <row r="212" spans="1:21" x14ac:dyDescent="0.2">
      <c r="A212" s="346" t="s">
        <v>469</v>
      </c>
      <c r="B212" s="346" t="s">
        <v>479</v>
      </c>
      <c r="C212" s="346" t="s">
        <v>484</v>
      </c>
      <c r="D212" s="346" t="s">
        <v>466</v>
      </c>
      <c r="E212" s="347">
        <v>22877.822296522816</v>
      </c>
      <c r="F212" s="347">
        <v>35.5</v>
      </c>
      <c r="G212" s="347">
        <v>0</v>
      </c>
      <c r="H212" s="347">
        <v>1.9433315062534102</v>
      </c>
      <c r="I212" s="347">
        <v>5.6668493746589804E-2</v>
      </c>
      <c r="J212" s="347">
        <f t="shared" si="12"/>
        <v>1.8889497915529935E-2</v>
      </c>
      <c r="K212" s="347">
        <v>37.462221004168939</v>
      </c>
      <c r="L212" s="347">
        <v>812162.69152656</v>
      </c>
      <c r="M212" s="347">
        <v>0</v>
      </c>
      <c r="N212" s="347">
        <v>44459.192863299533</v>
      </c>
      <c r="O212" s="347">
        <v>432.15057658203199</v>
      </c>
      <c r="P212" s="347">
        <v>857054.03496644145</v>
      </c>
      <c r="Q212" s="346">
        <v>292</v>
      </c>
      <c r="R212" s="370">
        <v>11</v>
      </c>
      <c r="S212" s="347">
        <f t="shared" si="13"/>
        <v>37.462221004168939</v>
      </c>
      <c r="T212" s="371">
        <f t="shared" si="14"/>
        <v>2351.0283630415056</v>
      </c>
      <c r="U212" s="372">
        <f t="shared" si="15"/>
        <v>2343.5467453994261</v>
      </c>
    </row>
    <row r="213" spans="1:21" x14ac:dyDescent="0.2">
      <c r="A213" s="346" t="s">
        <v>469</v>
      </c>
      <c r="B213" s="346" t="s">
        <v>479</v>
      </c>
      <c r="C213" s="346" t="s">
        <v>484</v>
      </c>
      <c r="D213" s="346" t="s">
        <v>465</v>
      </c>
      <c r="E213" s="347">
        <v>94424.801458768357</v>
      </c>
      <c r="F213" s="347">
        <v>125.5</v>
      </c>
      <c r="G213" s="347">
        <v>0</v>
      </c>
      <c r="H213" s="347">
        <v>22.5</v>
      </c>
      <c r="I213" s="347">
        <v>3.5</v>
      </c>
      <c r="J213" s="347">
        <f t="shared" si="12"/>
        <v>1.1666666666666667</v>
      </c>
      <c r="K213" s="347">
        <v>149.16666666666666</v>
      </c>
      <c r="L213" s="347">
        <v>11850312.583075428</v>
      </c>
      <c r="M213" s="347">
        <v>0</v>
      </c>
      <c r="N213" s="347">
        <v>2124558.0328222881</v>
      </c>
      <c r="O213" s="347">
        <v>110162.26836856309</v>
      </c>
      <c r="P213" s="347">
        <v>14085032.88426628</v>
      </c>
      <c r="Q213" s="346">
        <v>292</v>
      </c>
      <c r="R213" s="370">
        <v>11</v>
      </c>
      <c r="S213" s="347">
        <f t="shared" si="13"/>
        <v>149.16666666666666</v>
      </c>
      <c r="T213" s="371">
        <f t="shared" si="14"/>
        <v>38637.367603757848</v>
      </c>
      <c r="U213" s="372">
        <f t="shared" si="15"/>
        <v>38514.412893533161</v>
      </c>
    </row>
    <row r="214" spans="1:21" x14ac:dyDescent="0.2">
      <c r="A214" s="346" t="s">
        <v>469</v>
      </c>
      <c r="B214" s="346" t="s">
        <v>479</v>
      </c>
      <c r="C214" s="346" t="s">
        <v>484</v>
      </c>
      <c r="D214" s="346" t="s">
        <v>520</v>
      </c>
      <c r="E214" s="347">
        <v>598045.14769323857</v>
      </c>
      <c r="F214" s="347">
        <v>443.22222222222223</v>
      </c>
      <c r="G214" s="347">
        <v>47.333333333333336</v>
      </c>
      <c r="H214" s="347">
        <v>44.137901861252118</v>
      </c>
      <c r="I214" s="347">
        <v>23.973209249858993</v>
      </c>
      <c r="J214" s="347">
        <f t="shared" si="12"/>
        <v>7.9910697499529979</v>
      </c>
      <c r="K214" s="347">
        <v>542.68452716676063</v>
      </c>
      <c r="L214" s="347">
        <v>265066899.3498143</v>
      </c>
      <c r="M214" s="347">
        <v>28307470.324146628</v>
      </c>
      <c r="N214" s="347">
        <v>26396458.037482191</v>
      </c>
      <c r="O214" s="347">
        <v>4779020.4888376119</v>
      </c>
      <c r="P214" s="347">
        <v>324549848.20028073</v>
      </c>
      <c r="Q214" s="346">
        <v>292</v>
      </c>
      <c r="R214" s="370">
        <v>11</v>
      </c>
      <c r="S214" s="347">
        <f t="shared" si="13"/>
        <v>542.68452716676063</v>
      </c>
      <c r="T214" s="371">
        <f t="shared" si="14"/>
        <v>890289.1383850167</v>
      </c>
      <c r="U214" s="372">
        <f t="shared" si="15"/>
        <v>887455.99394958501</v>
      </c>
    </row>
    <row r="215" spans="1:21" x14ac:dyDescent="0.2">
      <c r="A215" s="346" t="s">
        <v>469</v>
      </c>
      <c r="B215" s="346" t="s">
        <v>479</v>
      </c>
      <c r="C215" s="346" t="s">
        <v>485</v>
      </c>
      <c r="D215" s="346" t="s">
        <v>518</v>
      </c>
      <c r="E215" s="347">
        <v>98435.4688478397</v>
      </c>
      <c r="F215" s="347">
        <v>312.66666666666669</v>
      </c>
      <c r="G215" s="347">
        <v>83</v>
      </c>
      <c r="H215" s="347">
        <v>38.366925064599485</v>
      </c>
      <c r="I215" s="347">
        <v>0.29974160206718348</v>
      </c>
      <c r="J215" s="347">
        <f t="shared" si="12"/>
        <v>9.9913867355727826E-2</v>
      </c>
      <c r="K215" s="347">
        <v>434.13350559862192</v>
      </c>
      <c r="L215" s="347">
        <v>30777489.926424548</v>
      </c>
      <c r="M215" s="347">
        <v>8170143.9143706951</v>
      </c>
      <c r="N215" s="347">
        <v>3776666.2569837826</v>
      </c>
      <c r="O215" s="347">
        <v>9835.0683775619345</v>
      </c>
      <c r="P215" s="347">
        <v>42734135.16615659</v>
      </c>
      <c r="Q215" s="346">
        <v>255</v>
      </c>
      <c r="R215" s="370">
        <v>11</v>
      </c>
      <c r="S215" s="347">
        <f t="shared" si="13"/>
        <v>434.13350559862192</v>
      </c>
      <c r="T215" s="371">
        <f t="shared" si="14"/>
        <v>134235.45987486836</v>
      </c>
      <c r="U215" s="372">
        <f t="shared" si="15"/>
        <v>133808.2857919946</v>
      </c>
    </row>
    <row r="216" spans="1:21" x14ac:dyDescent="0.2">
      <c r="A216" s="346" t="s">
        <v>469</v>
      </c>
      <c r="B216" s="346" t="s">
        <v>479</v>
      </c>
      <c r="C216" s="346" t="s">
        <v>485</v>
      </c>
      <c r="D216" s="346" t="s">
        <v>464</v>
      </c>
      <c r="E216" s="347">
        <v>2289.6090842441813</v>
      </c>
      <c r="F216" s="347">
        <v>55.5</v>
      </c>
      <c r="G216" s="347">
        <v>79</v>
      </c>
      <c r="H216" s="347">
        <v>12</v>
      </c>
      <c r="I216" s="347">
        <v>14.5</v>
      </c>
      <c r="J216" s="347">
        <f t="shared" si="12"/>
        <v>4.833333333333333</v>
      </c>
      <c r="K216" s="347">
        <v>151.33333333333334</v>
      </c>
      <c r="L216" s="347">
        <v>127073.30417555207</v>
      </c>
      <c r="M216" s="347">
        <v>180879.11765529032</v>
      </c>
      <c r="N216" s="347">
        <v>27475.309010930177</v>
      </c>
      <c r="O216" s="347">
        <v>11066.44390718021</v>
      </c>
      <c r="P216" s="347">
        <v>346494.17474895279</v>
      </c>
      <c r="Q216" s="346">
        <v>255</v>
      </c>
      <c r="R216" s="370">
        <v>11</v>
      </c>
      <c r="S216" s="347">
        <f t="shared" si="13"/>
        <v>151.33333333333334</v>
      </c>
      <c r="T216" s="371">
        <f t="shared" si="14"/>
        <v>1088.3993489172988</v>
      </c>
      <c r="U216" s="372">
        <f t="shared" si="15"/>
        <v>1084.9357634078697</v>
      </c>
    </row>
    <row r="217" spans="1:21" x14ac:dyDescent="0.2">
      <c r="A217" s="346" t="s">
        <v>469</v>
      </c>
      <c r="B217" s="346" t="s">
        <v>479</v>
      </c>
      <c r="C217" s="346" t="s">
        <v>485</v>
      </c>
      <c r="D217" s="346" t="s">
        <v>519</v>
      </c>
      <c r="E217" s="347">
        <v>69100.141638041023</v>
      </c>
      <c r="F217" s="347">
        <v>415</v>
      </c>
      <c r="G217" s="347">
        <v>100.33333333333333</v>
      </c>
      <c r="H217" s="347">
        <v>56.064487347575941</v>
      </c>
      <c r="I217" s="347">
        <v>65.602179319090723</v>
      </c>
      <c r="J217" s="347">
        <f t="shared" si="12"/>
        <v>21.867393106363576</v>
      </c>
      <c r="K217" s="347">
        <v>593.26521378727284</v>
      </c>
      <c r="L217" s="347">
        <v>28676558.779787023</v>
      </c>
      <c r="M217" s="347">
        <v>6933047.5443501156</v>
      </c>
      <c r="N217" s="347">
        <v>3874064.0165816564</v>
      </c>
      <c r="O217" s="347">
        <v>1511039.960904445</v>
      </c>
      <c r="P217" s="347">
        <v>40994710.30162324</v>
      </c>
      <c r="Q217" s="346">
        <v>255</v>
      </c>
      <c r="R217" s="370">
        <v>11</v>
      </c>
      <c r="S217" s="347">
        <f t="shared" si="13"/>
        <v>593.26521378727284</v>
      </c>
      <c r="T217" s="371">
        <f t="shared" si="14"/>
        <v>128771.61941804006</v>
      </c>
      <c r="U217" s="372">
        <f t="shared" si="15"/>
        <v>128361.8327754022</v>
      </c>
    </row>
    <row r="218" spans="1:21" x14ac:dyDescent="0.2">
      <c r="A218" s="346" t="s">
        <v>469</v>
      </c>
      <c r="B218" s="346" t="s">
        <v>479</v>
      </c>
      <c r="C218" s="346" t="s">
        <v>485</v>
      </c>
      <c r="D218" s="346" t="s">
        <v>466</v>
      </c>
      <c r="E218" s="347">
        <v>3525.9204523680519</v>
      </c>
      <c r="F218" s="347">
        <v>472.5</v>
      </c>
      <c r="G218" s="347">
        <v>0</v>
      </c>
      <c r="H218" s="347">
        <v>31.545833333333334</v>
      </c>
      <c r="I218" s="347">
        <v>4.9541666666666666</v>
      </c>
      <c r="J218" s="347">
        <f t="shared" si="12"/>
        <v>1.6513888888888888</v>
      </c>
      <c r="K218" s="347">
        <v>505.69722222222225</v>
      </c>
      <c r="L218" s="347">
        <v>1665997.4137439046</v>
      </c>
      <c r="M218" s="347">
        <v>0</v>
      </c>
      <c r="N218" s="347">
        <v>111228.09893699385</v>
      </c>
      <c r="O218" s="347">
        <v>5822.6658581466854</v>
      </c>
      <c r="P218" s="347">
        <v>1783048.1785390452</v>
      </c>
      <c r="Q218" s="346">
        <v>255</v>
      </c>
      <c r="R218" s="370">
        <v>11</v>
      </c>
      <c r="S218" s="347">
        <f t="shared" si="13"/>
        <v>505.69722222222225</v>
      </c>
      <c r="T218" s="371">
        <f t="shared" si="14"/>
        <v>5600.8689843520606</v>
      </c>
      <c r="U218" s="372">
        <f t="shared" si="15"/>
        <v>5583.0454817252812</v>
      </c>
    </row>
    <row r="219" spans="1:21" x14ac:dyDescent="0.2">
      <c r="A219" s="346" t="s">
        <v>469</v>
      </c>
      <c r="B219" s="346" t="s">
        <v>479</v>
      </c>
      <c r="C219" s="346" t="s">
        <v>485</v>
      </c>
      <c r="D219" s="346" t="s">
        <v>465</v>
      </c>
      <c r="E219" s="347">
        <v>18036.388465538403</v>
      </c>
      <c r="F219" s="347">
        <v>469</v>
      </c>
      <c r="G219" s="347">
        <v>3.5</v>
      </c>
      <c r="H219" s="347">
        <v>0</v>
      </c>
      <c r="I219" s="347">
        <v>0</v>
      </c>
      <c r="J219" s="347">
        <f t="shared" si="12"/>
        <v>0</v>
      </c>
      <c r="K219" s="347">
        <v>472.5</v>
      </c>
      <c r="L219" s="347">
        <v>8459066.1903375108</v>
      </c>
      <c r="M219" s="347">
        <v>63127.359629384409</v>
      </c>
      <c r="N219" s="347">
        <v>0</v>
      </c>
      <c r="O219" s="347">
        <v>0</v>
      </c>
      <c r="P219" s="347">
        <v>8522193.549966896</v>
      </c>
      <c r="Q219" s="346">
        <v>255</v>
      </c>
      <c r="R219" s="370">
        <v>11</v>
      </c>
      <c r="S219" s="347">
        <f t="shared" si="13"/>
        <v>472.50000000000006</v>
      </c>
      <c r="T219" s="371">
        <f t="shared" si="14"/>
        <v>26769.713856954837</v>
      </c>
      <c r="U219" s="372">
        <f t="shared" si="15"/>
        <v>26684.525278793019</v>
      </c>
    </row>
    <row r="220" spans="1:21" x14ac:dyDescent="0.2">
      <c r="A220" s="346" t="s">
        <v>469</v>
      </c>
      <c r="B220" s="346" t="s">
        <v>479</v>
      </c>
      <c r="C220" s="346" t="s">
        <v>485</v>
      </c>
      <c r="D220" s="346" t="s">
        <v>520</v>
      </c>
      <c r="E220" s="347">
        <v>72132.142238400411</v>
      </c>
      <c r="F220" s="347">
        <v>511.33333333333331</v>
      </c>
      <c r="G220" s="347">
        <v>95.666666666666671</v>
      </c>
      <c r="H220" s="347">
        <v>43.333333333333336</v>
      </c>
      <c r="I220" s="347">
        <v>46.666666666666664</v>
      </c>
      <c r="J220" s="347">
        <f t="shared" si="12"/>
        <v>15.555555555555555</v>
      </c>
      <c r="K220" s="347">
        <v>665.88888888888891</v>
      </c>
      <c r="L220" s="347">
        <v>36883568.731235407</v>
      </c>
      <c r="M220" s="347">
        <v>6900641.6074736398</v>
      </c>
      <c r="N220" s="347">
        <v>3125726.1636640178</v>
      </c>
      <c r="O220" s="347">
        <v>1122055.5459306731</v>
      </c>
      <c r="P220" s="347">
        <v>48031992.048303746</v>
      </c>
      <c r="Q220" s="346">
        <v>255</v>
      </c>
      <c r="R220" s="370">
        <v>11</v>
      </c>
      <c r="S220" s="347">
        <f t="shared" si="13"/>
        <v>665.88888888888891</v>
      </c>
      <c r="T220" s="371">
        <f t="shared" si="14"/>
        <v>150876.96325761295</v>
      </c>
      <c r="U220" s="372">
        <f t="shared" si="15"/>
        <v>150396.83134264481</v>
      </c>
    </row>
    <row r="221" spans="1:21" x14ac:dyDescent="0.2">
      <c r="A221" s="346" t="s">
        <v>469</v>
      </c>
      <c r="B221" s="346" t="s">
        <v>479</v>
      </c>
      <c r="C221" s="346" t="s">
        <v>486</v>
      </c>
      <c r="D221" s="346" t="s">
        <v>518</v>
      </c>
      <c r="E221" s="347">
        <v>626641.92208959244</v>
      </c>
      <c r="F221" s="347">
        <v>92.142857142857139</v>
      </c>
      <c r="G221" s="347">
        <v>11.285714285714286</v>
      </c>
      <c r="H221" s="347">
        <v>26.530612244897959</v>
      </c>
      <c r="I221" s="347">
        <v>77.040816326530617</v>
      </c>
      <c r="J221" s="347">
        <f t="shared" si="12"/>
        <v>25.680272108843539</v>
      </c>
      <c r="K221" s="347">
        <v>155.63945578231292</v>
      </c>
      <c r="L221" s="347">
        <v>57740577.10682673</v>
      </c>
      <c r="M221" s="347">
        <v>7072101.6921539726</v>
      </c>
      <c r="N221" s="347">
        <v>16625193.851356534</v>
      </c>
      <c r="O221" s="347">
        <v>16092335.074069466</v>
      </c>
      <c r="P221" s="347">
        <v>97530207.724406704</v>
      </c>
      <c r="Q221" s="346">
        <v>255</v>
      </c>
      <c r="R221" s="370">
        <v>17.5</v>
      </c>
      <c r="S221" s="347">
        <f t="shared" si="13"/>
        <v>155.63945578231292</v>
      </c>
      <c r="T221" s="371">
        <f t="shared" si="14"/>
        <v>283985.01660930191</v>
      </c>
      <c r="U221" s="372">
        <f t="shared" si="15"/>
        <v>283081.29832850595</v>
      </c>
    </row>
    <row r="222" spans="1:21" x14ac:dyDescent="0.2">
      <c r="A222" s="346" t="s">
        <v>469</v>
      </c>
      <c r="B222" s="346" t="s">
        <v>479</v>
      </c>
      <c r="C222" s="346" t="s">
        <v>486</v>
      </c>
      <c r="D222" s="346" t="s">
        <v>464</v>
      </c>
      <c r="E222" s="347">
        <v>54223.554576906681</v>
      </c>
      <c r="F222" s="347">
        <v>47</v>
      </c>
      <c r="G222" s="347">
        <v>11</v>
      </c>
      <c r="H222" s="347">
        <v>34.5</v>
      </c>
      <c r="I222" s="347">
        <v>35.5</v>
      </c>
      <c r="J222" s="347">
        <f t="shared" si="12"/>
        <v>11.833333333333334</v>
      </c>
      <c r="K222" s="347">
        <v>104.33333333333334</v>
      </c>
      <c r="L222" s="347">
        <v>2548507.0651146141</v>
      </c>
      <c r="M222" s="347">
        <v>596459.10034597351</v>
      </c>
      <c r="N222" s="347">
        <v>1870712.6329032804</v>
      </c>
      <c r="O222" s="347">
        <v>641645.39582672913</v>
      </c>
      <c r="P222" s="347">
        <v>5657324.1941905972</v>
      </c>
      <c r="Q222" s="346">
        <v>255</v>
      </c>
      <c r="R222" s="370">
        <v>17.5</v>
      </c>
      <c r="S222" s="347">
        <f t="shared" si="13"/>
        <v>104.33333333333333</v>
      </c>
      <c r="T222" s="371">
        <f t="shared" si="14"/>
        <v>16472.796918378503</v>
      </c>
      <c r="U222" s="372">
        <f t="shared" si="15"/>
        <v>16420.375956566077</v>
      </c>
    </row>
    <row r="223" spans="1:21" x14ac:dyDescent="0.2">
      <c r="A223" s="346" t="s">
        <v>469</v>
      </c>
      <c r="B223" s="346" t="s">
        <v>479</v>
      </c>
      <c r="C223" s="346" t="s">
        <v>486</v>
      </c>
      <c r="D223" s="346" t="s">
        <v>519</v>
      </c>
      <c r="E223" s="347">
        <v>484574.1482084858</v>
      </c>
      <c r="F223" s="347">
        <v>487.5</v>
      </c>
      <c r="G223" s="347">
        <v>77.833333333333329</v>
      </c>
      <c r="H223" s="347">
        <v>211.53608247422679</v>
      </c>
      <c r="I223" s="347">
        <v>64.630584192439855</v>
      </c>
      <c r="J223" s="347">
        <f t="shared" si="12"/>
        <v>21.543528064146617</v>
      </c>
      <c r="K223" s="347">
        <v>798.41294387170672</v>
      </c>
      <c r="L223" s="347">
        <v>236229897.25163683</v>
      </c>
      <c r="M223" s="347">
        <v>37716021.202227145</v>
      </c>
      <c r="N223" s="347">
        <v>102504916.98030844</v>
      </c>
      <c r="O223" s="347">
        <v>10439436.761089455</v>
      </c>
      <c r="P223" s="347">
        <v>386890272.19526184</v>
      </c>
      <c r="Q223" s="346">
        <v>255</v>
      </c>
      <c r="R223" s="370">
        <v>17.5</v>
      </c>
      <c r="S223" s="347">
        <f t="shared" si="13"/>
        <v>798.4129438717066</v>
      </c>
      <c r="T223" s="371">
        <f t="shared" si="14"/>
        <v>1126533.4396273801</v>
      </c>
      <c r="U223" s="372">
        <f t="shared" si="15"/>
        <v>1122948.5009729587</v>
      </c>
    </row>
    <row r="224" spans="1:21" x14ac:dyDescent="0.2">
      <c r="A224" s="346" t="s">
        <v>469</v>
      </c>
      <c r="B224" s="346" t="s">
        <v>479</v>
      </c>
      <c r="C224" s="346" t="s">
        <v>486</v>
      </c>
      <c r="D224" s="346" t="s">
        <v>466</v>
      </c>
      <c r="E224" s="347">
        <v>19725.946361619834</v>
      </c>
      <c r="F224" s="347">
        <v>23</v>
      </c>
      <c r="G224" s="347">
        <v>15</v>
      </c>
      <c r="H224" s="347">
        <v>11</v>
      </c>
      <c r="I224" s="347">
        <v>3</v>
      </c>
      <c r="J224" s="347">
        <f t="shared" si="12"/>
        <v>1</v>
      </c>
      <c r="K224" s="347">
        <v>50</v>
      </c>
      <c r="L224" s="347">
        <v>453696.76631725614</v>
      </c>
      <c r="M224" s="347">
        <v>295889.19542429748</v>
      </c>
      <c r="N224" s="347">
        <v>216985.40997781817</v>
      </c>
      <c r="O224" s="347">
        <v>19725.946361619834</v>
      </c>
      <c r="P224" s="347">
        <v>986297.31808099174</v>
      </c>
      <c r="Q224" s="346">
        <v>255</v>
      </c>
      <c r="R224" s="370">
        <v>17.5</v>
      </c>
      <c r="S224" s="347">
        <f t="shared" si="13"/>
        <v>50</v>
      </c>
      <c r="T224" s="371">
        <f t="shared" si="14"/>
        <v>2871.865720294652</v>
      </c>
      <c r="U224" s="372">
        <f t="shared" si="15"/>
        <v>2862.7266552044957</v>
      </c>
    </row>
    <row r="225" spans="1:21" x14ac:dyDescent="0.2">
      <c r="A225" s="346" t="s">
        <v>469</v>
      </c>
      <c r="B225" s="346" t="s">
        <v>479</v>
      </c>
      <c r="C225" s="346" t="s">
        <v>486</v>
      </c>
      <c r="D225" s="346" t="s">
        <v>465</v>
      </c>
      <c r="E225" s="347">
        <v>195294.85380030272</v>
      </c>
      <c r="F225" s="347">
        <v>23.5</v>
      </c>
      <c r="G225" s="347">
        <v>11</v>
      </c>
      <c r="H225" s="347">
        <v>0.5</v>
      </c>
      <c r="I225" s="347">
        <v>0</v>
      </c>
      <c r="J225" s="347">
        <f t="shared" si="12"/>
        <v>0</v>
      </c>
      <c r="K225" s="347">
        <v>35</v>
      </c>
      <c r="L225" s="347">
        <v>4589429.0643071141</v>
      </c>
      <c r="M225" s="347">
        <v>2148243.3918033298</v>
      </c>
      <c r="N225" s="347">
        <v>97647.42690015136</v>
      </c>
      <c r="O225" s="347">
        <v>0</v>
      </c>
      <c r="P225" s="347">
        <v>6835319.8830105951</v>
      </c>
      <c r="Q225" s="346">
        <v>255</v>
      </c>
      <c r="R225" s="370">
        <v>17.5</v>
      </c>
      <c r="S225" s="347">
        <f t="shared" si="13"/>
        <v>35</v>
      </c>
      <c r="T225" s="371">
        <f t="shared" si="14"/>
        <v>19902.843188766143</v>
      </c>
      <c r="U225" s="372">
        <f t="shared" si="15"/>
        <v>19839.506878124626</v>
      </c>
    </row>
    <row r="226" spans="1:21" x14ac:dyDescent="0.2">
      <c r="A226" s="346" t="s">
        <v>469</v>
      </c>
      <c r="B226" s="346" t="s">
        <v>479</v>
      </c>
      <c r="C226" s="346" t="s">
        <v>486</v>
      </c>
      <c r="D226" s="346" t="s">
        <v>520</v>
      </c>
      <c r="E226" s="347">
        <v>1007485.4574380844</v>
      </c>
      <c r="F226" s="347">
        <v>322.86666666666667</v>
      </c>
      <c r="G226" s="347">
        <v>123.6</v>
      </c>
      <c r="H226" s="347">
        <v>74.478896103896105</v>
      </c>
      <c r="I226" s="347">
        <v>97.254437229437215</v>
      </c>
      <c r="J226" s="347">
        <f t="shared" si="12"/>
        <v>32.418145743145736</v>
      </c>
      <c r="K226" s="347">
        <v>553.3637085137085</v>
      </c>
      <c r="L226" s="347">
        <v>325283471.35817617</v>
      </c>
      <c r="M226" s="347">
        <v>124525202.53934723</v>
      </c>
      <c r="N226" s="347">
        <v>75036404.710717335</v>
      </c>
      <c r="O226" s="347">
        <v>32660810.393327672</v>
      </c>
      <c r="P226" s="347">
        <v>557505889.00156844</v>
      </c>
      <c r="Q226" s="346">
        <v>255</v>
      </c>
      <c r="R226" s="370">
        <v>17.5</v>
      </c>
      <c r="S226" s="347">
        <f t="shared" si="13"/>
        <v>553.3637085137085</v>
      </c>
      <c r="T226" s="371">
        <f t="shared" si="14"/>
        <v>1623325.9709163315</v>
      </c>
      <c r="U226" s="372">
        <f t="shared" si="15"/>
        <v>1618160.1020506998</v>
      </c>
    </row>
    <row r="227" spans="1:21" x14ac:dyDescent="0.2">
      <c r="A227" s="346" t="s">
        <v>469</v>
      </c>
      <c r="B227" s="346" t="s">
        <v>479</v>
      </c>
      <c r="C227" s="346" t="s">
        <v>487</v>
      </c>
      <c r="D227" s="346" t="s">
        <v>518</v>
      </c>
      <c r="E227" s="347">
        <v>125424.5214935422</v>
      </c>
      <c r="F227" s="347">
        <v>36.333333333333336</v>
      </c>
      <c r="G227" s="347">
        <v>6.333333333333333</v>
      </c>
      <c r="H227" s="347">
        <v>25.548387096774196</v>
      </c>
      <c r="I227" s="347">
        <v>47.784946236559136</v>
      </c>
      <c r="J227" s="347">
        <f t="shared" si="12"/>
        <v>15.928315412186379</v>
      </c>
      <c r="K227" s="347">
        <v>84.143369175627242</v>
      </c>
      <c r="L227" s="347">
        <v>4557090.9475987004</v>
      </c>
      <c r="M227" s="347">
        <v>794355.30279243388</v>
      </c>
      <c r="N227" s="347">
        <v>3204394.2265446912</v>
      </c>
      <c r="O227" s="347">
        <v>1997801.3387716899</v>
      </c>
      <c r="P227" s="347">
        <v>10553641.815707516</v>
      </c>
      <c r="Q227" s="346">
        <v>240</v>
      </c>
      <c r="R227" s="370">
        <v>20</v>
      </c>
      <c r="S227" s="347">
        <f t="shared" si="13"/>
        <v>84.143369175627242</v>
      </c>
      <c r="T227" s="371">
        <f t="shared" si="14"/>
        <v>31660.925447122547</v>
      </c>
      <c r="U227" s="372">
        <f t="shared" si="15"/>
        <v>31560.17169097334</v>
      </c>
    </row>
    <row r="228" spans="1:21" x14ac:dyDescent="0.2">
      <c r="A228" s="346" t="s">
        <v>469</v>
      </c>
      <c r="B228" s="346" t="s">
        <v>479</v>
      </c>
      <c r="C228" s="346" t="s">
        <v>487</v>
      </c>
      <c r="D228" s="346" t="s">
        <v>464</v>
      </c>
      <c r="E228" s="347">
        <v>42130.286875133424</v>
      </c>
      <c r="F228" s="347">
        <v>10</v>
      </c>
      <c r="G228" s="347">
        <v>2</v>
      </c>
      <c r="H228" s="347">
        <v>3.75</v>
      </c>
      <c r="I228" s="347">
        <v>35.25</v>
      </c>
      <c r="J228" s="347">
        <f t="shared" si="12"/>
        <v>11.75</v>
      </c>
      <c r="K228" s="347">
        <v>27.5</v>
      </c>
      <c r="L228" s="347">
        <v>421302.86875133426</v>
      </c>
      <c r="M228" s="347">
        <v>84260.573750266849</v>
      </c>
      <c r="N228" s="347">
        <v>157988.57578175035</v>
      </c>
      <c r="O228" s="347">
        <v>495030.87078281771</v>
      </c>
      <c r="P228" s="347">
        <v>1158582.8890661693</v>
      </c>
      <c r="Q228" s="346">
        <v>240</v>
      </c>
      <c r="R228" s="370">
        <v>20</v>
      </c>
      <c r="S228" s="347">
        <f t="shared" si="13"/>
        <v>27.500000000000004</v>
      </c>
      <c r="T228" s="371">
        <f t="shared" si="14"/>
        <v>3475.748667198508</v>
      </c>
      <c r="U228" s="372">
        <f t="shared" si="15"/>
        <v>3464.6878807968055</v>
      </c>
    </row>
    <row r="229" spans="1:21" x14ac:dyDescent="0.2">
      <c r="A229" s="346" t="s">
        <v>469</v>
      </c>
      <c r="B229" s="346" t="s">
        <v>479</v>
      </c>
      <c r="C229" s="346" t="s">
        <v>487</v>
      </c>
      <c r="D229" s="346" t="s">
        <v>519</v>
      </c>
      <c r="E229" s="347">
        <v>711273.51349293417</v>
      </c>
      <c r="F229" s="347">
        <v>162.14285714285714</v>
      </c>
      <c r="G229" s="347">
        <v>64.285714285714292</v>
      </c>
      <c r="H229" s="347">
        <v>75.342741935483872</v>
      </c>
      <c r="I229" s="347">
        <v>26.228686635944705</v>
      </c>
      <c r="J229" s="347">
        <f t="shared" si="12"/>
        <v>8.7428955453149015</v>
      </c>
      <c r="K229" s="347">
        <v>310.51420890937021</v>
      </c>
      <c r="L229" s="347">
        <v>115327919.6877829</v>
      </c>
      <c r="M229" s="347">
        <v>45724725.867402919</v>
      </c>
      <c r="N229" s="347">
        <v>53589296.772643045</v>
      </c>
      <c r="O229" s="347">
        <v>6218590.032617853</v>
      </c>
      <c r="P229" s="347">
        <v>220860532.36044672</v>
      </c>
      <c r="Q229" s="346">
        <v>240</v>
      </c>
      <c r="R229" s="370">
        <v>20</v>
      </c>
      <c r="S229" s="347">
        <f t="shared" si="13"/>
        <v>310.51420890937021</v>
      </c>
      <c r="T229" s="371">
        <f t="shared" si="14"/>
        <v>662581.59708134027</v>
      </c>
      <c r="U229" s="372">
        <f t="shared" si="15"/>
        <v>660473.08055131091</v>
      </c>
    </row>
    <row r="230" spans="1:21" x14ac:dyDescent="0.2">
      <c r="A230" s="346" t="s">
        <v>469</v>
      </c>
      <c r="B230" s="346" t="s">
        <v>479</v>
      </c>
      <c r="C230" s="346" t="s">
        <v>487</v>
      </c>
      <c r="D230" s="346" t="s">
        <v>466</v>
      </c>
      <c r="E230" s="347">
        <v>70541.507350941742</v>
      </c>
      <c r="F230" s="347">
        <v>34.5</v>
      </c>
      <c r="G230" s="347">
        <v>1.5</v>
      </c>
      <c r="H230" s="347">
        <v>2.8652966590690476</v>
      </c>
      <c r="I230" s="347">
        <v>0.63470334093095249</v>
      </c>
      <c r="J230" s="347">
        <f t="shared" si="12"/>
        <v>0.2115677803103175</v>
      </c>
      <c r="K230" s="347">
        <v>39.076864439379364</v>
      </c>
      <c r="L230" s="347">
        <v>2433682.0036074901</v>
      </c>
      <c r="M230" s="347">
        <v>105812.26102641261</v>
      </c>
      <c r="N230" s="347">
        <v>202122.34533834804</v>
      </c>
      <c r="O230" s="347">
        <v>14924.31012998269</v>
      </c>
      <c r="P230" s="347">
        <v>2756540.9201022335</v>
      </c>
      <c r="Q230" s="346">
        <v>240</v>
      </c>
      <c r="R230" s="370">
        <v>20</v>
      </c>
      <c r="S230" s="347">
        <f t="shared" si="13"/>
        <v>39.076864439379364</v>
      </c>
      <c r="T230" s="371">
        <f t="shared" si="14"/>
        <v>8269.6227603067018</v>
      </c>
      <c r="U230" s="372">
        <f t="shared" si="15"/>
        <v>8243.306550553787</v>
      </c>
    </row>
    <row r="231" spans="1:21" x14ac:dyDescent="0.2">
      <c r="A231" s="346" t="s">
        <v>469</v>
      </c>
      <c r="B231" s="346" t="s">
        <v>479</v>
      </c>
      <c r="C231" s="346" t="s">
        <v>487</v>
      </c>
      <c r="D231" s="346" t="s">
        <v>465</v>
      </c>
      <c r="E231" s="347">
        <v>461614.09346147883</v>
      </c>
      <c r="F231" s="347">
        <v>44</v>
      </c>
      <c r="G231" s="347">
        <v>9</v>
      </c>
      <c r="H231" s="347">
        <v>2.7969924812030076</v>
      </c>
      <c r="I231" s="347">
        <v>24.703007518796994</v>
      </c>
      <c r="J231" s="347">
        <f t="shared" si="12"/>
        <v>8.2343358395989981</v>
      </c>
      <c r="K231" s="347">
        <v>64.031328320802004</v>
      </c>
      <c r="L231" s="347">
        <v>20311020.112305067</v>
      </c>
      <c r="M231" s="347">
        <v>4154526.8411533097</v>
      </c>
      <c r="N231" s="347">
        <v>1291131.1486290987</v>
      </c>
      <c r="O231" s="347">
        <v>3801085.4738538568</v>
      </c>
      <c r="P231" s="347">
        <v>29557763.575941332</v>
      </c>
      <c r="Q231" s="346">
        <v>240</v>
      </c>
      <c r="R231" s="370">
        <v>20</v>
      </c>
      <c r="S231" s="347">
        <f t="shared" si="13"/>
        <v>64.031328320802004</v>
      </c>
      <c r="T231" s="371">
        <f t="shared" si="14"/>
        <v>88673.290727824002</v>
      </c>
      <c r="U231" s="372">
        <f t="shared" si="15"/>
        <v>88391.10797464264</v>
      </c>
    </row>
    <row r="232" spans="1:21" x14ac:dyDescent="0.2">
      <c r="A232" s="346" t="s">
        <v>469</v>
      </c>
      <c r="B232" s="346" t="s">
        <v>479</v>
      </c>
      <c r="C232" s="346" t="s">
        <v>487</v>
      </c>
      <c r="D232" s="346" t="s">
        <v>520</v>
      </c>
      <c r="E232" s="347">
        <v>2239700.6347809238</v>
      </c>
      <c r="F232" s="347">
        <v>432.94736842105266</v>
      </c>
      <c r="G232" s="347">
        <v>74.5</v>
      </c>
      <c r="H232" s="347">
        <v>83.919530687918538</v>
      </c>
      <c r="I232" s="347">
        <v>78.843627206818297</v>
      </c>
      <c r="J232" s="347">
        <f t="shared" si="12"/>
        <v>26.281209068939432</v>
      </c>
      <c r="K232" s="347">
        <v>617.64810817791079</v>
      </c>
      <c r="L232" s="347">
        <v>969672495.87936211</v>
      </c>
      <c r="M232" s="347">
        <v>166857697.29117882</v>
      </c>
      <c r="N232" s="347">
        <v>187954626.15224838</v>
      </c>
      <c r="O232" s="347">
        <v>58862040.634513818</v>
      </c>
      <c r="P232" s="347">
        <v>1383346859.9573035</v>
      </c>
      <c r="Q232" s="346">
        <v>240</v>
      </c>
      <c r="R232" s="370">
        <v>20</v>
      </c>
      <c r="S232" s="347">
        <f t="shared" si="13"/>
        <v>617.64810817791079</v>
      </c>
      <c r="T232" s="371">
        <f t="shared" si="14"/>
        <v>4150040.5798719116</v>
      </c>
      <c r="U232" s="372">
        <f t="shared" si="15"/>
        <v>4136834.0115013169</v>
      </c>
    </row>
    <row r="233" spans="1:21" x14ac:dyDescent="0.2">
      <c r="A233" s="346" t="s">
        <v>469</v>
      </c>
      <c r="B233" s="346" t="s">
        <v>479</v>
      </c>
      <c r="C233" s="346" t="s">
        <v>488</v>
      </c>
      <c r="D233" s="346" t="s">
        <v>518</v>
      </c>
      <c r="E233" s="347">
        <v>83612.842359900766</v>
      </c>
      <c r="F233" s="347">
        <v>64</v>
      </c>
      <c r="G233" s="347">
        <v>7.333333333333333</v>
      </c>
      <c r="H233" s="347">
        <v>18.333333333333332</v>
      </c>
      <c r="I233" s="347">
        <v>200</v>
      </c>
      <c r="J233" s="347">
        <f t="shared" si="12"/>
        <v>66.666666666666671</v>
      </c>
      <c r="K233" s="347">
        <v>156.33333333333334</v>
      </c>
      <c r="L233" s="347">
        <v>5351221.911033649</v>
      </c>
      <c r="M233" s="347">
        <v>613160.84397260554</v>
      </c>
      <c r="N233" s="347">
        <v>1532902.1099315139</v>
      </c>
      <c r="O233" s="347">
        <v>5574189.4906600518</v>
      </c>
      <c r="P233" s="347">
        <v>13071474.35559782</v>
      </c>
      <c r="Q233" s="346">
        <v>240</v>
      </c>
      <c r="R233" s="370">
        <v>20.5</v>
      </c>
      <c r="S233" s="347">
        <f t="shared" si="13"/>
        <v>156.33333333333334</v>
      </c>
      <c r="T233" s="371">
        <f t="shared" si="14"/>
        <v>38969.332922626003</v>
      </c>
      <c r="U233" s="372">
        <f t="shared" si="15"/>
        <v>38845.321807627457</v>
      </c>
    </row>
    <row r="234" spans="1:21" x14ac:dyDescent="0.2">
      <c r="A234" s="346" t="s">
        <v>469</v>
      </c>
      <c r="B234" s="346" t="s">
        <v>479</v>
      </c>
      <c r="C234" s="346" t="s">
        <v>488</v>
      </c>
      <c r="D234" s="346" t="s">
        <v>464</v>
      </c>
      <c r="E234" s="347">
        <v>1313.2014623550435</v>
      </c>
      <c r="F234" s="347">
        <v>168.5</v>
      </c>
      <c r="G234" s="347">
        <v>0</v>
      </c>
      <c r="H234" s="347">
        <v>23</v>
      </c>
      <c r="I234" s="347">
        <v>29</v>
      </c>
      <c r="J234" s="347">
        <f t="shared" si="12"/>
        <v>9.6666666666666661</v>
      </c>
      <c r="K234" s="347">
        <v>201.16666666666669</v>
      </c>
      <c r="L234" s="347">
        <v>221274.44640682483</v>
      </c>
      <c r="M234" s="347">
        <v>0</v>
      </c>
      <c r="N234" s="347">
        <v>30203.633634166003</v>
      </c>
      <c r="O234" s="347">
        <v>12694.280802765419</v>
      </c>
      <c r="P234" s="347">
        <v>264172.36084375629</v>
      </c>
      <c r="Q234" s="346">
        <v>240</v>
      </c>
      <c r="R234" s="370">
        <v>20.5</v>
      </c>
      <c r="S234" s="347">
        <f t="shared" si="13"/>
        <v>201.16666666666669</v>
      </c>
      <c r="T234" s="371">
        <f t="shared" si="14"/>
        <v>787.56385076544859</v>
      </c>
      <c r="U234" s="372">
        <f t="shared" si="15"/>
        <v>785.05760639478171</v>
      </c>
    </row>
    <row r="235" spans="1:21" x14ac:dyDescent="0.2">
      <c r="A235" s="346" t="s">
        <v>469</v>
      </c>
      <c r="B235" s="346" t="s">
        <v>479</v>
      </c>
      <c r="C235" s="346" t="s">
        <v>488</v>
      </c>
      <c r="D235" s="346" t="s">
        <v>519</v>
      </c>
      <c r="E235" s="347">
        <v>135338.5478773439</v>
      </c>
      <c r="F235" s="347">
        <v>390.83333333333331</v>
      </c>
      <c r="G235" s="347">
        <v>14.333333333333334</v>
      </c>
      <c r="H235" s="347">
        <v>47.666392354884628</v>
      </c>
      <c r="I235" s="347">
        <v>60.333607645115364</v>
      </c>
      <c r="J235" s="347">
        <f t="shared" si="12"/>
        <v>20.111202548371789</v>
      </c>
      <c r="K235" s="347">
        <v>472.94426156992307</v>
      </c>
      <c r="L235" s="347">
        <v>52894815.79539524</v>
      </c>
      <c r="M235" s="347">
        <v>1939852.5195752627</v>
      </c>
      <c r="N235" s="347">
        <v>6451100.3238618122</v>
      </c>
      <c r="O235" s="347">
        <v>2721820.9489637758</v>
      </c>
      <c r="P235" s="347">
        <v>64007589.587796085</v>
      </c>
      <c r="Q235" s="346">
        <v>240</v>
      </c>
      <c r="R235" s="370">
        <v>20.5</v>
      </c>
      <c r="S235" s="347">
        <f t="shared" si="13"/>
        <v>472.94426156992307</v>
      </c>
      <c r="T235" s="371">
        <f t="shared" si="14"/>
        <v>190822.6264586171</v>
      </c>
      <c r="U235" s="372">
        <f t="shared" si="15"/>
        <v>190215.376477688</v>
      </c>
    </row>
    <row r="236" spans="1:21" x14ac:dyDescent="0.2">
      <c r="A236" s="346" t="s">
        <v>469</v>
      </c>
      <c r="B236" s="346" t="s">
        <v>479</v>
      </c>
      <c r="C236" s="346" t="s">
        <v>488</v>
      </c>
      <c r="D236" s="346" t="s">
        <v>466</v>
      </c>
      <c r="E236" s="347">
        <v>3579.8436798662506</v>
      </c>
      <c r="F236" s="347">
        <v>117.5</v>
      </c>
      <c r="G236" s="347">
        <v>2</v>
      </c>
      <c r="H236" s="347">
        <v>3</v>
      </c>
      <c r="I236" s="347">
        <v>0</v>
      </c>
      <c r="J236" s="347">
        <f t="shared" si="12"/>
        <v>0</v>
      </c>
      <c r="K236" s="347">
        <v>122.5</v>
      </c>
      <c r="L236" s="347">
        <v>420631.63238428446</v>
      </c>
      <c r="M236" s="347">
        <v>7159.6873597325011</v>
      </c>
      <c r="N236" s="347">
        <v>10739.531039598751</v>
      </c>
      <c r="O236" s="347">
        <v>0</v>
      </c>
      <c r="P236" s="347">
        <v>438530.85078361572</v>
      </c>
      <c r="Q236" s="346">
        <v>240</v>
      </c>
      <c r="R236" s="370">
        <v>20.5</v>
      </c>
      <c r="S236" s="347">
        <f t="shared" si="13"/>
        <v>122.50000000000001</v>
      </c>
      <c r="T236" s="371">
        <f t="shared" si="14"/>
        <v>1307.3700988986543</v>
      </c>
      <c r="U236" s="372">
        <f t="shared" si="15"/>
        <v>1303.2096883521847</v>
      </c>
    </row>
    <row r="237" spans="1:21" x14ac:dyDescent="0.2">
      <c r="A237" s="346" t="s">
        <v>469</v>
      </c>
      <c r="B237" s="346" t="s">
        <v>479</v>
      </c>
      <c r="C237" s="346" t="s">
        <v>488</v>
      </c>
      <c r="D237" s="346" t="s">
        <v>465</v>
      </c>
      <c r="E237" s="347">
        <v>121498.44889256213</v>
      </c>
      <c r="F237" s="347">
        <v>155</v>
      </c>
      <c r="G237" s="347">
        <v>83.5</v>
      </c>
      <c r="H237" s="347">
        <v>7.5</v>
      </c>
      <c r="I237" s="347">
        <v>187</v>
      </c>
      <c r="J237" s="347">
        <f t="shared" si="12"/>
        <v>62.333333333333336</v>
      </c>
      <c r="K237" s="347">
        <v>308.33333333333331</v>
      </c>
      <c r="L237" s="347">
        <v>18832259.578347128</v>
      </c>
      <c r="M237" s="347">
        <v>10145120.482528938</v>
      </c>
      <c r="N237" s="347">
        <v>911238.36669421592</v>
      </c>
      <c r="O237" s="347">
        <v>7573403.3143030396</v>
      </c>
      <c r="P237" s="347">
        <v>37462021.741873316</v>
      </c>
      <c r="Q237" s="346">
        <v>240</v>
      </c>
      <c r="R237" s="370">
        <v>20.5</v>
      </c>
      <c r="S237" s="347">
        <f t="shared" si="13"/>
        <v>308.33333333333326</v>
      </c>
      <c r="T237" s="371">
        <f t="shared" si="14"/>
        <v>111683.65231795983</v>
      </c>
      <c r="U237" s="372">
        <f t="shared" si="15"/>
        <v>111328.24427752558</v>
      </c>
    </row>
    <row r="238" spans="1:21" x14ac:dyDescent="0.2">
      <c r="A238" s="346" t="s">
        <v>469</v>
      </c>
      <c r="B238" s="346" t="s">
        <v>479</v>
      </c>
      <c r="C238" s="346" t="s">
        <v>488</v>
      </c>
      <c r="D238" s="346" t="s">
        <v>520</v>
      </c>
      <c r="E238" s="347">
        <v>346961.16794613696</v>
      </c>
      <c r="F238" s="347">
        <v>555.625</v>
      </c>
      <c r="G238" s="347">
        <v>91.125</v>
      </c>
      <c r="H238" s="347">
        <v>74.8125</v>
      </c>
      <c r="I238" s="347">
        <v>42.8125</v>
      </c>
      <c r="J238" s="347">
        <f t="shared" si="12"/>
        <v>14.270833333333334</v>
      </c>
      <c r="K238" s="347">
        <v>735.83333333333337</v>
      </c>
      <c r="L238" s="347">
        <v>192780298.94007236</v>
      </c>
      <c r="M238" s="347">
        <v>31616836.429091729</v>
      </c>
      <c r="N238" s="347">
        <v>25957032.376970373</v>
      </c>
      <c r="O238" s="347">
        <v>4951425.0008979961</v>
      </c>
      <c r="P238" s="347">
        <v>255305592.74703246</v>
      </c>
      <c r="Q238" s="346">
        <v>240</v>
      </c>
      <c r="R238" s="370">
        <v>20.5</v>
      </c>
      <c r="S238" s="347">
        <f t="shared" si="13"/>
        <v>735.83333333333337</v>
      </c>
      <c r="T238" s="371">
        <f t="shared" si="14"/>
        <v>761129.79837709072</v>
      </c>
      <c r="U238" s="372">
        <f t="shared" si="15"/>
        <v>758707.67441764881</v>
      </c>
    </row>
    <row r="239" spans="1:21" x14ac:dyDescent="0.2">
      <c r="A239" s="346" t="s">
        <v>470</v>
      </c>
      <c r="B239" s="346" t="s">
        <v>480</v>
      </c>
      <c r="C239" s="346" t="s">
        <v>484</v>
      </c>
      <c r="D239" s="346" t="s">
        <v>518</v>
      </c>
      <c r="E239" s="347">
        <v>162864.83941520393</v>
      </c>
      <c r="F239" s="347">
        <v>89</v>
      </c>
      <c r="G239" s="347">
        <v>1</v>
      </c>
      <c r="H239" s="347">
        <v>14.333333333333334</v>
      </c>
      <c r="I239" s="347">
        <v>3</v>
      </c>
      <c r="J239" s="347">
        <f t="shared" si="12"/>
        <v>1</v>
      </c>
      <c r="K239" s="347">
        <v>105.33333333333333</v>
      </c>
      <c r="L239" s="347">
        <v>14494970.707953149</v>
      </c>
      <c r="M239" s="347">
        <v>162864.83941520393</v>
      </c>
      <c r="N239" s="347">
        <v>2334396.0316179232</v>
      </c>
      <c r="O239" s="347">
        <v>162864.83941520393</v>
      </c>
      <c r="P239" s="347">
        <v>17155096.41840148</v>
      </c>
      <c r="Q239" s="346">
        <v>292</v>
      </c>
      <c r="R239" s="370">
        <v>11</v>
      </c>
      <c r="S239" s="347">
        <f t="shared" si="13"/>
        <v>105.33333333333333</v>
      </c>
      <c r="T239" s="371">
        <f t="shared" si="14"/>
        <v>47059.014490204056</v>
      </c>
      <c r="U239" s="372">
        <f t="shared" si="15"/>
        <v>46909.259787724288</v>
      </c>
    </row>
    <row r="240" spans="1:21" x14ac:dyDescent="0.2">
      <c r="A240" s="346" t="s">
        <v>470</v>
      </c>
      <c r="B240" s="346" t="s">
        <v>480</v>
      </c>
      <c r="C240" s="346" t="s">
        <v>484</v>
      </c>
      <c r="D240" s="346" t="s">
        <v>464</v>
      </c>
      <c r="E240" s="347">
        <v>51673.354931263137</v>
      </c>
      <c r="F240" s="347">
        <v>162</v>
      </c>
      <c r="G240" s="347">
        <v>0</v>
      </c>
      <c r="H240" s="347">
        <v>4.9090909090909101</v>
      </c>
      <c r="I240" s="347">
        <v>8.5909090909090899</v>
      </c>
      <c r="J240" s="347">
        <f t="shared" si="12"/>
        <v>2.8636363636363633</v>
      </c>
      <c r="K240" s="347">
        <v>169.77272727272728</v>
      </c>
      <c r="L240" s="347">
        <v>8371083.4988646284</v>
      </c>
      <c r="M240" s="347">
        <v>0</v>
      </c>
      <c r="N240" s="347">
        <v>253669.19693529181</v>
      </c>
      <c r="O240" s="347">
        <v>147973.69821225351</v>
      </c>
      <c r="P240" s="347">
        <v>8772726.3940121736</v>
      </c>
      <c r="Q240" s="346">
        <v>292</v>
      </c>
      <c r="R240" s="370">
        <v>11</v>
      </c>
      <c r="S240" s="347">
        <f t="shared" si="13"/>
        <v>169.77272727272728</v>
      </c>
      <c r="T240" s="371">
        <f t="shared" si="14"/>
        <v>24064.910416451203</v>
      </c>
      <c r="U240" s="372">
        <f t="shared" si="15"/>
        <v>23988.329265344262</v>
      </c>
    </row>
    <row r="241" spans="1:21" x14ac:dyDescent="0.2">
      <c r="A241" s="346" t="s">
        <v>470</v>
      </c>
      <c r="B241" s="346" t="s">
        <v>480</v>
      </c>
      <c r="C241" s="346" t="s">
        <v>484</v>
      </c>
      <c r="D241" s="346" t="s">
        <v>519</v>
      </c>
      <c r="E241" s="347">
        <v>943548.19400492799</v>
      </c>
      <c r="F241" s="347">
        <v>461.91666666666669</v>
      </c>
      <c r="G241" s="347">
        <v>61.75</v>
      </c>
      <c r="H241" s="347">
        <v>38.967803030303031</v>
      </c>
      <c r="I241" s="347">
        <v>37.115530303030305</v>
      </c>
      <c r="J241" s="347">
        <f t="shared" si="12"/>
        <v>12.371843434343434</v>
      </c>
      <c r="K241" s="347">
        <v>575.00631313131316</v>
      </c>
      <c r="L241" s="347">
        <v>435840636.61410969</v>
      </c>
      <c r="M241" s="347">
        <v>58264100.979804307</v>
      </c>
      <c r="N241" s="347">
        <v>36768000.173582189</v>
      </c>
      <c r="O241" s="347">
        <v>11673430.528986473</v>
      </c>
      <c r="P241" s="347">
        <v>542546168.29648268</v>
      </c>
      <c r="Q241" s="346">
        <v>292</v>
      </c>
      <c r="R241" s="370">
        <v>11</v>
      </c>
      <c r="S241" s="347">
        <f t="shared" si="13"/>
        <v>575.00631313131316</v>
      </c>
      <c r="T241" s="371">
        <f t="shared" si="14"/>
        <v>1488285.8931694613</v>
      </c>
      <c r="U241" s="372">
        <f t="shared" si="15"/>
        <v>1483549.758901651</v>
      </c>
    </row>
    <row r="242" spans="1:21" x14ac:dyDescent="0.2">
      <c r="A242" s="346" t="s">
        <v>470</v>
      </c>
      <c r="B242" s="346" t="s">
        <v>480</v>
      </c>
      <c r="C242" s="346" t="s">
        <v>484</v>
      </c>
      <c r="D242" s="346" t="s">
        <v>466</v>
      </c>
      <c r="E242" s="347">
        <v>102427.76494939609</v>
      </c>
      <c r="F242" s="347">
        <v>44</v>
      </c>
      <c r="G242" s="347">
        <v>21</v>
      </c>
      <c r="H242" s="347">
        <v>0</v>
      </c>
      <c r="I242" s="347">
        <v>0</v>
      </c>
      <c r="J242" s="347">
        <f t="shared" si="12"/>
        <v>0</v>
      </c>
      <c r="K242" s="347">
        <v>65</v>
      </c>
      <c r="L242" s="347">
        <v>4506821.6577734277</v>
      </c>
      <c r="M242" s="347">
        <v>2150983.063937318</v>
      </c>
      <c r="N242" s="347">
        <v>0</v>
      </c>
      <c r="O242" s="347">
        <v>0</v>
      </c>
      <c r="P242" s="347">
        <v>6657804.7217107462</v>
      </c>
      <c r="Q242" s="346">
        <v>292</v>
      </c>
      <c r="R242" s="370">
        <v>11</v>
      </c>
      <c r="S242" s="347">
        <f t="shared" si="13"/>
        <v>65</v>
      </c>
      <c r="T242" s="371">
        <f t="shared" si="14"/>
        <v>18263.361582501057</v>
      </c>
      <c r="U242" s="372">
        <f t="shared" si="15"/>
        <v>18205.242552391803</v>
      </c>
    </row>
    <row r="243" spans="1:21" x14ac:dyDescent="0.2">
      <c r="A243" s="346" t="s">
        <v>470</v>
      </c>
      <c r="B243" s="346" t="s">
        <v>480</v>
      </c>
      <c r="C243" s="346" t="s">
        <v>484</v>
      </c>
      <c r="D243" s="346" t="s">
        <v>465</v>
      </c>
      <c r="E243" s="347">
        <v>155058.17784287053</v>
      </c>
      <c r="F243" s="347">
        <v>245</v>
      </c>
      <c r="G243" s="347">
        <v>0</v>
      </c>
      <c r="H243" s="347">
        <v>91.5</v>
      </c>
      <c r="I243" s="347">
        <v>0</v>
      </c>
      <c r="J243" s="347">
        <f t="shared" si="12"/>
        <v>0</v>
      </c>
      <c r="K243" s="347">
        <v>336.5</v>
      </c>
      <c r="L243" s="347">
        <v>37989253.571503282</v>
      </c>
      <c r="M243" s="347">
        <v>0</v>
      </c>
      <c r="N243" s="347">
        <v>14187823.272622654</v>
      </c>
      <c r="O243" s="347">
        <v>0</v>
      </c>
      <c r="P243" s="347">
        <v>52177076.844125934</v>
      </c>
      <c r="Q243" s="346">
        <v>292</v>
      </c>
      <c r="R243" s="370">
        <v>11</v>
      </c>
      <c r="S243" s="347">
        <f t="shared" si="13"/>
        <v>336.5</v>
      </c>
      <c r="T243" s="371">
        <f t="shared" si="14"/>
        <v>143129.58408268791</v>
      </c>
      <c r="U243" s="372">
        <f t="shared" si="15"/>
        <v>142674.10645502066</v>
      </c>
    </row>
    <row r="244" spans="1:21" x14ac:dyDescent="0.2">
      <c r="A244" s="346" t="s">
        <v>470</v>
      </c>
      <c r="B244" s="346" t="s">
        <v>480</v>
      </c>
      <c r="C244" s="346" t="s">
        <v>484</v>
      </c>
      <c r="D244" s="346" t="s">
        <v>520</v>
      </c>
      <c r="E244" s="347">
        <v>926559.69558719906</v>
      </c>
      <c r="F244" s="347">
        <v>1272.8461538461538</v>
      </c>
      <c r="G244" s="347">
        <v>90.84615384615384</v>
      </c>
      <c r="H244" s="347">
        <v>10.961538461538462</v>
      </c>
      <c r="I244" s="347">
        <v>5.9615384615384617</v>
      </c>
      <c r="J244" s="347">
        <f t="shared" si="12"/>
        <v>1.9871794871794872</v>
      </c>
      <c r="K244" s="347">
        <v>1376.6410256410256</v>
      </c>
      <c r="L244" s="347">
        <v>1179367944.8370295</v>
      </c>
      <c r="M244" s="347">
        <v>84174384.652960151</v>
      </c>
      <c r="N244" s="347">
        <v>10156519.740090452</v>
      </c>
      <c r="O244" s="347">
        <v>1841240.4207181521</v>
      </c>
      <c r="P244" s="347">
        <v>1275540089.6507983</v>
      </c>
      <c r="Q244" s="346">
        <v>292</v>
      </c>
      <c r="R244" s="370">
        <v>11</v>
      </c>
      <c r="S244" s="347">
        <f t="shared" si="13"/>
        <v>1376.6410256410259</v>
      </c>
      <c r="T244" s="371">
        <f t="shared" si="14"/>
        <v>3498998.6705831834</v>
      </c>
      <c r="U244" s="372">
        <f t="shared" si="15"/>
        <v>3487863.8962882524</v>
      </c>
    </row>
    <row r="245" spans="1:21" x14ac:dyDescent="0.2">
      <c r="A245" s="346" t="s">
        <v>470</v>
      </c>
      <c r="B245" s="346" t="s">
        <v>480</v>
      </c>
      <c r="C245" s="346" t="s">
        <v>485</v>
      </c>
      <c r="D245" s="346" t="s">
        <v>518</v>
      </c>
      <c r="E245" s="347">
        <v>8042.5085948679762</v>
      </c>
      <c r="F245" s="347">
        <v>337.85553058997903</v>
      </c>
      <c r="G245" s="347">
        <v>61.981760117293632</v>
      </c>
      <c r="H245" s="347">
        <v>100.35946233906721</v>
      </c>
      <c r="I245" s="347">
        <v>5.5475621951212881</v>
      </c>
      <c r="J245" s="347">
        <f t="shared" si="12"/>
        <v>1.8491873983737628</v>
      </c>
      <c r="K245" s="347">
        <v>502.04594044471355</v>
      </c>
      <c r="L245" s="347">
        <v>2717206.0085935867</v>
      </c>
      <c r="M245" s="347">
        <v>498488.83846837917</v>
      </c>
      <c r="N245" s="347">
        <v>807141.83843827702</v>
      </c>
      <c r="O245" s="347">
        <v>14872.10554494254</v>
      </c>
      <c r="P245" s="347">
        <v>4037708.7910451847</v>
      </c>
      <c r="Q245" s="346">
        <v>255</v>
      </c>
      <c r="R245" s="370">
        <v>11</v>
      </c>
      <c r="S245" s="347">
        <f t="shared" si="13"/>
        <v>502.04594044471355</v>
      </c>
      <c r="T245" s="371">
        <f t="shared" si="14"/>
        <v>12683.155849518404</v>
      </c>
      <c r="U245" s="372">
        <f t="shared" si="15"/>
        <v>12642.794565897715</v>
      </c>
    </row>
    <row r="246" spans="1:21" x14ac:dyDescent="0.2">
      <c r="A246" s="346" t="s">
        <v>470</v>
      </c>
      <c r="B246" s="346" t="s">
        <v>480</v>
      </c>
      <c r="C246" s="346" t="s">
        <v>485</v>
      </c>
      <c r="D246" s="346" t="s">
        <v>464</v>
      </c>
      <c r="E246" s="347">
        <v>9924.4632707254059</v>
      </c>
      <c r="F246" s="347">
        <v>207.5</v>
      </c>
      <c r="G246" s="347">
        <v>1.5</v>
      </c>
      <c r="H246" s="347">
        <v>1</v>
      </c>
      <c r="I246" s="347">
        <v>1</v>
      </c>
      <c r="J246" s="347">
        <f t="shared" si="12"/>
        <v>0.33333333333333331</v>
      </c>
      <c r="K246" s="347">
        <v>210.33333333333334</v>
      </c>
      <c r="L246" s="347">
        <v>2059326.1286755218</v>
      </c>
      <c r="M246" s="347">
        <v>14886.694906088109</v>
      </c>
      <c r="N246" s="347">
        <v>9924.4632707254059</v>
      </c>
      <c r="O246" s="347">
        <v>3308.1544235751353</v>
      </c>
      <c r="P246" s="347">
        <v>2087445.4412759105</v>
      </c>
      <c r="Q246" s="346">
        <v>255</v>
      </c>
      <c r="R246" s="370">
        <v>11</v>
      </c>
      <c r="S246" s="347">
        <f t="shared" si="13"/>
        <v>210.33333333333334</v>
      </c>
      <c r="T246" s="371">
        <f t="shared" si="14"/>
        <v>6557.0345037725656</v>
      </c>
      <c r="U246" s="372">
        <f t="shared" si="15"/>
        <v>6536.1682199818915</v>
      </c>
    </row>
    <row r="247" spans="1:21" x14ac:dyDescent="0.2">
      <c r="A247" s="346" t="s">
        <v>470</v>
      </c>
      <c r="B247" s="346" t="s">
        <v>480</v>
      </c>
      <c r="C247" s="346" t="s">
        <v>485</v>
      </c>
      <c r="D247" s="346" t="s">
        <v>519</v>
      </c>
      <c r="E247" s="347">
        <v>111289.24507728577</v>
      </c>
      <c r="F247" s="347">
        <v>431.33333333333331</v>
      </c>
      <c r="G247" s="347">
        <v>41</v>
      </c>
      <c r="H247" s="347">
        <v>20.634920634920636</v>
      </c>
      <c r="I247" s="347">
        <v>4.6984126984126986</v>
      </c>
      <c r="J247" s="347">
        <f t="shared" si="12"/>
        <v>1.5661375661375663</v>
      </c>
      <c r="K247" s="347">
        <v>494.53439153439149</v>
      </c>
      <c r="L247" s="347">
        <v>48002761.04333593</v>
      </c>
      <c r="M247" s="347">
        <v>4562859.048168717</v>
      </c>
      <c r="N247" s="347">
        <v>2296444.7396900239</v>
      </c>
      <c r="O247" s="347">
        <v>174294.26742262745</v>
      </c>
      <c r="P247" s="347">
        <v>55036359.098617293</v>
      </c>
      <c r="Q247" s="346">
        <v>255</v>
      </c>
      <c r="R247" s="370">
        <v>11</v>
      </c>
      <c r="S247" s="347">
        <f t="shared" si="13"/>
        <v>494.53439153439149</v>
      </c>
      <c r="T247" s="371">
        <f t="shared" si="14"/>
        <v>172878.9162274214</v>
      </c>
      <c r="U247" s="372">
        <f t="shared" si="15"/>
        <v>172328.76805825284</v>
      </c>
    </row>
    <row r="248" spans="1:21" x14ac:dyDescent="0.2">
      <c r="A248" s="346" t="s">
        <v>470</v>
      </c>
      <c r="B248" s="346" t="s">
        <v>480</v>
      </c>
      <c r="C248" s="346" t="s">
        <v>485</v>
      </c>
      <c r="D248" s="346" t="s">
        <v>466</v>
      </c>
      <c r="E248" s="347">
        <v>8493.5490268199974</v>
      </c>
      <c r="F248" s="347">
        <v>93</v>
      </c>
      <c r="G248" s="347">
        <v>30.5</v>
      </c>
      <c r="H248" s="347">
        <v>0</v>
      </c>
      <c r="I248" s="347">
        <v>11.5</v>
      </c>
      <c r="J248" s="347">
        <f t="shared" si="12"/>
        <v>3.8333333333333335</v>
      </c>
      <c r="K248" s="347">
        <v>127.33333333333333</v>
      </c>
      <c r="L248" s="347">
        <v>789900.05949425977</v>
      </c>
      <c r="M248" s="347">
        <v>259053.24531800993</v>
      </c>
      <c r="N248" s="347">
        <v>0</v>
      </c>
      <c r="O248" s="347">
        <v>32558.604602809992</v>
      </c>
      <c r="P248" s="347">
        <v>1081511.9094150795</v>
      </c>
      <c r="Q248" s="346">
        <v>255</v>
      </c>
      <c r="R248" s="370">
        <v>11</v>
      </c>
      <c r="S248" s="347">
        <f t="shared" si="13"/>
        <v>127.33333333333331</v>
      </c>
      <c r="T248" s="371">
        <f t="shared" si="14"/>
        <v>3397.2197625156027</v>
      </c>
      <c r="U248" s="372">
        <f t="shared" si="15"/>
        <v>3386.4088766459076</v>
      </c>
    </row>
    <row r="249" spans="1:21" x14ac:dyDescent="0.2">
      <c r="A249" s="346" t="s">
        <v>470</v>
      </c>
      <c r="B249" s="346" t="s">
        <v>480</v>
      </c>
      <c r="C249" s="346" t="s">
        <v>485</v>
      </c>
      <c r="D249" s="346" t="s">
        <v>465</v>
      </c>
      <c r="E249" s="347">
        <v>21663.958485659499</v>
      </c>
      <c r="F249" s="347">
        <v>336</v>
      </c>
      <c r="G249" s="347">
        <v>33.5</v>
      </c>
      <c r="H249" s="347">
        <v>5.5</v>
      </c>
      <c r="I249" s="347">
        <v>3.5</v>
      </c>
      <c r="J249" s="347">
        <f t="shared" si="12"/>
        <v>1.1666666666666667</v>
      </c>
      <c r="K249" s="347">
        <v>376.16666666666663</v>
      </c>
      <c r="L249" s="347">
        <v>7279090.051181592</v>
      </c>
      <c r="M249" s="347">
        <v>725742.60926959326</v>
      </c>
      <c r="N249" s="347">
        <v>119151.77167112725</v>
      </c>
      <c r="O249" s="347">
        <v>25274.618233269419</v>
      </c>
      <c r="P249" s="347">
        <v>8149259.0503555806</v>
      </c>
      <c r="Q249" s="346">
        <v>255</v>
      </c>
      <c r="R249" s="370">
        <v>11</v>
      </c>
      <c r="S249" s="347">
        <f t="shared" si="13"/>
        <v>376.16666666666663</v>
      </c>
      <c r="T249" s="371">
        <f t="shared" si="14"/>
        <v>25598.260781705176</v>
      </c>
      <c r="U249" s="372">
        <f t="shared" si="15"/>
        <v>25516.80008880941</v>
      </c>
    </row>
    <row r="250" spans="1:21" x14ac:dyDescent="0.2">
      <c r="A250" s="346" t="s">
        <v>470</v>
      </c>
      <c r="B250" s="346" t="s">
        <v>480</v>
      </c>
      <c r="C250" s="346" t="s">
        <v>485</v>
      </c>
      <c r="D250" s="346" t="s">
        <v>520</v>
      </c>
      <c r="E250" s="347">
        <v>189323.17926425528</v>
      </c>
      <c r="F250" s="347">
        <v>512.75</v>
      </c>
      <c r="G250" s="347">
        <v>147.75</v>
      </c>
      <c r="H250" s="347">
        <v>35.75</v>
      </c>
      <c r="I250" s="347">
        <v>59.75</v>
      </c>
      <c r="J250" s="347">
        <f t="shared" si="12"/>
        <v>19.916666666666668</v>
      </c>
      <c r="K250" s="347">
        <v>716.16666666666674</v>
      </c>
      <c r="L250" s="347">
        <v>97075460.167746887</v>
      </c>
      <c r="M250" s="347">
        <v>27972499.736293718</v>
      </c>
      <c r="N250" s="347">
        <v>6768303.6586971264</v>
      </c>
      <c r="O250" s="347">
        <v>3770686.6536797513</v>
      </c>
      <c r="P250" s="347">
        <v>135586950.21641749</v>
      </c>
      <c r="Q250" s="346">
        <v>255</v>
      </c>
      <c r="R250" s="370">
        <v>11</v>
      </c>
      <c r="S250" s="347">
        <f t="shared" si="13"/>
        <v>716.16666666666674</v>
      </c>
      <c r="T250" s="371">
        <f t="shared" si="14"/>
        <v>425902.53773862909</v>
      </c>
      <c r="U250" s="372">
        <f t="shared" si="15"/>
        <v>424547.19894721208</v>
      </c>
    </row>
    <row r="251" spans="1:21" x14ac:dyDescent="0.2">
      <c r="A251" s="346" t="s">
        <v>470</v>
      </c>
      <c r="B251" s="346" t="s">
        <v>480</v>
      </c>
      <c r="C251" s="346" t="s">
        <v>486</v>
      </c>
      <c r="D251" s="346" t="s">
        <v>518</v>
      </c>
      <c r="E251" s="347">
        <v>1034982.2903922694</v>
      </c>
      <c r="F251" s="347">
        <v>171.33333333333334</v>
      </c>
      <c r="G251" s="347">
        <v>24.75</v>
      </c>
      <c r="H251" s="347">
        <v>116.98561151079137</v>
      </c>
      <c r="I251" s="347">
        <v>20.097721822541967</v>
      </c>
      <c r="J251" s="347">
        <f t="shared" si="12"/>
        <v>6.699240607513989</v>
      </c>
      <c r="K251" s="347">
        <v>319.76818545163871</v>
      </c>
      <c r="L251" s="347">
        <v>177326965.75387549</v>
      </c>
      <c r="M251" s="347">
        <v>25615811.687208667</v>
      </c>
      <c r="N251" s="347">
        <v>121078036.14437909</v>
      </c>
      <c r="O251" s="347">
        <v>6933595.3878537267</v>
      </c>
      <c r="P251" s="347">
        <v>330954408.97331697</v>
      </c>
      <c r="Q251" s="346">
        <v>255</v>
      </c>
      <c r="R251" s="370">
        <v>17.5</v>
      </c>
      <c r="S251" s="347">
        <f t="shared" si="13"/>
        <v>319.76818545163871</v>
      </c>
      <c r="T251" s="371">
        <f t="shared" si="14"/>
        <v>963661.36730465828</v>
      </c>
      <c r="U251" s="372">
        <f t="shared" si="15"/>
        <v>960594.73229507904</v>
      </c>
    </row>
    <row r="252" spans="1:21" x14ac:dyDescent="0.2">
      <c r="A252" s="346" t="s">
        <v>470</v>
      </c>
      <c r="B252" s="346" t="s">
        <v>480</v>
      </c>
      <c r="C252" s="346" t="s">
        <v>486</v>
      </c>
      <c r="D252" s="346" t="s">
        <v>464</v>
      </c>
      <c r="E252" s="347">
        <v>80735.102733243359</v>
      </c>
      <c r="F252" s="347">
        <v>71.5</v>
      </c>
      <c r="G252" s="347">
        <v>5</v>
      </c>
      <c r="H252" s="347">
        <v>32.113654737159919</v>
      </c>
      <c r="I252" s="347">
        <v>13.386345262840074</v>
      </c>
      <c r="J252" s="347">
        <f t="shared" si="12"/>
        <v>4.4621150876133582</v>
      </c>
      <c r="K252" s="347">
        <v>113.07576982477327</v>
      </c>
      <c r="L252" s="347">
        <v>5772559.8454269003</v>
      </c>
      <c r="M252" s="347">
        <v>403675.51366621681</v>
      </c>
      <c r="N252" s="347">
        <v>2592699.2143445131</v>
      </c>
      <c r="O252" s="347">
        <v>360249.32000601967</v>
      </c>
      <c r="P252" s="347">
        <v>9129183.8934436496</v>
      </c>
      <c r="Q252" s="346">
        <v>255</v>
      </c>
      <c r="R252" s="370">
        <v>17.5</v>
      </c>
      <c r="S252" s="347">
        <f t="shared" si="13"/>
        <v>113.07576982477327</v>
      </c>
      <c r="T252" s="371">
        <f t="shared" si="14"/>
        <v>26582.035454438865</v>
      </c>
      <c r="U252" s="372">
        <f t="shared" si="15"/>
        <v>26497.444120474254</v>
      </c>
    </row>
    <row r="253" spans="1:21" x14ac:dyDescent="0.2">
      <c r="A253" s="346" t="s">
        <v>470</v>
      </c>
      <c r="B253" s="346" t="s">
        <v>480</v>
      </c>
      <c r="C253" s="346" t="s">
        <v>486</v>
      </c>
      <c r="D253" s="346" t="s">
        <v>519</v>
      </c>
      <c r="E253" s="347">
        <v>2159024.507339309</v>
      </c>
      <c r="F253" s="347">
        <v>269.67857142857144</v>
      </c>
      <c r="G253" s="347">
        <v>79.892857142857139</v>
      </c>
      <c r="H253" s="347">
        <v>116.19415807560139</v>
      </c>
      <c r="I253" s="347">
        <v>99.484413352970051</v>
      </c>
      <c r="J253" s="347">
        <f t="shared" si="12"/>
        <v>33.161471117656681</v>
      </c>
      <c r="K253" s="347">
        <v>498.92705776468654</v>
      </c>
      <c r="L253" s="347">
        <v>582242644.8185401</v>
      </c>
      <c r="M253" s="347">
        <v>172490636.53278694</v>
      </c>
      <c r="N253" s="347">
        <v>250866034.8948811</v>
      </c>
      <c r="O253" s="347">
        <v>71596428.842445433</v>
      </c>
      <c r="P253" s="347">
        <v>1077195745.0886533</v>
      </c>
      <c r="Q253" s="346">
        <v>255</v>
      </c>
      <c r="R253" s="370">
        <v>17.5</v>
      </c>
      <c r="S253" s="347">
        <f t="shared" si="13"/>
        <v>498.92705776468654</v>
      </c>
      <c r="T253" s="371">
        <f t="shared" si="14"/>
        <v>3136540.5518757845</v>
      </c>
      <c r="U253" s="372">
        <f t="shared" si="15"/>
        <v>3126559.2188145136</v>
      </c>
    </row>
    <row r="254" spans="1:21" x14ac:dyDescent="0.2">
      <c r="A254" s="346" t="s">
        <v>470</v>
      </c>
      <c r="B254" s="346" t="s">
        <v>480</v>
      </c>
      <c r="C254" s="346" t="s">
        <v>486</v>
      </c>
      <c r="D254" s="346" t="s">
        <v>466</v>
      </c>
      <c r="E254" s="347">
        <v>180246.04659519228</v>
      </c>
      <c r="F254" s="347">
        <v>185.5</v>
      </c>
      <c r="G254" s="347">
        <v>29</v>
      </c>
      <c r="H254" s="347">
        <v>12.083333333333334</v>
      </c>
      <c r="I254" s="347">
        <v>2.4166666666666665</v>
      </c>
      <c r="J254" s="347">
        <f t="shared" si="12"/>
        <v>0.80555555555555547</v>
      </c>
      <c r="K254" s="347">
        <v>227.38888888888889</v>
      </c>
      <c r="L254" s="347">
        <v>33435641.643408168</v>
      </c>
      <c r="M254" s="347">
        <v>5227135.3512605764</v>
      </c>
      <c r="N254" s="347">
        <v>2177973.0630252403</v>
      </c>
      <c r="O254" s="347">
        <v>145198.20420168265</v>
      </c>
      <c r="P254" s="347">
        <v>40985948.261895664</v>
      </c>
      <c r="Q254" s="346">
        <v>255</v>
      </c>
      <c r="R254" s="370">
        <v>17.5</v>
      </c>
      <c r="S254" s="347">
        <f t="shared" si="13"/>
        <v>227.38888888888889</v>
      </c>
      <c r="T254" s="371">
        <f t="shared" si="14"/>
        <v>119341.43758610795</v>
      </c>
      <c r="U254" s="372">
        <f t="shared" si="15"/>
        <v>118961.66037077896</v>
      </c>
    </row>
    <row r="255" spans="1:21" x14ac:dyDescent="0.2">
      <c r="A255" s="346" t="s">
        <v>470</v>
      </c>
      <c r="B255" s="346" t="s">
        <v>480</v>
      </c>
      <c r="C255" s="346" t="s">
        <v>486</v>
      </c>
      <c r="D255" s="346" t="s">
        <v>465</v>
      </c>
      <c r="E255" s="347">
        <v>271847.66795254825</v>
      </c>
      <c r="F255" s="347">
        <v>128.5</v>
      </c>
      <c r="G255" s="347">
        <v>0</v>
      </c>
      <c r="H255" s="347">
        <v>68.4375</v>
      </c>
      <c r="I255" s="347">
        <v>43.5625</v>
      </c>
      <c r="J255" s="347">
        <f t="shared" si="12"/>
        <v>14.520833333333334</v>
      </c>
      <c r="K255" s="347">
        <v>211.45833333333334</v>
      </c>
      <c r="L255" s="347">
        <v>34932425.331902452</v>
      </c>
      <c r="M255" s="347">
        <v>0</v>
      </c>
      <c r="N255" s="347">
        <v>18604574.775502522</v>
      </c>
      <c r="O255" s="347">
        <v>3947454.6783942943</v>
      </c>
      <c r="P255" s="347">
        <v>57484454.785799265</v>
      </c>
      <c r="Q255" s="346">
        <v>255</v>
      </c>
      <c r="R255" s="370">
        <v>17.5</v>
      </c>
      <c r="S255" s="347">
        <f t="shared" si="13"/>
        <v>211.45833333333334</v>
      </c>
      <c r="T255" s="371">
        <f t="shared" si="14"/>
        <v>167381.2065821802</v>
      </c>
      <c r="U255" s="372">
        <f t="shared" si="15"/>
        <v>166848.55363430263</v>
      </c>
    </row>
    <row r="256" spans="1:21" x14ac:dyDescent="0.2">
      <c r="A256" s="346" t="s">
        <v>470</v>
      </c>
      <c r="B256" s="346" t="s">
        <v>480</v>
      </c>
      <c r="C256" s="346" t="s">
        <v>486</v>
      </c>
      <c r="D256" s="346" t="s">
        <v>520</v>
      </c>
      <c r="E256" s="347">
        <v>2395712.1647266001</v>
      </c>
      <c r="F256" s="347">
        <v>455.15625</v>
      </c>
      <c r="G256" s="347">
        <v>123.15625</v>
      </c>
      <c r="H256" s="347">
        <v>61.684334340148709</v>
      </c>
      <c r="I256" s="347">
        <v>191.78441565985133</v>
      </c>
      <c r="J256" s="347">
        <f t="shared" si="12"/>
        <v>63.92813855328378</v>
      </c>
      <c r="K256" s="347">
        <v>703.92497289343248</v>
      </c>
      <c r="L256" s="347">
        <v>1090423364.9763415</v>
      </c>
      <c r="M256" s="347">
        <v>295046926.28711033</v>
      </c>
      <c r="N256" s="347">
        <v>147777910.151757</v>
      </c>
      <c r="O256" s="347">
        <v>153153419.2004295</v>
      </c>
      <c r="P256" s="347">
        <v>1686401620.6156385</v>
      </c>
      <c r="Q256" s="346">
        <v>255</v>
      </c>
      <c r="R256" s="370">
        <v>17.5</v>
      </c>
      <c r="S256" s="347">
        <f t="shared" si="13"/>
        <v>703.92497289343248</v>
      </c>
      <c r="T256" s="371">
        <f t="shared" si="14"/>
        <v>4910404.7188514182</v>
      </c>
      <c r="U256" s="372">
        <f t="shared" si="15"/>
        <v>4894778.463059769</v>
      </c>
    </row>
    <row r="257" spans="1:21" x14ac:dyDescent="0.2">
      <c r="A257" s="346" t="s">
        <v>470</v>
      </c>
      <c r="B257" s="346" t="s">
        <v>480</v>
      </c>
      <c r="C257" s="346" t="s">
        <v>487</v>
      </c>
      <c r="D257" s="346" t="s">
        <v>518</v>
      </c>
      <c r="E257" s="347">
        <v>707131.15061226138</v>
      </c>
      <c r="F257" s="347">
        <v>169.375</v>
      </c>
      <c r="G257" s="347">
        <v>31.25</v>
      </c>
      <c r="H257" s="347">
        <v>32.939189189189193</v>
      </c>
      <c r="I257" s="347">
        <v>55.435810810810814</v>
      </c>
      <c r="J257" s="347">
        <f t="shared" si="12"/>
        <v>18.478603603603606</v>
      </c>
      <c r="K257" s="347">
        <v>252.04279279279282</v>
      </c>
      <c r="L257" s="347">
        <v>119770338.63495177</v>
      </c>
      <c r="M257" s="347">
        <v>22097848.456633169</v>
      </c>
      <c r="N257" s="347">
        <v>23292326.751586314</v>
      </c>
      <c r="O257" s="347">
        <v>13066796.227924097</v>
      </c>
      <c r="P257" s="347">
        <v>178227310.07109538</v>
      </c>
      <c r="Q257" s="346">
        <v>240</v>
      </c>
      <c r="R257" s="370">
        <v>20</v>
      </c>
      <c r="S257" s="347">
        <f t="shared" si="13"/>
        <v>252.04279279279282</v>
      </c>
      <c r="T257" s="371">
        <f t="shared" si="14"/>
        <v>534681.93021328608</v>
      </c>
      <c r="U257" s="372">
        <f t="shared" si="15"/>
        <v>532980.42553351703</v>
      </c>
    </row>
    <row r="258" spans="1:21" x14ac:dyDescent="0.2">
      <c r="A258" s="346" t="s">
        <v>470</v>
      </c>
      <c r="B258" s="346" t="s">
        <v>480</v>
      </c>
      <c r="C258" s="346" t="s">
        <v>487</v>
      </c>
      <c r="D258" s="346" t="s">
        <v>464</v>
      </c>
      <c r="E258" s="347">
        <v>76934.812534814104</v>
      </c>
      <c r="F258" s="347">
        <v>27.5</v>
      </c>
      <c r="G258" s="347">
        <v>22</v>
      </c>
      <c r="H258" s="347">
        <v>15.5</v>
      </c>
      <c r="I258" s="347">
        <v>0</v>
      </c>
      <c r="J258" s="347">
        <f t="shared" ref="J258:J321" si="16">I258/3</f>
        <v>0</v>
      </c>
      <c r="K258" s="347">
        <v>65</v>
      </c>
      <c r="L258" s="347">
        <v>2115707.344707388</v>
      </c>
      <c r="M258" s="347">
        <v>1692565.8757659104</v>
      </c>
      <c r="N258" s="347">
        <v>1192489.5942896185</v>
      </c>
      <c r="O258" s="347">
        <v>0</v>
      </c>
      <c r="P258" s="347">
        <v>5000762.8147629164</v>
      </c>
      <c r="Q258" s="346">
        <v>240</v>
      </c>
      <c r="R258" s="370">
        <v>20</v>
      </c>
      <c r="S258" s="347">
        <f t="shared" ref="S258:S321" si="17">P258/E258</f>
        <v>65</v>
      </c>
      <c r="T258" s="371">
        <f t="shared" ref="T258:T321" si="18">((P258*(1-R258/100))/Q258)*0.9</f>
        <v>15002.288444288752</v>
      </c>
      <c r="U258" s="372">
        <f t="shared" ref="U258:U321" si="19">T258-(T258*$T$359)</f>
        <v>14954.547044116467</v>
      </c>
    </row>
    <row r="259" spans="1:21" x14ac:dyDescent="0.2">
      <c r="A259" s="346" t="s">
        <v>470</v>
      </c>
      <c r="B259" s="346" t="s">
        <v>480</v>
      </c>
      <c r="C259" s="346" t="s">
        <v>487</v>
      </c>
      <c r="D259" s="346" t="s">
        <v>519</v>
      </c>
      <c r="E259" s="347">
        <v>1642822.990616709</v>
      </c>
      <c r="F259" s="347">
        <v>338.14285714285717</v>
      </c>
      <c r="G259" s="347">
        <v>48.952380952380949</v>
      </c>
      <c r="H259" s="347">
        <v>41.506493506493506</v>
      </c>
      <c r="I259" s="347">
        <v>50.44588744588745</v>
      </c>
      <c r="J259" s="347">
        <f t="shared" si="16"/>
        <v>16.815295815295816</v>
      </c>
      <c r="K259" s="347">
        <v>445.41702741702733</v>
      </c>
      <c r="L259" s="347">
        <v>555508859.82710719</v>
      </c>
      <c r="M259" s="347">
        <v>80420096.873998895</v>
      </c>
      <c r="N259" s="347">
        <v>68187821.79235068</v>
      </c>
      <c r="O259" s="347">
        <v>27624554.559388902</v>
      </c>
      <c r="P259" s="347">
        <v>731741333.05284548</v>
      </c>
      <c r="Q259" s="346">
        <v>240</v>
      </c>
      <c r="R259" s="370">
        <v>20</v>
      </c>
      <c r="S259" s="347">
        <f t="shared" si="17"/>
        <v>445.41702741702733</v>
      </c>
      <c r="T259" s="371">
        <f t="shared" si="18"/>
        <v>2195223.9991585365</v>
      </c>
      <c r="U259" s="372">
        <f t="shared" si="19"/>
        <v>2188238.1937728571</v>
      </c>
    </row>
    <row r="260" spans="1:21" x14ac:dyDescent="0.2">
      <c r="A260" s="346" t="s">
        <v>470</v>
      </c>
      <c r="B260" s="346" t="s">
        <v>480</v>
      </c>
      <c r="C260" s="346" t="s">
        <v>487</v>
      </c>
      <c r="D260" s="346" t="s">
        <v>466</v>
      </c>
      <c r="E260" s="347">
        <v>125889.44372538292</v>
      </c>
      <c r="F260" s="347">
        <v>30.5</v>
      </c>
      <c r="G260" s="347">
        <v>8.5</v>
      </c>
      <c r="H260" s="347">
        <v>9</v>
      </c>
      <c r="I260" s="347">
        <v>176</v>
      </c>
      <c r="J260" s="347">
        <f t="shared" si="16"/>
        <v>58.666666666666664</v>
      </c>
      <c r="K260" s="347">
        <v>106.66666666666667</v>
      </c>
      <c r="L260" s="347">
        <v>3839628.0336241792</v>
      </c>
      <c r="M260" s="347">
        <v>1070060.271665755</v>
      </c>
      <c r="N260" s="347">
        <v>1133004.9935284464</v>
      </c>
      <c r="O260" s="347">
        <v>7385514.0318891313</v>
      </c>
      <c r="P260" s="347">
        <v>13428207.330707513</v>
      </c>
      <c r="Q260" s="346">
        <v>240</v>
      </c>
      <c r="R260" s="370">
        <v>20</v>
      </c>
      <c r="S260" s="347">
        <f t="shared" si="17"/>
        <v>106.66666666666667</v>
      </c>
      <c r="T260" s="371">
        <f t="shared" si="18"/>
        <v>40284.621992122542</v>
      </c>
      <c r="U260" s="372">
        <f t="shared" si="19"/>
        <v>40156.42526623921</v>
      </c>
    </row>
    <row r="261" spans="1:21" x14ac:dyDescent="0.2">
      <c r="A261" s="346" t="s">
        <v>470</v>
      </c>
      <c r="B261" s="346" t="s">
        <v>480</v>
      </c>
      <c r="C261" s="346" t="s">
        <v>487</v>
      </c>
      <c r="D261" s="346" t="s">
        <v>465</v>
      </c>
      <c r="E261" s="347">
        <v>262387.85419436404</v>
      </c>
      <c r="F261" s="347">
        <v>366</v>
      </c>
      <c r="G261" s="347">
        <v>0</v>
      </c>
      <c r="H261" s="347">
        <v>9.3181818181818201</v>
      </c>
      <c r="I261" s="347">
        <v>15.18181818181818</v>
      </c>
      <c r="J261" s="347">
        <f t="shared" si="16"/>
        <v>5.0606060606060597</v>
      </c>
      <c r="K261" s="347">
        <v>380.37878787878788</v>
      </c>
      <c r="L261" s="347">
        <v>96033954.635137245</v>
      </c>
      <c r="M261" s="347">
        <v>0</v>
      </c>
      <c r="N261" s="347">
        <v>2444977.7322656657</v>
      </c>
      <c r="O261" s="347">
        <v>1327841.5651654177</v>
      </c>
      <c r="P261" s="347">
        <v>99806773.932568327</v>
      </c>
      <c r="Q261" s="346">
        <v>240</v>
      </c>
      <c r="R261" s="370">
        <v>20</v>
      </c>
      <c r="S261" s="347">
        <f t="shared" si="17"/>
        <v>380.37878787878788</v>
      </c>
      <c r="T261" s="371">
        <f t="shared" si="18"/>
        <v>299420.32179770502</v>
      </c>
      <c r="U261" s="372">
        <f t="shared" si="19"/>
        <v>298467.48413858772</v>
      </c>
    </row>
    <row r="262" spans="1:21" x14ac:dyDescent="0.2">
      <c r="A262" s="346" t="s">
        <v>470</v>
      </c>
      <c r="B262" s="346" t="s">
        <v>480</v>
      </c>
      <c r="C262" s="346" t="s">
        <v>487</v>
      </c>
      <c r="D262" s="346" t="s">
        <v>520</v>
      </c>
      <c r="E262" s="347">
        <v>3671221.0024501844</v>
      </c>
      <c r="F262" s="347">
        <v>386.04347826086956</v>
      </c>
      <c r="G262" s="347">
        <v>87.673913043478265</v>
      </c>
      <c r="H262" s="347">
        <v>85.699077889964968</v>
      </c>
      <c r="I262" s="347">
        <v>91.496574283948078</v>
      </c>
      <c r="J262" s="347">
        <f t="shared" si="16"/>
        <v>30.498858094649361</v>
      </c>
      <c r="K262" s="347">
        <v>589.9153272889622</v>
      </c>
      <c r="L262" s="347">
        <v>1417250925.2502255</v>
      </c>
      <c r="M262" s="347">
        <v>321870310.9322086</v>
      </c>
      <c r="N262" s="347">
        <v>314620254.6402536</v>
      </c>
      <c r="O262" s="347">
        <v>111968048.38782455</v>
      </c>
      <c r="P262" s="347">
        <v>2165709539.2105126</v>
      </c>
      <c r="Q262" s="346">
        <v>240</v>
      </c>
      <c r="R262" s="370">
        <v>20</v>
      </c>
      <c r="S262" s="347">
        <f t="shared" si="17"/>
        <v>589.9153272889622</v>
      </c>
      <c r="T262" s="371">
        <f t="shared" si="18"/>
        <v>6497128.6176315378</v>
      </c>
      <c r="U262" s="372">
        <f t="shared" si="19"/>
        <v>6476452.9708155859</v>
      </c>
    </row>
    <row r="263" spans="1:21" x14ac:dyDescent="0.2">
      <c r="A263" s="346" t="s">
        <v>470</v>
      </c>
      <c r="B263" s="346" t="s">
        <v>480</v>
      </c>
      <c r="C263" s="346" t="s">
        <v>488</v>
      </c>
      <c r="D263" s="346" t="s">
        <v>518</v>
      </c>
      <c r="E263" s="347">
        <v>478942.98271557188</v>
      </c>
      <c r="F263" s="347">
        <v>115</v>
      </c>
      <c r="G263" s="347">
        <v>12.666666666666666</v>
      </c>
      <c r="H263" s="347">
        <v>68.467905405405403</v>
      </c>
      <c r="I263" s="347">
        <v>43.865427927927932</v>
      </c>
      <c r="J263" s="347">
        <f t="shared" si="16"/>
        <v>14.621809309309311</v>
      </c>
      <c r="K263" s="347">
        <v>210.75638138138137</v>
      </c>
      <c r="L263" s="347">
        <v>55078443.012290768</v>
      </c>
      <c r="M263" s="347">
        <v>6066611.1143972436</v>
      </c>
      <c r="N263" s="347">
        <v>32792222.835152492</v>
      </c>
      <c r="O263" s="347">
        <v>7003012.9632989177</v>
      </c>
      <c r="P263" s="347">
        <v>100940289.92513941</v>
      </c>
      <c r="Q263" s="346">
        <v>240</v>
      </c>
      <c r="R263" s="370">
        <v>20.5</v>
      </c>
      <c r="S263" s="347">
        <f t="shared" si="17"/>
        <v>210.75638138138137</v>
      </c>
      <c r="T263" s="371">
        <f t="shared" si="18"/>
        <v>300928.23933932191</v>
      </c>
      <c r="U263" s="372">
        <f t="shared" si="19"/>
        <v>299970.60307264229</v>
      </c>
    </row>
    <row r="264" spans="1:21" x14ac:dyDescent="0.2">
      <c r="A264" s="346" t="s">
        <v>470</v>
      </c>
      <c r="B264" s="346" t="s">
        <v>480</v>
      </c>
      <c r="C264" s="346" t="s">
        <v>488</v>
      </c>
      <c r="D264" s="346" t="s">
        <v>464</v>
      </c>
      <c r="E264" s="347">
        <v>3897.8838985533621</v>
      </c>
      <c r="F264" s="347">
        <v>219.5</v>
      </c>
      <c r="G264" s="347">
        <v>37.5</v>
      </c>
      <c r="H264" s="347">
        <v>28.658823529411766</v>
      </c>
      <c r="I264" s="347">
        <v>167.34117647058824</v>
      </c>
      <c r="J264" s="347">
        <f t="shared" si="16"/>
        <v>55.780392156862746</v>
      </c>
      <c r="K264" s="347">
        <v>341.43921568627451</v>
      </c>
      <c r="L264" s="347">
        <v>855585.51573246298</v>
      </c>
      <c r="M264" s="347">
        <v>146170.64619575109</v>
      </c>
      <c r="N264" s="347">
        <v>111708.76678677635</v>
      </c>
      <c r="O264" s="347">
        <v>217425.49244322753</v>
      </c>
      <c r="P264" s="347">
        <v>1330890.4211582181</v>
      </c>
      <c r="Q264" s="346">
        <v>240</v>
      </c>
      <c r="R264" s="370">
        <v>20.5</v>
      </c>
      <c r="S264" s="347">
        <f t="shared" si="17"/>
        <v>341.43921568627457</v>
      </c>
      <c r="T264" s="371">
        <f t="shared" si="18"/>
        <v>3967.7170680779382</v>
      </c>
      <c r="U264" s="372">
        <f t="shared" si="19"/>
        <v>3955.0907031722809</v>
      </c>
    </row>
    <row r="265" spans="1:21" x14ac:dyDescent="0.2">
      <c r="A265" s="346" t="s">
        <v>470</v>
      </c>
      <c r="B265" s="346" t="s">
        <v>480</v>
      </c>
      <c r="C265" s="346" t="s">
        <v>488</v>
      </c>
      <c r="D265" s="346" t="s">
        <v>519</v>
      </c>
      <c r="E265" s="347">
        <v>442061.67256498348</v>
      </c>
      <c r="F265" s="347">
        <v>244.5</v>
      </c>
      <c r="G265" s="347">
        <v>6</v>
      </c>
      <c r="H265" s="347">
        <v>19.64772727272727</v>
      </c>
      <c r="I265" s="347">
        <v>95.10227272727272</v>
      </c>
      <c r="J265" s="347">
        <f t="shared" si="16"/>
        <v>31.700757575757574</v>
      </c>
      <c r="K265" s="347">
        <v>301.84848484848487</v>
      </c>
      <c r="L265" s="347">
        <v>108084078.94213846</v>
      </c>
      <c r="M265" s="347">
        <v>2652370.0353899011</v>
      </c>
      <c r="N265" s="347">
        <v>8685507.1802824587</v>
      </c>
      <c r="O265" s="347">
        <v>14013689.915516464</v>
      </c>
      <c r="P265" s="347">
        <v>133435646.0733273</v>
      </c>
      <c r="Q265" s="346">
        <v>240</v>
      </c>
      <c r="R265" s="370">
        <v>20.5</v>
      </c>
      <c r="S265" s="347">
        <f t="shared" si="17"/>
        <v>301.84848484848487</v>
      </c>
      <c r="T265" s="371">
        <f t="shared" si="18"/>
        <v>397805.01985610707</v>
      </c>
      <c r="U265" s="372">
        <f t="shared" si="19"/>
        <v>396539.09507976245</v>
      </c>
    </row>
    <row r="266" spans="1:21" x14ac:dyDescent="0.2">
      <c r="A266" s="346" t="s">
        <v>470</v>
      </c>
      <c r="B266" s="346" t="s">
        <v>480</v>
      </c>
      <c r="C266" s="346" t="s">
        <v>488</v>
      </c>
      <c r="D266" s="346" t="s">
        <v>466</v>
      </c>
      <c r="E266" s="347">
        <v>52246.329595186762</v>
      </c>
      <c r="F266" s="347">
        <v>639.5</v>
      </c>
      <c r="G266" s="347">
        <v>154</v>
      </c>
      <c r="H266" s="347">
        <v>142.31578947368422</v>
      </c>
      <c r="I266" s="347">
        <v>78.18421052631578</v>
      </c>
      <c r="J266" s="347">
        <f t="shared" si="16"/>
        <v>26.061403508771928</v>
      </c>
      <c r="K266" s="347">
        <v>961.87719298245611</v>
      </c>
      <c r="L266" s="347">
        <v>33411527.776121933</v>
      </c>
      <c r="M266" s="347">
        <v>8045934.757658761</v>
      </c>
      <c r="N266" s="347">
        <v>7435477.6434413167</v>
      </c>
      <c r="O266" s="347">
        <v>1361612.6774324549</v>
      </c>
      <c r="P266" s="347">
        <v>50254552.854654469</v>
      </c>
      <c r="Q266" s="346">
        <v>240</v>
      </c>
      <c r="R266" s="370">
        <v>20.5</v>
      </c>
      <c r="S266" s="347">
        <f t="shared" si="17"/>
        <v>961.87719298245622</v>
      </c>
      <c r="T266" s="371">
        <f t="shared" si="18"/>
        <v>149821.38569793865</v>
      </c>
      <c r="U266" s="372">
        <f t="shared" si="19"/>
        <v>149344.61292053651</v>
      </c>
    </row>
    <row r="267" spans="1:21" x14ac:dyDescent="0.2">
      <c r="A267" s="346" t="s">
        <v>470</v>
      </c>
      <c r="B267" s="346" t="s">
        <v>480</v>
      </c>
      <c r="C267" s="346" t="s">
        <v>488</v>
      </c>
      <c r="D267" s="346" t="s">
        <v>465</v>
      </c>
      <c r="E267" s="347">
        <v>106824.6023726905</v>
      </c>
      <c r="F267" s="347">
        <v>170.5</v>
      </c>
      <c r="G267" s="347">
        <v>68</v>
      </c>
      <c r="H267" s="347">
        <v>7.5</v>
      </c>
      <c r="I267" s="347">
        <v>6.5</v>
      </c>
      <c r="J267" s="347">
        <f t="shared" si="16"/>
        <v>2.1666666666666665</v>
      </c>
      <c r="K267" s="347">
        <v>248.16666666666669</v>
      </c>
      <c r="L267" s="347">
        <v>18213594.704543728</v>
      </c>
      <c r="M267" s="347">
        <v>7264072.9613429541</v>
      </c>
      <c r="N267" s="347">
        <v>801184.51779517869</v>
      </c>
      <c r="O267" s="347">
        <v>231453.30514082938</v>
      </c>
      <c r="P267" s="347">
        <v>26510305.488822695</v>
      </c>
      <c r="Q267" s="346">
        <v>240</v>
      </c>
      <c r="R267" s="370">
        <v>20.5</v>
      </c>
      <c r="S267" s="347">
        <f t="shared" si="17"/>
        <v>248.16666666666669</v>
      </c>
      <c r="T267" s="371">
        <f t="shared" si="18"/>
        <v>79033.848238552659</v>
      </c>
      <c r="U267" s="372">
        <f t="shared" si="19"/>
        <v>78782.34083753686</v>
      </c>
    </row>
    <row r="268" spans="1:21" x14ac:dyDescent="0.2">
      <c r="A268" s="346" t="s">
        <v>470</v>
      </c>
      <c r="B268" s="346" t="s">
        <v>480</v>
      </c>
      <c r="C268" s="346" t="s">
        <v>488</v>
      </c>
      <c r="D268" s="346" t="s">
        <v>520</v>
      </c>
      <c r="E268" s="347">
        <v>879135.50060193089</v>
      </c>
      <c r="F268" s="347">
        <v>677</v>
      </c>
      <c r="G268" s="347">
        <v>71.461538461538467</v>
      </c>
      <c r="H268" s="347">
        <v>148.22463641142457</v>
      </c>
      <c r="I268" s="347">
        <v>46.698440511652358</v>
      </c>
      <c r="J268" s="347">
        <f t="shared" si="16"/>
        <v>15.566146837217453</v>
      </c>
      <c r="K268" s="347">
        <v>912.25232171018058</v>
      </c>
      <c r="L268" s="347">
        <v>595174733.90750718</v>
      </c>
      <c r="M268" s="347">
        <v>62824375.389168762</v>
      </c>
      <c r="N268" s="347">
        <v>130309539.93309693</v>
      </c>
      <c r="O268" s="347">
        <v>13684752.292180328</v>
      </c>
      <c r="P268" s="347">
        <v>801993401.52195334</v>
      </c>
      <c r="Q268" s="346">
        <v>240</v>
      </c>
      <c r="R268" s="370">
        <v>20.5</v>
      </c>
      <c r="S268" s="347">
        <f t="shared" si="17"/>
        <v>912.25232171018058</v>
      </c>
      <c r="T268" s="371">
        <f t="shared" si="18"/>
        <v>2390942.8282873235</v>
      </c>
      <c r="U268" s="372">
        <f t="shared" si="19"/>
        <v>2383334.1918597408</v>
      </c>
    </row>
    <row r="269" spans="1:21" x14ac:dyDescent="0.2">
      <c r="A269" s="346" t="s">
        <v>470</v>
      </c>
      <c r="B269" s="346" t="s">
        <v>481</v>
      </c>
      <c r="C269" s="346" t="s">
        <v>484</v>
      </c>
      <c r="D269" s="346" t="s">
        <v>518</v>
      </c>
      <c r="E269" s="347">
        <v>145425.60923842152</v>
      </c>
      <c r="F269" s="347">
        <v>76.666666666666671</v>
      </c>
      <c r="G269" s="347">
        <v>12.666666666666666</v>
      </c>
      <c r="H269" s="347">
        <v>12.333333333333334</v>
      </c>
      <c r="I269" s="347">
        <v>1</v>
      </c>
      <c r="J269" s="347">
        <f t="shared" si="16"/>
        <v>0.33333333333333331</v>
      </c>
      <c r="K269" s="347">
        <v>102</v>
      </c>
      <c r="L269" s="347">
        <v>11149296.708278984</v>
      </c>
      <c r="M269" s="347">
        <v>1842057.7170200057</v>
      </c>
      <c r="N269" s="347">
        <v>1793582.513940532</v>
      </c>
      <c r="O269" s="347">
        <v>48475.203079473838</v>
      </c>
      <c r="P269" s="347">
        <v>14833412.142318994</v>
      </c>
      <c r="Q269" s="346">
        <v>292</v>
      </c>
      <c r="R269" s="370">
        <v>11</v>
      </c>
      <c r="S269" s="347">
        <f t="shared" si="17"/>
        <v>102</v>
      </c>
      <c r="T269" s="371">
        <f t="shared" si="18"/>
        <v>40690.28467807368</v>
      </c>
      <c r="U269" s="372">
        <f t="shared" si="19"/>
        <v>40560.797022163446</v>
      </c>
    </row>
    <row r="270" spans="1:21" x14ac:dyDescent="0.2">
      <c r="A270" s="346" t="s">
        <v>470</v>
      </c>
      <c r="B270" s="346" t="s">
        <v>481</v>
      </c>
      <c r="C270" s="346" t="s">
        <v>484</v>
      </c>
      <c r="D270" s="346" t="s">
        <v>464</v>
      </c>
      <c r="E270" s="347">
        <v>20590.307964422969</v>
      </c>
      <c r="F270" s="347">
        <v>105</v>
      </c>
      <c r="G270" s="347">
        <v>1.5</v>
      </c>
      <c r="H270" s="347">
        <v>2</v>
      </c>
      <c r="I270" s="347">
        <v>3.5</v>
      </c>
      <c r="J270" s="347">
        <f t="shared" si="16"/>
        <v>1.1666666666666667</v>
      </c>
      <c r="K270" s="347">
        <v>109.66666666666667</v>
      </c>
      <c r="L270" s="347">
        <v>2161982.3362644119</v>
      </c>
      <c r="M270" s="347">
        <v>30885.461946634452</v>
      </c>
      <c r="N270" s="347">
        <v>41180.615928845938</v>
      </c>
      <c r="O270" s="347">
        <v>24022.025958493465</v>
      </c>
      <c r="P270" s="347">
        <v>2258070.4400983858</v>
      </c>
      <c r="Q270" s="346">
        <v>292</v>
      </c>
      <c r="R270" s="370">
        <v>11</v>
      </c>
      <c r="S270" s="347">
        <f t="shared" si="17"/>
        <v>109.66666666666667</v>
      </c>
      <c r="T270" s="371">
        <f t="shared" si="18"/>
        <v>6194.2274743794769</v>
      </c>
      <c r="U270" s="372">
        <f t="shared" si="19"/>
        <v>6174.5157421520453</v>
      </c>
    </row>
    <row r="271" spans="1:21" x14ac:dyDescent="0.2">
      <c r="A271" s="346" t="s">
        <v>470</v>
      </c>
      <c r="B271" s="346" t="s">
        <v>481</v>
      </c>
      <c r="C271" s="346" t="s">
        <v>484</v>
      </c>
      <c r="D271" s="346" t="s">
        <v>519</v>
      </c>
      <c r="E271" s="347">
        <v>752402.70023232617</v>
      </c>
      <c r="F271" s="347">
        <v>500.77777777777777</v>
      </c>
      <c r="G271" s="347">
        <v>51.555555555555557</v>
      </c>
      <c r="H271" s="347">
        <v>44.98516897641624</v>
      </c>
      <c r="I271" s="347">
        <v>7.4592754680282036</v>
      </c>
      <c r="J271" s="347">
        <f t="shared" si="16"/>
        <v>2.4864251560094011</v>
      </c>
      <c r="K271" s="347">
        <v>599.80492746575908</v>
      </c>
      <c r="L271" s="347">
        <v>376786552.21634376</v>
      </c>
      <c r="M271" s="347">
        <v>38790539.211977705</v>
      </c>
      <c r="N271" s="347">
        <v>33846962.608263046</v>
      </c>
      <c r="O271" s="347">
        <v>1870793.0013070563</v>
      </c>
      <c r="P271" s="347">
        <v>451294847.03789169</v>
      </c>
      <c r="Q271" s="346">
        <v>292</v>
      </c>
      <c r="R271" s="370">
        <v>11</v>
      </c>
      <c r="S271" s="347">
        <f t="shared" si="17"/>
        <v>599.80492746575908</v>
      </c>
      <c r="T271" s="371">
        <f t="shared" si="18"/>
        <v>1237969.7687580523</v>
      </c>
      <c r="U271" s="372">
        <f t="shared" si="19"/>
        <v>1234030.2091134724</v>
      </c>
    </row>
    <row r="272" spans="1:21" x14ac:dyDescent="0.2">
      <c r="A272" s="346" t="s">
        <v>470</v>
      </c>
      <c r="B272" s="346" t="s">
        <v>481</v>
      </c>
      <c r="C272" s="346" t="s">
        <v>484</v>
      </c>
      <c r="D272" s="346" t="s">
        <v>466</v>
      </c>
      <c r="E272" s="347">
        <v>61168.465570130349</v>
      </c>
      <c r="F272" s="347">
        <v>34.5</v>
      </c>
      <c r="G272" s="347">
        <v>0</v>
      </c>
      <c r="H272" s="347">
        <v>99.083333333333329</v>
      </c>
      <c r="I272" s="347">
        <v>4.9166666666666661</v>
      </c>
      <c r="J272" s="347">
        <f t="shared" si="16"/>
        <v>1.6388888888888886</v>
      </c>
      <c r="K272" s="347">
        <v>135.22222222222223</v>
      </c>
      <c r="L272" s="347">
        <v>2110312.0621694969</v>
      </c>
      <c r="M272" s="347">
        <v>0</v>
      </c>
      <c r="N272" s="347">
        <v>6060775.4635737482</v>
      </c>
      <c r="O272" s="347">
        <v>100248.31857326916</v>
      </c>
      <c r="P272" s="347">
        <v>8271335.8443165151</v>
      </c>
      <c r="Q272" s="346">
        <v>292</v>
      </c>
      <c r="R272" s="370">
        <v>11</v>
      </c>
      <c r="S272" s="347">
        <f t="shared" si="17"/>
        <v>135.22222222222223</v>
      </c>
      <c r="T272" s="371">
        <f t="shared" si="18"/>
        <v>22689.520586635372</v>
      </c>
      <c r="U272" s="372">
        <f t="shared" si="19"/>
        <v>22617.316303531068</v>
      </c>
    </row>
    <row r="273" spans="1:21" x14ac:dyDescent="0.2">
      <c r="A273" s="346" t="s">
        <v>470</v>
      </c>
      <c r="B273" s="346" t="s">
        <v>481</v>
      </c>
      <c r="C273" s="346" t="s">
        <v>484</v>
      </c>
      <c r="D273" s="346" t="s">
        <v>465</v>
      </c>
      <c r="E273" s="347">
        <v>164498.3094590836</v>
      </c>
      <c r="F273" s="347">
        <v>327</v>
      </c>
      <c r="G273" s="347">
        <v>43</v>
      </c>
      <c r="H273" s="347">
        <v>60</v>
      </c>
      <c r="I273" s="347">
        <v>0</v>
      </c>
      <c r="J273" s="347">
        <f t="shared" si="16"/>
        <v>0</v>
      </c>
      <c r="K273" s="347">
        <v>430</v>
      </c>
      <c r="L273" s="347">
        <v>53790947.193120338</v>
      </c>
      <c r="M273" s="347">
        <v>7073427.306740595</v>
      </c>
      <c r="N273" s="347">
        <v>9869898.5675450154</v>
      </c>
      <c r="O273" s="347">
        <v>0</v>
      </c>
      <c r="P273" s="347">
        <v>70734273.067405954</v>
      </c>
      <c r="Q273" s="346">
        <v>292</v>
      </c>
      <c r="R273" s="370">
        <v>11</v>
      </c>
      <c r="S273" s="347">
        <f t="shared" si="17"/>
        <v>430.00000000000006</v>
      </c>
      <c r="T273" s="371">
        <f t="shared" si="18"/>
        <v>194034.76961298689</v>
      </c>
      <c r="U273" s="372">
        <f t="shared" si="19"/>
        <v>193417.29771076137</v>
      </c>
    </row>
    <row r="274" spans="1:21" x14ac:dyDescent="0.2">
      <c r="A274" s="346" t="s">
        <v>470</v>
      </c>
      <c r="B274" s="346" t="s">
        <v>481</v>
      </c>
      <c r="C274" s="346" t="s">
        <v>484</v>
      </c>
      <c r="D274" s="346" t="s">
        <v>520</v>
      </c>
      <c r="E274" s="347">
        <v>1436721.4497712206</v>
      </c>
      <c r="F274" s="347">
        <v>1042.8095238095239</v>
      </c>
      <c r="G274" s="347">
        <v>29.142857142857142</v>
      </c>
      <c r="H274" s="347">
        <v>69.581658750456711</v>
      </c>
      <c r="I274" s="347">
        <v>25.799293630495679</v>
      </c>
      <c r="J274" s="347">
        <f t="shared" si="16"/>
        <v>8.5997645434985603</v>
      </c>
      <c r="K274" s="347">
        <v>1150.1338042463362</v>
      </c>
      <c r="L274" s="347">
        <v>1498226810.8828552</v>
      </c>
      <c r="M274" s="347">
        <v>41870167.964761287</v>
      </c>
      <c r="N274" s="347">
        <v>99969461.637442499</v>
      </c>
      <c r="O274" s="347">
        <v>12355466.182626391</v>
      </c>
      <c r="P274" s="347">
        <v>1652421906.6676855</v>
      </c>
      <c r="Q274" s="346">
        <v>292</v>
      </c>
      <c r="R274" s="370">
        <v>11</v>
      </c>
      <c r="S274" s="347">
        <f t="shared" si="17"/>
        <v>1150.1338042463362</v>
      </c>
      <c r="T274" s="371">
        <f t="shared" si="18"/>
        <v>4532842.2850712882</v>
      </c>
      <c r="U274" s="372">
        <f t="shared" si="19"/>
        <v>4518417.5365902111</v>
      </c>
    </row>
    <row r="275" spans="1:21" x14ac:dyDescent="0.2">
      <c r="A275" s="346" t="s">
        <v>470</v>
      </c>
      <c r="B275" s="346" t="s">
        <v>481</v>
      </c>
      <c r="C275" s="346" t="s">
        <v>485</v>
      </c>
      <c r="D275" s="346" t="s">
        <v>518</v>
      </c>
      <c r="E275" s="347">
        <v>2027.1174813215671</v>
      </c>
      <c r="F275" s="347">
        <v>337.85553058997903</v>
      </c>
      <c r="G275" s="347">
        <v>61.981760117293632</v>
      </c>
      <c r="H275" s="347">
        <v>100.35946233906721</v>
      </c>
      <c r="I275" s="347">
        <v>5.5475621951212881</v>
      </c>
      <c r="J275" s="347">
        <f t="shared" si="16"/>
        <v>1.8491873983737628</v>
      </c>
      <c r="K275" s="347">
        <v>502.04594044471355</v>
      </c>
      <c r="L275" s="347">
        <v>684872.85222011991</v>
      </c>
      <c r="M275" s="347">
        <v>125644.30945684583</v>
      </c>
      <c r="N275" s="347">
        <v>203440.42052355659</v>
      </c>
      <c r="O275" s="347">
        <v>3748.5201014830031</v>
      </c>
      <c r="P275" s="347">
        <v>1017706.1023020052</v>
      </c>
      <c r="Q275" s="346">
        <v>255</v>
      </c>
      <c r="R275" s="370">
        <v>11</v>
      </c>
      <c r="S275" s="347">
        <f t="shared" si="17"/>
        <v>502.04594044471355</v>
      </c>
      <c r="T275" s="371">
        <f t="shared" si="18"/>
        <v>3196.7944625251221</v>
      </c>
      <c r="U275" s="372">
        <f t="shared" si="19"/>
        <v>3186.6213849796054</v>
      </c>
    </row>
    <row r="276" spans="1:21" x14ac:dyDescent="0.2">
      <c r="A276" s="346" t="s">
        <v>470</v>
      </c>
      <c r="B276" s="346" t="s">
        <v>481</v>
      </c>
      <c r="C276" s="346" t="s">
        <v>485</v>
      </c>
      <c r="D276" s="346" t="s">
        <v>464</v>
      </c>
      <c r="E276" s="347">
        <v>3959.9936666587946</v>
      </c>
      <c r="F276" s="347">
        <v>97.5</v>
      </c>
      <c r="G276" s="347">
        <v>22</v>
      </c>
      <c r="H276" s="347">
        <v>65.5</v>
      </c>
      <c r="I276" s="347">
        <v>65.5</v>
      </c>
      <c r="J276" s="347">
        <f t="shared" si="16"/>
        <v>21.833333333333332</v>
      </c>
      <c r="K276" s="347">
        <v>206.83333333333331</v>
      </c>
      <c r="L276" s="347">
        <v>386099.38249923248</v>
      </c>
      <c r="M276" s="347">
        <v>87119.860666493478</v>
      </c>
      <c r="N276" s="347">
        <v>259379.58516615105</v>
      </c>
      <c r="O276" s="347">
        <v>86459.861722050351</v>
      </c>
      <c r="P276" s="347">
        <v>819058.69005392725</v>
      </c>
      <c r="Q276" s="346">
        <v>255</v>
      </c>
      <c r="R276" s="370">
        <v>11</v>
      </c>
      <c r="S276" s="347">
        <f t="shared" si="17"/>
        <v>206.83333333333331</v>
      </c>
      <c r="T276" s="371">
        <f t="shared" si="18"/>
        <v>2572.8078852282188</v>
      </c>
      <c r="U276" s="372">
        <f t="shared" si="19"/>
        <v>2564.620504264893</v>
      </c>
    </row>
    <row r="277" spans="1:21" x14ac:dyDescent="0.2">
      <c r="A277" s="346" t="s">
        <v>470</v>
      </c>
      <c r="B277" s="346" t="s">
        <v>481</v>
      </c>
      <c r="C277" s="346" t="s">
        <v>485</v>
      </c>
      <c r="D277" s="346" t="s">
        <v>519</v>
      </c>
      <c r="E277" s="347">
        <v>65329.1699555714</v>
      </c>
      <c r="F277" s="347">
        <v>568.33333333333337</v>
      </c>
      <c r="G277" s="347">
        <v>34.666666666666664</v>
      </c>
      <c r="H277" s="347">
        <v>88.8888888888889</v>
      </c>
      <c r="I277" s="347">
        <v>4.4444444444444438</v>
      </c>
      <c r="J277" s="347">
        <f t="shared" si="16"/>
        <v>1.4814814814814812</v>
      </c>
      <c r="K277" s="347">
        <v>693.37037037037044</v>
      </c>
      <c r="L277" s="347">
        <v>37128744.924749747</v>
      </c>
      <c r="M277" s="347">
        <v>2264744.5584598086</v>
      </c>
      <c r="N277" s="347">
        <v>5807037.3293841248</v>
      </c>
      <c r="O277" s="347">
        <v>96783.955489735381</v>
      </c>
      <c r="P277" s="347">
        <v>45297310.768083416</v>
      </c>
      <c r="Q277" s="346">
        <v>255</v>
      </c>
      <c r="R277" s="370">
        <v>11</v>
      </c>
      <c r="S277" s="347">
        <f t="shared" si="17"/>
        <v>693.37037037037044</v>
      </c>
      <c r="T277" s="371">
        <f t="shared" si="18"/>
        <v>142286.84676562672</v>
      </c>
      <c r="U277" s="372">
        <f t="shared" si="19"/>
        <v>141834.0509594458</v>
      </c>
    </row>
    <row r="278" spans="1:21" x14ac:dyDescent="0.2">
      <c r="A278" s="346" t="s">
        <v>470</v>
      </c>
      <c r="B278" s="346" t="s">
        <v>481</v>
      </c>
      <c r="C278" s="346" t="s">
        <v>485</v>
      </c>
      <c r="D278" s="346" t="s">
        <v>466</v>
      </c>
      <c r="E278" s="347">
        <v>7461.7028117526779</v>
      </c>
      <c r="F278" s="347">
        <v>246</v>
      </c>
      <c r="G278" s="347">
        <v>0</v>
      </c>
      <c r="H278" s="347">
        <v>0</v>
      </c>
      <c r="I278" s="347">
        <v>19</v>
      </c>
      <c r="J278" s="347">
        <f t="shared" si="16"/>
        <v>6.333333333333333</v>
      </c>
      <c r="K278" s="347">
        <v>252.33333333333334</v>
      </c>
      <c r="L278" s="347">
        <v>1835578.8916911588</v>
      </c>
      <c r="M278" s="347">
        <v>0</v>
      </c>
      <c r="N278" s="347">
        <v>0</v>
      </c>
      <c r="O278" s="347">
        <v>47257.45114110029</v>
      </c>
      <c r="P278" s="347">
        <v>1882836.3428322591</v>
      </c>
      <c r="Q278" s="346">
        <v>255</v>
      </c>
      <c r="R278" s="370">
        <v>11</v>
      </c>
      <c r="S278" s="347">
        <f t="shared" si="17"/>
        <v>252.33333333333334</v>
      </c>
      <c r="T278" s="371">
        <f t="shared" si="18"/>
        <v>5914.3212180730961</v>
      </c>
      <c r="U278" s="372">
        <f t="shared" si="19"/>
        <v>5895.5002243914987</v>
      </c>
    </row>
    <row r="279" spans="1:21" x14ac:dyDescent="0.2">
      <c r="A279" s="346" t="s">
        <v>470</v>
      </c>
      <c r="B279" s="346" t="s">
        <v>481</v>
      </c>
      <c r="C279" s="346" t="s">
        <v>485</v>
      </c>
      <c r="D279" s="346" t="s">
        <v>465</v>
      </c>
      <c r="E279" s="347">
        <v>2532.1352389141362</v>
      </c>
      <c r="F279" s="347">
        <v>750</v>
      </c>
      <c r="G279" s="347">
        <v>15.5</v>
      </c>
      <c r="H279" s="347">
        <v>219</v>
      </c>
      <c r="I279" s="347">
        <v>13.5</v>
      </c>
      <c r="J279" s="347">
        <f t="shared" si="16"/>
        <v>4.5</v>
      </c>
      <c r="K279" s="347">
        <v>989</v>
      </c>
      <c r="L279" s="347">
        <v>1899101.4291856021</v>
      </c>
      <c r="M279" s="347">
        <v>39248.096203169109</v>
      </c>
      <c r="N279" s="347">
        <v>554537.61732219579</v>
      </c>
      <c r="O279" s="347">
        <v>11394.608575113612</v>
      </c>
      <c r="P279" s="347">
        <v>2504281.7512860806</v>
      </c>
      <c r="Q279" s="346">
        <v>255</v>
      </c>
      <c r="R279" s="370">
        <v>11</v>
      </c>
      <c r="S279" s="347">
        <f t="shared" si="17"/>
        <v>989</v>
      </c>
      <c r="T279" s="371">
        <f t="shared" si="18"/>
        <v>7866.390912863335</v>
      </c>
      <c r="U279" s="372">
        <f t="shared" si="19"/>
        <v>7841.3578975418886</v>
      </c>
    </row>
    <row r="280" spans="1:21" x14ac:dyDescent="0.2">
      <c r="A280" s="346" t="s">
        <v>470</v>
      </c>
      <c r="B280" s="346" t="s">
        <v>481</v>
      </c>
      <c r="C280" s="346" t="s">
        <v>485</v>
      </c>
      <c r="D280" s="346" t="s">
        <v>520</v>
      </c>
      <c r="E280" s="347">
        <v>119755.57038996533</v>
      </c>
      <c r="F280" s="347">
        <v>700.33333333333337</v>
      </c>
      <c r="G280" s="347">
        <v>10</v>
      </c>
      <c r="H280" s="347">
        <v>36</v>
      </c>
      <c r="I280" s="347">
        <v>75</v>
      </c>
      <c r="J280" s="347">
        <f t="shared" si="16"/>
        <v>25</v>
      </c>
      <c r="K280" s="347">
        <v>771.33333333333337</v>
      </c>
      <c r="L280" s="347">
        <v>83868817.796439052</v>
      </c>
      <c r="M280" s="347">
        <v>1197555.7038996534</v>
      </c>
      <c r="N280" s="347">
        <v>4311200.5340387523</v>
      </c>
      <c r="O280" s="347">
        <v>2993889.2597491331</v>
      </c>
      <c r="P280" s="347">
        <v>92371463.2941266</v>
      </c>
      <c r="Q280" s="346">
        <v>255</v>
      </c>
      <c r="R280" s="370">
        <v>11</v>
      </c>
      <c r="S280" s="347">
        <f t="shared" si="17"/>
        <v>771.33333333333337</v>
      </c>
      <c r="T280" s="371">
        <f t="shared" si="18"/>
        <v>290155.06705331529</v>
      </c>
      <c r="U280" s="372">
        <f t="shared" si="19"/>
        <v>289231.71397823945</v>
      </c>
    </row>
    <row r="281" spans="1:21" x14ac:dyDescent="0.2">
      <c r="A281" s="346" t="s">
        <v>470</v>
      </c>
      <c r="B281" s="346" t="s">
        <v>481</v>
      </c>
      <c r="C281" s="346" t="s">
        <v>486</v>
      </c>
      <c r="D281" s="346" t="s">
        <v>518</v>
      </c>
      <c r="E281" s="347">
        <v>897930.07107217179</v>
      </c>
      <c r="F281" s="347">
        <v>93.63636363636364</v>
      </c>
      <c r="G281" s="347">
        <v>17.727272727272727</v>
      </c>
      <c r="H281" s="347">
        <v>55.79900568181818</v>
      </c>
      <c r="I281" s="347">
        <v>23.564630681818183</v>
      </c>
      <c r="J281" s="347">
        <f t="shared" si="16"/>
        <v>7.8548768939393945</v>
      </c>
      <c r="K281" s="347">
        <v>175.01751893939397</v>
      </c>
      <c r="L281" s="347">
        <v>84078906.654939726</v>
      </c>
      <c r="M281" s="347">
        <v>15917851.259915773</v>
      </c>
      <c r="N281" s="347">
        <v>50103605.137631513</v>
      </c>
      <c r="O281" s="347">
        <v>7053130.1676381603</v>
      </c>
      <c r="P281" s="347">
        <v>157153493.2201252</v>
      </c>
      <c r="Q281" s="346">
        <v>255</v>
      </c>
      <c r="R281" s="370">
        <v>17.5</v>
      </c>
      <c r="S281" s="347">
        <f t="shared" si="17"/>
        <v>175.01751893939397</v>
      </c>
      <c r="T281" s="371">
        <f t="shared" si="18"/>
        <v>457593.9949644822</v>
      </c>
      <c r="U281" s="372">
        <f t="shared" si="19"/>
        <v>456137.80525641469</v>
      </c>
    </row>
    <row r="282" spans="1:21" x14ac:dyDescent="0.2">
      <c r="A282" s="346" t="s">
        <v>470</v>
      </c>
      <c r="B282" s="346" t="s">
        <v>481</v>
      </c>
      <c r="C282" s="346" t="s">
        <v>486</v>
      </c>
      <c r="D282" s="346" t="s">
        <v>464</v>
      </c>
      <c r="E282" s="347">
        <v>113976.8040121462</v>
      </c>
      <c r="F282" s="347">
        <v>9</v>
      </c>
      <c r="G282" s="347">
        <v>55.5</v>
      </c>
      <c r="H282" s="347">
        <v>123.30057559576218</v>
      </c>
      <c r="I282" s="347">
        <v>32.199424404237817</v>
      </c>
      <c r="J282" s="347">
        <f t="shared" si="16"/>
        <v>10.733141468079273</v>
      </c>
      <c r="K282" s="347">
        <v>198.53371706384146</v>
      </c>
      <c r="L282" s="347">
        <v>1025791.2361093158</v>
      </c>
      <c r="M282" s="347">
        <v>6325712.6226741141</v>
      </c>
      <c r="N282" s="347">
        <v>14053405.539263003</v>
      </c>
      <c r="O282" s="347">
        <v>1223329.1615419104</v>
      </c>
      <c r="P282" s="347">
        <v>22628238.559588343</v>
      </c>
      <c r="Q282" s="346">
        <v>255</v>
      </c>
      <c r="R282" s="370">
        <v>17.5</v>
      </c>
      <c r="S282" s="347">
        <f t="shared" si="17"/>
        <v>198.53371706384146</v>
      </c>
      <c r="T282" s="371">
        <f t="shared" si="18"/>
        <v>65888.106394095463</v>
      </c>
      <c r="U282" s="372">
        <f t="shared" si="19"/>
        <v>65678.432352322721</v>
      </c>
    </row>
    <row r="283" spans="1:21" x14ac:dyDescent="0.2">
      <c r="A283" s="346" t="s">
        <v>470</v>
      </c>
      <c r="B283" s="346" t="s">
        <v>481</v>
      </c>
      <c r="C283" s="346" t="s">
        <v>486</v>
      </c>
      <c r="D283" s="346" t="s">
        <v>519</v>
      </c>
      <c r="E283" s="347">
        <v>2709680.6444235453</v>
      </c>
      <c r="F283" s="347">
        <v>355.93939393939394</v>
      </c>
      <c r="G283" s="347">
        <v>82.757575757575751</v>
      </c>
      <c r="H283" s="347">
        <v>110.78118112947659</v>
      </c>
      <c r="I283" s="347">
        <v>76.127909779614328</v>
      </c>
      <c r="J283" s="347">
        <f t="shared" si="16"/>
        <v>25.375969926538108</v>
      </c>
      <c r="K283" s="347">
        <v>574.85412075298439</v>
      </c>
      <c r="L283" s="347">
        <v>964482086.3454231</v>
      </c>
      <c r="M283" s="347">
        <v>224246601.20971823</v>
      </c>
      <c r="N283" s="347">
        <v>300181622.27292162</v>
      </c>
      <c r="O283" s="347">
        <v>68760774.54341428</v>
      </c>
      <c r="P283" s="347">
        <v>1557671084.3714774</v>
      </c>
      <c r="Q283" s="346">
        <v>255</v>
      </c>
      <c r="R283" s="370">
        <v>17.5</v>
      </c>
      <c r="S283" s="347">
        <f t="shared" si="17"/>
        <v>574.85412075298439</v>
      </c>
      <c r="T283" s="371">
        <f t="shared" si="18"/>
        <v>4535571.6868463596</v>
      </c>
      <c r="U283" s="372">
        <f t="shared" si="19"/>
        <v>4521138.2526595742</v>
      </c>
    </row>
    <row r="284" spans="1:21" x14ac:dyDescent="0.2">
      <c r="A284" s="346" t="s">
        <v>470</v>
      </c>
      <c r="B284" s="346" t="s">
        <v>481</v>
      </c>
      <c r="C284" s="346" t="s">
        <v>486</v>
      </c>
      <c r="D284" s="346" t="s">
        <v>466</v>
      </c>
      <c r="E284" s="347">
        <v>51008.997744761538</v>
      </c>
      <c r="F284" s="347">
        <v>30.5</v>
      </c>
      <c r="G284" s="347">
        <v>35</v>
      </c>
      <c r="H284" s="347">
        <v>51</v>
      </c>
      <c r="I284" s="347">
        <v>25.5</v>
      </c>
      <c r="J284" s="347">
        <f t="shared" si="16"/>
        <v>8.5</v>
      </c>
      <c r="K284" s="347">
        <v>125</v>
      </c>
      <c r="L284" s="347">
        <v>1555774.4312152269</v>
      </c>
      <c r="M284" s="347">
        <v>1785314.9210666539</v>
      </c>
      <c r="N284" s="347">
        <v>2601458.8849828383</v>
      </c>
      <c r="O284" s="347">
        <v>433576.48083047307</v>
      </c>
      <c r="P284" s="347">
        <v>6376124.7180951927</v>
      </c>
      <c r="Q284" s="346">
        <v>255</v>
      </c>
      <c r="R284" s="370">
        <v>17.5</v>
      </c>
      <c r="S284" s="347">
        <f t="shared" si="17"/>
        <v>125.00000000000001</v>
      </c>
      <c r="T284" s="371">
        <f t="shared" si="18"/>
        <v>18565.77491445365</v>
      </c>
      <c r="U284" s="372">
        <f t="shared" si="19"/>
        <v>18506.693522105343</v>
      </c>
    </row>
    <row r="285" spans="1:21" x14ac:dyDescent="0.2">
      <c r="A285" s="346" t="s">
        <v>470</v>
      </c>
      <c r="B285" s="346" t="s">
        <v>481</v>
      </c>
      <c r="C285" s="346" t="s">
        <v>486</v>
      </c>
      <c r="D285" s="346" t="s">
        <v>465</v>
      </c>
      <c r="E285" s="347">
        <v>133223.08541233887</v>
      </c>
      <c r="F285" s="347">
        <v>335</v>
      </c>
      <c r="G285" s="347">
        <v>38.5</v>
      </c>
      <c r="H285" s="347">
        <v>66.25</v>
      </c>
      <c r="I285" s="347">
        <v>39.75</v>
      </c>
      <c r="J285" s="347">
        <f t="shared" si="16"/>
        <v>13.25</v>
      </c>
      <c r="K285" s="347">
        <v>453</v>
      </c>
      <c r="L285" s="347">
        <v>44629733.61313352</v>
      </c>
      <c r="M285" s="347">
        <v>5129088.7883750461</v>
      </c>
      <c r="N285" s="347">
        <v>8826029.4085674509</v>
      </c>
      <c r="O285" s="347">
        <v>1765205.88171349</v>
      </c>
      <c r="P285" s="347">
        <v>60350057.691789508</v>
      </c>
      <c r="Q285" s="346">
        <v>255</v>
      </c>
      <c r="R285" s="370">
        <v>17.5</v>
      </c>
      <c r="S285" s="347">
        <f t="shared" si="17"/>
        <v>453</v>
      </c>
      <c r="T285" s="371">
        <f t="shared" si="18"/>
        <v>175725.16798491648</v>
      </c>
      <c r="U285" s="372">
        <f t="shared" si="19"/>
        <v>175165.96226131878</v>
      </c>
    </row>
    <row r="286" spans="1:21" x14ac:dyDescent="0.2">
      <c r="A286" s="346" t="s">
        <v>470</v>
      </c>
      <c r="B286" s="346" t="s">
        <v>481</v>
      </c>
      <c r="C286" s="346" t="s">
        <v>486</v>
      </c>
      <c r="D286" s="346" t="s">
        <v>520</v>
      </c>
      <c r="E286" s="347">
        <v>2599841.0019326974</v>
      </c>
      <c r="F286" s="347">
        <v>426.10526315789474</v>
      </c>
      <c r="G286" s="347">
        <v>130.5</v>
      </c>
      <c r="H286" s="347">
        <v>161.88136096107735</v>
      </c>
      <c r="I286" s="347">
        <v>135.01337588102791</v>
      </c>
      <c r="J286" s="347">
        <f t="shared" si="16"/>
        <v>45.004458627009306</v>
      </c>
      <c r="K286" s="347">
        <v>763.49108274598143</v>
      </c>
      <c r="L286" s="347">
        <v>1107805934.2972167</v>
      </c>
      <c r="M286" s="347">
        <v>339279250.75221699</v>
      </c>
      <c r="N286" s="347">
        <v>420865799.67527598</v>
      </c>
      <c r="O286" s="347">
        <v>117004436.80828249</v>
      </c>
      <c r="P286" s="347">
        <v>1984955421.5329924</v>
      </c>
      <c r="Q286" s="346">
        <v>255</v>
      </c>
      <c r="R286" s="370">
        <v>17.5</v>
      </c>
      <c r="S286" s="347">
        <f t="shared" si="17"/>
        <v>763.49108274598143</v>
      </c>
      <c r="T286" s="371">
        <f t="shared" si="18"/>
        <v>5779723.1391695943</v>
      </c>
      <c r="U286" s="372">
        <f t="shared" si="19"/>
        <v>5761330.4735241635</v>
      </c>
    </row>
    <row r="287" spans="1:21" x14ac:dyDescent="0.2">
      <c r="A287" s="346" t="s">
        <v>470</v>
      </c>
      <c r="B287" s="346" t="s">
        <v>481</v>
      </c>
      <c r="C287" s="346" t="s">
        <v>487</v>
      </c>
      <c r="D287" s="346" t="s">
        <v>518</v>
      </c>
      <c r="E287" s="347">
        <v>398943.55739917839</v>
      </c>
      <c r="F287" s="347">
        <v>54</v>
      </c>
      <c r="G287" s="347">
        <v>61.25</v>
      </c>
      <c r="H287" s="347">
        <v>55.622950819672127</v>
      </c>
      <c r="I287" s="347">
        <v>3.3770491803278686</v>
      </c>
      <c r="J287" s="347">
        <f t="shared" si="16"/>
        <v>1.1256830601092895</v>
      </c>
      <c r="K287" s="347">
        <v>171.99863387978141</v>
      </c>
      <c r="L287" s="347">
        <v>21542952.099555634</v>
      </c>
      <c r="M287" s="347">
        <v>24435292.890699677</v>
      </c>
      <c r="N287" s="347">
        <v>22190417.873039544</v>
      </c>
      <c r="O287" s="347">
        <v>449084.00450399314</v>
      </c>
      <c r="P287" s="347">
        <v>68617746.86779885</v>
      </c>
      <c r="Q287" s="346">
        <v>240</v>
      </c>
      <c r="R287" s="370">
        <v>20</v>
      </c>
      <c r="S287" s="347">
        <f t="shared" si="17"/>
        <v>171.99863387978144</v>
      </c>
      <c r="T287" s="371">
        <f t="shared" si="18"/>
        <v>205853.24060339658</v>
      </c>
      <c r="U287" s="372">
        <f t="shared" si="19"/>
        <v>205198.15908214042</v>
      </c>
    </row>
    <row r="288" spans="1:21" x14ac:dyDescent="0.2">
      <c r="A288" s="346" t="s">
        <v>470</v>
      </c>
      <c r="B288" s="346" t="s">
        <v>481</v>
      </c>
      <c r="C288" s="346" t="s">
        <v>487</v>
      </c>
      <c r="D288" s="346" t="s">
        <v>464</v>
      </c>
      <c r="E288" s="347">
        <v>54130.928158619165</v>
      </c>
      <c r="F288" s="347">
        <v>47</v>
      </c>
      <c r="G288" s="347">
        <v>0</v>
      </c>
      <c r="H288" s="347">
        <v>3.25</v>
      </c>
      <c r="I288" s="347">
        <v>3.25</v>
      </c>
      <c r="J288" s="347">
        <f t="shared" si="16"/>
        <v>1.0833333333333333</v>
      </c>
      <c r="K288" s="347">
        <v>51.333333333333329</v>
      </c>
      <c r="L288" s="347">
        <v>2544153.6234551007</v>
      </c>
      <c r="M288" s="347">
        <v>0</v>
      </c>
      <c r="N288" s="347">
        <v>175925.51651551228</v>
      </c>
      <c r="O288" s="347">
        <v>58641.838838504089</v>
      </c>
      <c r="P288" s="347">
        <v>2778720.9788091169</v>
      </c>
      <c r="Q288" s="346">
        <v>240</v>
      </c>
      <c r="R288" s="370">
        <v>20</v>
      </c>
      <c r="S288" s="347">
        <f t="shared" si="17"/>
        <v>51.333333333333329</v>
      </c>
      <c r="T288" s="371">
        <f t="shared" si="18"/>
        <v>8336.1629364273504</v>
      </c>
      <c r="U288" s="372">
        <f t="shared" si="19"/>
        <v>8309.63497756779</v>
      </c>
    </row>
    <row r="289" spans="1:21" x14ac:dyDescent="0.2">
      <c r="A289" s="346" t="s">
        <v>470</v>
      </c>
      <c r="B289" s="346" t="s">
        <v>481</v>
      </c>
      <c r="C289" s="346" t="s">
        <v>487</v>
      </c>
      <c r="D289" s="346" t="s">
        <v>519</v>
      </c>
      <c r="E289" s="347">
        <v>1752014.5697943773</v>
      </c>
      <c r="F289" s="347">
        <v>264.45454545454544</v>
      </c>
      <c r="G289" s="347">
        <v>103.86363636363636</v>
      </c>
      <c r="H289" s="347">
        <v>74.528232098480032</v>
      </c>
      <c r="I289" s="347">
        <v>33.971767901519968</v>
      </c>
      <c r="J289" s="347">
        <f t="shared" si="16"/>
        <v>11.32392263383999</v>
      </c>
      <c r="K289" s="347">
        <v>454.17033655050182</v>
      </c>
      <c r="L289" s="347">
        <v>463328216.68471301</v>
      </c>
      <c r="M289" s="347">
        <v>181970604.18091601</v>
      </c>
      <c r="N289" s="347">
        <v>130574548.49755399</v>
      </c>
      <c r="O289" s="347">
        <v>19839677.441711981</v>
      </c>
      <c r="P289" s="347">
        <v>795713046.80489504</v>
      </c>
      <c r="Q289" s="346">
        <v>240</v>
      </c>
      <c r="R289" s="370">
        <v>20</v>
      </c>
      <c r="S289" s="347">
        <f t="shared" si="17"/>
        <v>454.17033655050182</v>
      </c>
      <c r="T289" s="371">
        <f t="shared" si="18"/>
        <v>2387139.1404146855</v>
      </c>
      <c r="U289" s="372">
        <f t="shared" si="19"/>
        <v>2379542.6083660801</v>
      </c>
    </row>
    <row r="290" spans="1:21" x14ac:dyDescent="0.2">
      <c r="A290" s="346" t="s">
        <v>470</v>
      </c>
      <c r="B290" s="346" t="s">
        <v>481</v>
      </c>
      <c r="C290" s="346" t="s">
        <v>487</v>
      </c>
      <c r="D290" s="346" t="s">
        <v>466</v>
      </c>
      <c r="E290" s="347">
        <v>116423.48079116433</v>
      </c>
      <c r="F290" s="347">
        <v>82</v>
      </c>
      <c r="G290" s="347">
        <v>20.5</v>
      </c>
      <c r="H290" s="347">
        <v>0</v>
      </c>
      <c r="I290" s="347">
        <v>0</v>
      </c>
      <c r="J290" s="347">
        <f t="shared" si="16"/>
        <v>0</v>
      </c>
      <c r="K290" s="347">
        <v>102.5</v>
      </c>
      <c r="L290" s="347">
        <v>9546725.4248754755</v>
      </c>
      <c r="M290" s="347">
        <v>2386681.3562188689</v>
      </c>
      <c r="N290" s="347">
        <v>0</v>
      </c>
      <c r="O290" s="347">
        <v>0</v>
      </c>
      <c r="P290" s="347">
        <v>11933406.781094344</v>
      </c>
      <c r="Q290" s="346">
        <v>240</v>
      </c>
      <c r="R290" s="370">
        <v>20</v>
      </c>
      <c r="S290" s="347">
        <f t="shared" si="17"/>
        <v>102.5</v>
      </c>
      <c r="T290" s="371">
        <f t="shared" si="18"/>
        <v>35800.220343283036</v>
      </c>
      <c r="U290" s="372">
        <f t="shared" si="19"/>
        <v>35686.29421447865</v>
      </c>
    </row>
    <row r="291" spans="1:21" x14ac:dyDescent="0.2">
      <c r="A291" s="346" t="s">
        <v>470</v>
      </c>
      <c r="B291" s="346" t="s">
        <v>481</v>
      </c>
      <c r="C291" s="346" t="s">
        <v>487</v>
      </c>
      <c r="D291" s="346" t="s">
        <v>465</v>
      </c>
      <c r="E291" s="347">
        <v>250016.48583196627</v>
      </c>
      <c r="F291" s="347">
        <v>469</v>
      </c>
      <c r="G291" s="347">
        <v>76.5</v>
      </c>
      <c r="H291" s="347">
        <v>21.81818181818182</v>
      </c>
      <c r="I291" s="347">
        <v>26.18181818181818</v>
      </c>
      <c r="J291" s="347">
        <f t="shared" si="16"/>
        <v>8.7272727272727266</v>
      </c>
      <c r="K291" s="347">
        <v>576.0454545454545</v>
      </c>
      <c r="L291" s="347">
        <v>117257731.85519218</v>
      </c>
      <c r="M291" s="347">
        <v>19126261.166145422</v>
      </c>
      <c r="N291" s="347">
        <v>5454905.145424719</v>
      </c>
      <c r="O291" s="347">
        <v>2181962.0581698874</v>
      </c>
      <c r="P291" s="347">
        <v>144020860.22493219</v>
      </c>
      <c r="Q291" s="346">
        <v>240</v>
      </c>
      <c r="R291" s="370">
        <v>20</v>
      </c>
      <c r="S291" s="347">
        <f t="shared" si="17"/>
        <v>576.0454545454545</v>
      </c>
      <c r="T291" s="371">
        <f t="shared" si="18"/>
        <v>432062.58067479666</v>
      </c>
      <c r="U291" s="372">
        <f t="shared" si="19"/>
        <v>430687.63893573696</v>
      </c>
    </row>
    <row r="292" spans="1:21" x14ac:dyDescent="0.2">
      <c r="A292" s="346" t="s">
        <v>470</v>
      </c>
      <c r="B292" s="346" t="s">
        <v>481</v>
      </c>
      <c r="C292" s="346" t="s">
        <v>487</v>
      </c>
      <c r="D292" s="346" t="s">
        <v>520</v>
      </c>
      <c r="E292" s="347">
        <v>3853185.8331926446</v>
      </c>
      <c r="F292" s="347">
        <v>463.9</v>
      </c>
      <c r="G292" s="347">
        <v>111.68</v>
      </c>
      <c r="H292" s="347">
        <v>114.02640732265445</v>
      </c>
      <c r="I292" s="347">
        <v>45.733592677345534</v>
      </c>
      <c r="J292" s="347">
        <f t="shared" si="16"/>
        <v>15.244530892448511</v>
      </c>
      <c r="K292" s="347">
        <v>704.85093821510293</v>
      </c>
      <c r="L292" s="347">
        <v>1787492908.0180678</v>
      </c>
      <c r="M292" s="347">
        <v>430323793.85095459</v>
      </c>
      <c r="N292" s="347">
        <v>439364937.30550617</v>
      </c>
      <c r="O292" s="347">
        <v>58740010.468450226</v>
      </c>
      <c r="P292" s="347">
        <v>2715921649.6429787</v>
      </c>
      <c r="Q292" s="346">
        <v>240</v>
      </c>
      <c r="R292" s="370">
        <v>20</v>
      </c>
      <c r="S292" s="347">
        <f t="shared" si="17"/>
        <v>704.85093821510293</v>
      </c>
      <c r="T292" s="371">
        <f t="shared" si="18"/>
        <v>8147764.9489289364</v>
      </c>
      <c r="U292" s="372">
        <f t="shared" si="19"/>
        <v>8121836.5241835359</v>
      </c>
    </row>
    <row r="293" spans="1:21" x14ac:dyDescent="0.2">
      <c r="A293" s="346" t="s">
        <v>470</v>
      </c>
      <c r="B293" s="346" t="s">
        <v>481</v>
      </c>
      <c r="C293" s="346" t="s">
        <v>488</v>
      </c>
      <c r="D293" s="346" t="s">
        <v>518</v>
      </c>
      <c r="E293" s="347">
        <v>237042.96091699559</v>
      </c>
      <c r="F293" s="347">
        <v>101</v>
      </c>
      <c r="G293" s="347">
        <v>19</v>
      </c>
      <c r="H293" s="347">
        <v>83.811936936936931</v>
      </c>
      <c r="I293" s="347">
        <v>24.521396396396398</v>
      </c>
      <c r="J293" s="347">
        <f t="shared" si="16"/>
        <v>8.1737987987987992</v>
      </c>
      <c r="K293" s="347">
        <v>211.98573573573572</v>
      </c>
      <c r="L293" s="347">
        <v>23941339.052616555</v>
      </c>
      <c r="M293" s="347">
        <v>4503816.2574229166</v>
      </c>
      <c r="N293" s="347">
        <v>19867029.691720039</v>
      </c>
      <c r="O293" s="347">
        <v>1937541.4692070493</v>
      </c>
      <c r="P293" s="347">
        <v>50249726.470966555</v>
      </c>
      <c r="Q293" s="346">
        <v>240</v>
      </c>
      <c r="R293" s="370">
        <v>20.5</v>
      </c>
      <c r="S293" s="347">
        <f t="shared" si="17"/>
        <v>211.98573573573572</v>
      </c>
      <c r="T293" s="371">
        <f t="shared" si="18"/>
        <v>149806.99704156906</v>
      </c>
      <c r="U293" s="372">
        <f t="shared" si="19"/>
        <v>149330.27005282138</v>
      </c>
    </row>
    <row r="294" spans="1:21" x14ac:dyDescent="0.2">
      <c r="A294" s="346" t="s">
        <v>470</v>
      </c>
      <c r="B294" s="346" t="s">
        <v>481</v>
      </c>
      <c r="C294" s="346" t="s">
        <v>488</v>
      </c>
      <c r="D294" s="346" t="s">
        <v>464</v>
      </c>
      <c r="E294" s="347">
        <v>4783.3672597871973</v>
      </c>
      <c r="F294" s="347">
        <v>154</v>
      </c>
      <c r="G294" s="347">
        <v>0</v>
      </c>
      <c r="H294" s="347">
        <v>58.305882352941175</v>
      </c>
      <c r="I294" s="347">
        <v>52.694117647058825</v>
      </c>
      <c r="J294" s="347">
        <f t="shared" si="16"/>
        <v>17.564705882352943</v>
      </c>
      <c r="K294" s="347">
        <v>229.87058823529412</v>
      </c>
      <c r="L294" s="347">
        <v>736638.55800722842</v>
      </c>
      <c r="M294" s="347">
        <v>0</v>
      </c>
      <c r="N294" s="347">
        <v>278898.44870006293</v>
      </c>
      <c r="O294" s="347">
        <v>84018.439045438659</v>
      </c>
      <c r="P294" s="347">
        <v>1099555.4457527299</v>
      </c>
      <c r="Q294" s="346">
        <v>240</v>
      </c>
      <c r="R294" s="370">
        <v>20.5</v>
      </c>
      <c r="S294" s="347">
        <f t="shared" si="17"/>
        <v>229.87058823529409</v>
      </c>
      <c r="T294" s="371">
        <f t="shared" si="18"/>
        <v>3278.0496726503266</v>
      </c>
      <c r="U294" s="372">
        <f t="shared" si="19"/>
        <v>3267.6180187204754</v>
      </c>
    </row>
    <row r="295" spans="1:21" x14ac:dyDescent="0.2">
      <c r="A295" s="346" t="s">
        <v>470</v>
      </c>
      <c r="B295" s="346" t="s">
        <v>481</v>
      </c>
      <c r="C295" s="346" t="s">
        <v>488</v>
      </c>
      <c r="D295" s="346" t="s">
        <v>519</v>
      </c>
      <c r="E295" s="347">
        <v>375997.98709162173</v>
      </c>
      <c r="F295" s="347">
        <v>189.8</v>
      </c>
      <c r="G295" s="347">
        <v>60.4</v>
      </c>
      <c r="H295" s="347">
        <v>110.26363636363635</v>
      </c>
      <c r="I295" s="347">
        <v>134.13636363636365</v>
      </c>
      <c r="J295" s="347">
        <f t="shared" si="16"/>
        <v>44.712121212121218</v>
      </c>
      <c r="K295" s="347">
        <v>405.17575757575759</v>
      </c>
      <c r="L295" s="347">
        <v>71364417.949989811</v>
      </c>
      <c r="M295" s="347">
        <v>22710278.420333952</v>
      </c>
      <c r="N295" s="347">
        <v>41458905.322129816</v>
      </c>
      <c r="O295" s="347">
        <v>16811667.574354179</v>
      </c>
      <c r="P295" s="347">
        <v>152345269.26680776</v>
      </c>
      <c r="Q295" s="346">
        <v>240</v>
      </c>
      <c r="R295" s="370">
        <v>20.5</v>
      </c>
      <c r="S295" s="347">
        <f t="shared" si="17"/>
        <v>405.17575757575759</v>
      </c>
      <c r="T295" s="371">
        <f t="shared" si="18"/>
        <v>454179.33400167071</v>
      </c>
      <c r="U295" s="372">
        <f t="shared" si="19"/>
        <v>452734.01068216009</v>
      </c>
    </row>
    <row r="296" spans="1:21" x14ac:dyDescent="0.2">
      <c r="A296" s="346" t="s">
        <v>470</v>
      </c>
      <c r="B296" s="346" t="s">
        <v>481</v>
      </c>
      <c r="C296" s="346" t="s">
        <v>488</v>
      </c>
      <c r="D296" s="346" t="s">
        <v>466</v>
      </c>
      <c r="E296" s="347">
        <v>8439.7143342384115</v>
      </c>
      <c r="F296" s="347">
        <v>180.5</v>
      </c>
      <c r="G296" s="347">
        <v>20.5</v>
      </c>
      <c r="H296" s="347">
        <v>13.5</v>
      </c>
      <c r="I296" s="347">
        <v>2</v>
      </c>
      <c r="J296" s="347">
        <f t="shared" si="16"/>
        <v>0.66666666666666663</v>
      </c>
      <c r="K296" s="347">
        <v>215.16666666666666</v>
      </c>
      <c r="L296" s="347">
        <v>1523368.4373300334</v>
      </c>
      <c r="M296" s="347">
        <v>173014.14385188743</v>
      </c>
      <c r="N296" s="347">
        <v>113936.14351221855</v>
      </c>
      <c r="O296" s="347">
        <v>5626.4762228256077</v>
      </c>
      <c r="P296" s="347">
        <v>1815945.2009169648</v>
      </c>
      <c r="Q296" s="346">
        <v>240</v>
      </c>
      <c r="R296" s="370">
        <v>20.5</v>
      </c>
      <c r="S296" s="347">
        <f t="shared" si="17"/>
        <v>215.16666666666666</v>
      </c>
      <c r="T296" s="371">
        <f t="shared" si="18"/>
        <v>5413.7866302337015</v>
      </c>
      <c r="U296" s="372">
        <f t="shared" si="19"/>
        <v>5396.5584750145063</v>
      </c>
    </row>
    <row r="297" spans="1:21" x14ac:dyDescent="0.2">
      <c r="A297" s="346" t="s">
        <v>470</v>
      </c>
      <c r="B297" s="346" t="s">
        <v>481</v>
      </c>
      <c r="C297" s="346" t="s">
        <v>488</v>
      </c>
      <c r="D297" s="346" t="s">
        <v>465</v>
      </c>
      <c r="E297" s="347">
        <v>20363.33859103026</v>
      </c>
      <c r="F297" s="347">
        <v>335.5</v>
      </c>
      <c r="G297" s="347">
        <v>98</v>
      </c>
      <c r="H297" s="347">
        <v>20</v>
      </c>
      <c r="I297" s="347">
        <v>8</v>
      </c>
      <c r="J297" s="347">
        <f t="shared" si="16"/>
        <v>2.6666666666666665</v>
      </c>
      <c r="K297" s="347">
        <v>456.16666666666663</v>
      </c>
      <c r="L297" s="347">
        <v>6831900.0972906528</v>
      </c>
      <c r="M297" s="347">
        <v>1995607.1819209654</v>
      </c>
      <c r="N297" s="347">
        <v>407266.77182060521</v>
      </c>
      <c r="O297" s="347">
        <v>54302.236242747356</v>
      </c>
      <c r="P297" s="347">
        <v>9289076.2872749697</v>
      </c>
      <c r="Q297" s="346">
        <v>240</v>
      </c>
      <c r="R297" s="370">
        <v>20.5</v>
      </c>
      <c r="S297" s="347">
        <f t="shared" si="17"/>
        <v>456.16666666666663</v>
      </c>
      <c r="T297" s="371">
        <f t="shared" si="18"/>
        <v>27693.058681438506</v>
      </c>
      <c r="U297" s="372">
        <f t="shared" si="19"/>
        <v>27604.931766573831</v>
      </c>
    </row>
    <row r="298" spans="1:21" x14ac:dyDescent="0.2">
      <c r="A298" s="346" t="s">
        <v>470</v>
      </c>
      <c r="B298" s="346" t="s">
        <v>481</v>
      </c>
      <c r="C298" s="346" t="s">
        <v>488</v>
      </c>
      <c r="D298" s="346" t="s">
        <v>520</v>
      </c>
      <c r="E298" s="347">
        <v>713491.86925252981</v>
      </c>
      <c r="F298" s="347">
        <v>403</v>
      </c>
      <c r="G298" s="347">
        <v>263.36363636363637</v>
      </c>
      <c r="H298" s="347">
        <v>142.22716635938164</v>
      </c>
      <c r="I298" s="347">
        <v>126.95465182243653</v>
      </c>
      <c r="J298" s="347">
        <f t="shared" si="16"/>
        <v>42.31821727414551</v>
      </c>
      <c r="K298" s="347">
        <v>850.90901999716368</v>
      </c>
      <c r="L298" s="347">
        <v>287537223.30876952</v>
      </c>
      <c r="M298" s="347">
        <v>187907813.20223445</v>
      </c>
      <c r="N298" s="347">
        <v>101477926.78424573</v>
      </c>
      <c r="O298" s="347">
        <v>30193703.946364775</v>
      </c>
      <c r="P298" s="347">
        <v>607116667.24161458</v>
      </c>
      <c r="Q298" s="346">
        <v>240</v>
      </c>
      <c r="R298" s="370">
        <v>20.5</v>
      </c>
      <c r="S298" s="347">
        <f t="shared" si="17"/>
        <v>850.90901999716368</v>
      </c>
      <c r="T298" s="371">
        <f t="shared" si="18"/>
        <v>1809966.5642140638</v>
      </c>
      <c r="U298" s="372">
        <f t="shared" si="19"/>
        <v>1804206.7537450488</v>
      </c>
    </row>
    <row r="299" spans="1:21" x14ac:dyDescent="0.2">
      <c r="A299" s="378" t="s">
        <v>471</v>
      </c>
      <c r="B299" s="346" t="s">
        <v>482</v>
      </c>
      <c r="C299" s="346" t="s">
        <v>484</v>
      </c>
      <c r="D299" s="346" t="s">
        <v>518</v>
      </c>
      <c r="E299" s="347">
        <v>128890.33276414716</v>
      </c>
      <c r="F299" s="347">
        <v>186.33333333333334</v>
      </c>
      <c r="G299" s="347">
        <v>0</v>
      </c>
      <c r="H299" s="347">
        <v>17.666666666666668</v>
      </c>
      <c r="I299" s="347">
        <v>0</v>
      </c>
      <c r="J299" s="347">
        <f t="shared" si="16"/>
        <v>0</v>
      </c>
      <c r="K299" s="347">
        <v>204</v>
      </c>
      <c r="L299" s="347">
        <v>24016565.338386089</v>
      </c>
      <c r="M299" s="347">
        <v>0</v>
      </c>
      <c r="N299" s="347">
        <v>2277062.5454999334</v>
      </c>
      <c r="O299" s="347">
        <v>0</v>
      </c>
      <c r="P299" s="347">
        <v>26293627.883886021</v>
      </c>
      <c r="Q299" s="346">
        <v>292</v>
      </c>
      <c r="R299" s="370">
        <v>11</v>
      </c>
      <c r="S299" s="347">
        <f t="shared" si="17"/>
        <v>204</v>
      </c>
      <c r="T299" s="371">
        <f t="shared" si="18"/>
        <v>72127.383339016102</v>
      </c>
      <c r="U299" s="372">
        <f t="shared" si="19"/>
        <v>71897.854205233933</v>
      </c>
    </row>
    <row r="300" spans="1:21" x14ac:dyDescent="0.2">
      <c r="A300" s="378" t="s">
        <v>471</v>
      </c>
      <c r="B300" s="346" t="s">
        <v>482</v>
      </c>
      <c r="C300" s="346" t="s">
        <v>484</v>
      </c>
      <c r="D300" s="346" t="s">
        <v>464</v>
      </c>
      <c r="E300" s="347">
        <v>58277.454286466447</v>
      </c>
      <c r="F300" s="347">
        <v>121</v>
      </c>
      <c r="G300" s="347">
        <v>0</v>
      </c>
      <c r="H300" s="347">
        <v>0</v>
      </c>
      <c r="I300" s="347">
        <v>0</v>
      </c>
      <c r="J300" s="347">
        <f t="shared" si="16"/>
        <v>0</v>
      </c>
      <c r="K300" s="347">
        <v>121</v>
      </c>
      <c r="L300" s="347">
        <v>7051571.9686624398</v>
      </c>
      <c r="M300" s="347">
        <v>0</v>
      </c>
      <c r="N300" s="347">
        <v>0</v>
      </c>
      <c r="O300" s="347">
        <v>0</v>
      </c>
      <c r="P300" s="347">
        <v>7051571.9686624398</v>
      </c>
      <c r="Q300" s="346">
        <v>292</v>
      </c>
      <c r="R300" s="370">
        <v>11</v>
      </c>
      <c r="S300" s="347">
        <f t="shared" si="17"/>
        <v>121</v>
      </c>
      <c r="T300" s="371">
        <f t="shared" si="18"/>
        <v>19343.524475680188</v>
      </c>
      <c r="U300" s="372">
        <f t="shared" si="19"/>
        <v>19281.968070724688</v>
      </c>
    </row>
    <row r="301" spans="1:21" x14ac:dyDescent="0.2">
      <c r="A301" s="378" t="s">
        <v>471</v>
      </c>
      <c r="B301" s="346" t="s">
        <v>482</v>
      </c>
      <c r="C301" s="346" t="s">
        <v>484</v>
      </c>
      <c r="D301" s="346" t="s">
        <v>519</v>
      </c>
      <c r="E301" s="347">
        <v>984655.61870389583</v>
      </c>
      <c r="F301" s="347">
        <v>927</v>
      </c>
      <c r="G301" s="347">
        <v>174.5</v>
      </c>
      <c r="H301" s="347">
        <v>27.966101694915253</v>
      </c>
      <c r="I301" s="347">
        <v>9.2005649717514117</v>
      </c>
      <c r="J301" s="347">
        <f t="shared" si="16"/>
        <v>3.0668549905838041</v>
      </c>
      <c r="K301" s="347">
        <v>1132.5329566854991</v>
      </c>
      <c r="L301" s="347">
        <v>912775758.5385114</v>
      </c>
      <c r="M301" s="347">
        <v>171822405.46382982</v>
      </c>
      <c r="N301" s="347">
        <v>27536979.167142849</v>
      </c>
      <c r="O301" s="347">
        <v>3019795.9982284261</v>
      </c>
      <c r="P301" s="347">
        <v>1115154939.1677127</v>
      </c>
      <c r="Q301" s="346">
        <v>292</v>
      </c>
      <c r="R301" s="370">
        <v>11</v>
      </c>
      <c r="S301" s="347">
        <f t="shared" si="17"/>
        <v>1132.5329566854991</v>
      </c>
      <c r="T301" s="371">
        <f t="shared" si="18"/>
        <v>3059038.0351826637</v>
      </c>
      <c r="U301" s="372">
        <f t="shared" si="19"/>
        <v>3049303.3364050589</v>
      </c>
    </row>
    <row r="302" spans="1:21" x14ac:dyDescent="0.2">
      <c r="A302" s="378" t="s">
        <v>471</v>
      </c>
      <c r="B302" s="346" t="s">
        <v>482</v>
      </c>
      <c r="C302" s="346" t="s">
        <v>484</v>
      </c>
      <c r="D302" s="346" t="s">
        <v>466</v>
      </c>
      <c r="E302" s="347">
        <v>133238.11792105684</v>
      </c>
      <c r="F302" s="347">
        <v>48.5</v>
      </c>
      <c r="G302" s="347">
        <v>11.5</v>
      </c>
      <c r="H302" s="347">
        <v>0</v>
      </c>
      <c r="I302" s="347">
        <v>7</v>
      </c>
      <c r="J302" s="347">
        <f t="shared" si="16"/>
        <v>2.3333333333333335</v>
      </c>
      <c r="K302" s="347">
        <v>62.333333333333329</v>
      </c>
      <c r="L302" s="347">
        <v>6462048.7191712568</v>
      </c>
      <c r="M302" s="347">
        <v>1532238.3560921536</v>
      </c>
      <c r="N302" s="347">
        <v>0</v>
      </c>
      <c r="O302" s="347">
        <v>310888.94181579934</v>
      </c>
      <c r="P302" s="347">
        <v>8305176.017079209</v>
      </c>
      <c r="Q302" s="346">
        <v>292</v>
      </c>
      <c r="R302" s="370">
        <v>11</v>
      </c>
      <c r="S302" s="347">
        <f t="shared" si="17"/>
        <v>62.333333333333329</v>
      </c>
      <c r="T302" s="371">
        <f t="shared" si="18"/>
        <v>22782.349279727558</v>
      </c>
      <c r="U302" s="372">
        <f t="shared" si="19"/>
        <v>22709.849590239031</v>
      </c>
    </row>
    <row r="303" spans="1:21" x14ac:dyDescent="0.2">
      <c r="A303" s="378" t="s">
        <v>471</v>
      </c>
      <c r="B303" s="346" t="s">
        <v>482</v>
      </c>
      <c r="C303" s="346" t="s">
        <v>484</v>
      </c>
      <c r="D303" s="346" t="s">
        <v>465</v>
      </c>
      <c r="E303" s="347">
        <v>128941.42296569701</v>
      </c>
      <c r="F303" s="347">
        <v>500.5</v>
      </c>
      <c r="G303" s="347">
        <v>0</v>
      </c>
      <c r="H303" s="347">
        <v>10</v>
      </c>
      <c r="I303" s="347">
        <v>11.5</v>
      </c>
      <c r="J303" s="347">
        <f t="shared" si="16"/>
        <v>3.8333333333333335</v>
      </c>
      <c r="K303" s="347">
        <v>514.33333333333337</v>
      </c>
      <c r="L303" s="347">
        <v>64535182.194331355</v>
      </c>
      <c r="M303" s="347">
        <v>0</v>
      </c>
      <c r="N303" s="347">
        <v>1289414.2296569701</v>
      </c>
      <c r="O303" s="347">
        <v>494275.45470183855</v>
      </c>
      <c r="P303" s="347">
        <v>66318871.878690168</v>
      </c>
      <c r="Q303" s="346">
        <v>292</v>
      </c>
      <c r="R303" s="370">
        <v>11</v>
      </c>
      <c r="S303" s="347">
        <f t="shared" si="17"/>
        <v>514.33333333333337</v>
      </c>
      <c r="T303" s="371">
        <f t="shared" si="18"/>
        <v>181922.65881791379</v>
      </c>
      <c r="U303" s="372">
        <f t="shared" si="19"/>
        <v>181343.73097718571</v>
      </c>
    </row>
    <row r="304" spans="1:21" x14ac:dyDescent="0.2">
      <c r="A304" s="378" t="s">
        <v>471</v>
      </c>
      <c r="B304" s="346" t="s">
        <v>482</v>
      </c>
      <c r="C304" s="346" t="s">
        <v>484</v>
      </c>
      <c r="D304" s="346" t="s">
        <v>520</v>
      </c>
      <c r="E304" s="347">
        <v>2751790.0812459299</v>
      </c>
      <c r="F304" s="347">
        <v>1353.6176470588234</v>
      </c>
      <c r="G304" s="347">
        <v>15.264705882352942</v>
      </c>
      <c r="H304" s="347">
        <v>54.797960151802663</v>
      </c>
      <c r="I304" s="347">
        <v>15.466745730550285</v>
      </c>
      <c r="J304" s="347">
        <f t="shared" si="16"/>
        <v>5.1555819101834279</v>
      </c>
      <c r="K304" s="347">
        <v>1428.8358950031627</v>
      </c>
      <c r="L304" s="347">
        <v>3724871614.975924</v>
      </c>
      <c r="M304" s="347">
        <v>42005266.24019523</v>
      </c>
      <c r="N304" s="347">
        <v>150792483.21824029</v>
      </c>
      <c r="O304" s="347">
        <v>14187079.163493702</v>
      </c>
      <c r="P304" s="347">
        <v>3931856443.5978541</v>
      </c>
      <c r="Q304" s="346">
        <v>292</v>
      </c>
      <c r="R304" s="370">
        <v>11</v>
      </c>
      <c r="S304" s="347">
        <f t="shared" si="17"/>
        <v>1428.8358950031627</v>
      </c>
      <c r="T304" s="371">
        <f t="shared" si="18"/>
        <v>10785674.696307812</v>
      </c>
      <c r="U304" s="372">
        <f t="shared" si="19"/>
        <v>10751351.718602331</v>
      </c>
    </row>
    <row r="305" spans="1:21" x14ac:dyDescent="0.2">
      <c r="A305" s="378" t="s">
        <v>471</v>
      </c>
      <c r="B305" s="346" t="s">
        <v>482</v>
      </c>
      <c r="C305" s="346" t="s">
        <v>485</v>
      </c>
      <c r="D305" s="346" t="s">
        <v>518</v>
      </c>
      <c r="E305" s="347">
        <v>32557.607087551642</v>
      </c>
      <c r="F305" s="347">
        <v>146.66666666666666</v>
      </c>
      <c r="G305" s="347">
        <v>4.333333333333333</v>
      </c>
      <c r="H305" s="347">
        <v>40.333333333333336</v>
      </c>
      <c r="I305" s="347">
        <v>1.6666666666666667</v>
      </c>
      <c r="J305" s="347">
        <f t="shared" si="16"/>
        <v>0.55555555555555558</v>
      </c>
      <c r="K305" s="347">
        <v>191.88888888888889</v>
      </c>
      <c r="L305" s="347">
        <v>4775115.7061742404</v>
      </c>
      <c r="M305" s="347">
        <v>141082.96404605711</v>
      </c>
      <c r="N305" s="347">
        <v>1313156.8191979162</v>
      </c>
      <c r="O305" s="347">
        <v>18087.559493084245</v>
      </c>
      <c r="P305" s="347">
        <v>6247443.0489112986</v>
      </c>
      <c r="Q305" s="346">
        <v>255</v>
      </c>
      <c r="R305" s="370">
        <v>11</v>
      </c>
      <c r="S305" s="347">
        <f t="shared" si="17"/>
        <v>191.88888888888889</v>
      </c>
      <c r="T305" s="371">
        <f t="shared" si="18"/>
        <v>19624.321106580199</v>
      </c>
      <c r="U305" s="372">
        <f t="shared" si="19"/>
        <v>19561.87112966249</v>
      </c>
    </row>
    <row r="306" spans="1:21" x14ac:dyDescent="0.2">
      <c r="A306" s="378" t="s">
        <v>471</v>
      </c>
      <c r="B306" s="346" t="s">
        <v>482</v>
      </c>
      <c r="C306" s="346" t="s">
        <v>485</v>
      </c>
      <c r="D306" s="346" t="s">
        <v>464</v>
      </c>
      <c r="E306" s="347">
        <v>2980.4771906551468</v>
      </c>
      <c r="F306" s="347">
        <v>205</v>
      </c>
      <c r="G306" s="347">
        <v>0</v>
      </c>
      <c r="H306" s="347">
        <v>4.5</v>
      </c>
      <c r="I306" s="347">
        <v>0</v>
      </c>
      <c r="J306" s="347">
        <f t="shared" si="16"/>
        <v>0</v>
      </c>
      <c r="K306" s="347">
        <v>209.5</v>
      </c>
      <c r="L306" s="347">
        <v>610997.82408430509</v>
      </c>
      <c r="M306" s="347">
        <v>0</v>
      </c>
      <c r="N306" s="347">
        <v>13412.147357948161</v>
      </c>
      <c r="O306" s="347">
        <v>0</v>
      </c>
      <c r="P306" s="347">
        <v>624409.97144225321</v>
      </c>
      <c r="Q306" s="346">
        <v>255</v>
      </c>
      <c r="R306" s="370">
        <v>11</v>
      </c>
      <c r="S306" s="347">
        <f t="shared" si="17"/>
        <v>209.49999999999997</v>
      </c>
      <c r="T306" s="371">
        <f t="shared" si="18"/>
        <v>1961.3819102950779</v>
      </c>
      <c r="U306" s="372">
        <f t="shared" si="19"/>
        <v>1955.1402546291567</v>
      </c>
    </row>
    <row r="307" spans="1:21" x14ac:dyDescent="0.2">
      <c r="A307" s="378" t="s">
        <v>471</v>
      </c>
      <c r="B307" s="346" t="s">
        <v>482</v>
      </c>
      <c r="C307" s="346" t="s">
        <v>485</v>
      </c>
      <c r="D307" s="346" t="s">
        <v>519</v>
      </c>
      <c r="E307" s="347">
        <v>183631.58707678798</v>
      </c>
      <c r="F307" s="347">
        <v>818.33333333333337</v>
      </c>
      <c r="G307" s="347">
        <v>65.666666666666671</v>
      </c>
      <c r="H307" s="347">
        <v>20</v>
      </c>
      <c r="I307" s="347">
        <v>4</v>
      </c>
      <c r="J307" s="347">
        <f t="shared" si="16"/>
        <v>1.3333333333333333</v>
      </c>
      <c r="K307" s="347">
        <v>905.33333333333337</v>
      </c>
      <c r="L307" s="347">
        <v>150271848.75783816</v>
      </c>
      <c r="M307" s="347">
        <v>12058474.218042411</v>
      </c>
      <c r="N307" s="347">
        <v>3672631.7415357595</v>
      </c>
      <c r="O307" s="347">
        <v>244842.11610238397</v>
      </c>
      <c r="P307" s="347">
        <v>166247796.83351871</v>
      </c>
      <c r="Q307" s="346">
        <v>255</v>
      </c>
      <c r="R307" s="370">
        <v>11</v>
      </c>
      <c r="S307" s="347">
        <f t="shared" si="17"/>
        <v>905.33333333333326</v>
      </c>
      <c r="T307" s="371">
        <f t="shared" si="18"/>
        <v>522213.6677005823</v>
      </c>
      <c r="U307" s="372">
        <f t="shared" si="19"/>
        <v>520551.84045484493</v>
      </c>
    </row>
    <row r="308" spans="1:21" x14ac:dyDescent="0.2">
      <c r="A308" s="378" t="s">
        <v>471</v>
      </c>
      <c r="B308" s="346" t="s">
        <v>482</v>
      </c>
      <c r="C308" s="346" t="s">
        <v>485</v>
      </c>
      <c r="D308" s="346" t="s">
        <v>466</v>
      </c>
      <c r="E308" s="347">
        <v>4013.4696702366564</v>
      </c>
      <c r="F308" s="347">
        <v>248</v>
      </c>
      <c r="G308" s="347">
        <v>0</v>
      </c>
      <c r="H308" s="347">
        <v>12.222222222222221</v>
      </c>
      <c r="I308" s="347">
        <v>17.777777777777779</v>
      </c>
      <c r="J308" s="347">
        <f t="shared" si="16"/>
        <v>5.9259259259259265</v>
      </c>
      <c r="K308" s="347">
        <v>266.14814814814815</v>
      </c>
      <c r="L308" s="347">
        <v>995340.47821869073</v>
      </c>
      <c r="M308" s="347">
        <v>0</v>
      </c>
      <c r="N308" s="347">
        <v>49053.518191781353</v>
      </c>
      <c r="O308" s="347">
        <v>23783.523971772782</v>
      </c>
      <c r="P308" s="347">
        <v>1068177.5203822448</v>
      </c>
      <c r="Q308" s="346">
        <v>255</v>
      </c>
      <c r="R308" s="370">
        <v>11</v>
      </c>
      <c r="S308" s="347">
        <f t="shared" si="17"/>
        <v>266.14814814814815</v>
      </c>
      <c r="T308" s="371">
        <f t="shared" si="18"/>
        <v>3355.3340934359931</v>
      </c>
      <c r="U308" s="372">
        <f t="shared" si="19"/>
        <v>3344.656499263524</v>
      </c>
    </row>
    <row r="309" spans="1:21" x14ac:dyDescent="0.2">
      <c r="A309" s="378" t="s">
        <v>471</v>
      </c>
      <c r="B309" s="346" t="s">
        <v>482</v>
      </c>
      <c r="C309" s="346" t="s">
        <v>485</v>
      </c>
      <c r="D309" s="346" t="s">
        <v>465</v>
      </c>
      <c r="E309" s="347">
        <v>15940.575720280793</v>
      </c>
      <c r="F309" s="347">
        <v>342.5</v>
      </c>
      <c r="G309" s="347">
        <v>0</v>
      </c>
      <c r="H309" s="347">
        <v>0</v>
      </c>
      <c r="I309" s="347">
        <v>0.5</v>
      </c>
      <c r="J309" s="347">
        <f t="shared" si="16"/>
        <v>0.16666666666666666</v>
      </c>
      <c r="K309" s="347">
        <v>342.66666666666663</v>
      </c>
      <c r="L309" s="347">
        <v>5459647.1841961714</v>
      </c>
      <c r="M309" s="347">
        <v>0</v>
      </c>
      <c r="N309" s="347">
        <v>0</v>
      </c>
      <c r="O309" s="347">
        <v>2656.7626200467985</v>
      </c>
      <c r="P309" s="347">
        <v>5462303.9468162181</v>
      </c>
      <c r="Q309" s="346">
        <v>255</v>
      </c>
      <c r="R309" s="370">
        <v>11</v>
      </c>
      <c r="S309" s="347">
        <f t="shared" si="17"/>
        <v>342.66666666666663</v>
      </c>
      <c r="T309" s="371">
        <f t="shared" si="18"/>
        <v>17158.060632940356</v>
      </c>
      <c r="U309" s="372">
        <f t="shared" si="19"/>
        <v>17103.458973873512</v>
      </c>
    </row>
    <row r="310" spans="1:21" x14ac:dyDescent="0.2">
      <c r="A310" s="378" t="s">
        <v>471</v>
      </c>
      <c r="B310" s="346" t="s">
        <v>482</v>
      </c>
      <c r="C310" s="346" t="s">
        <v>485</v>
      </c>
      <c r="D310" s="346" t="s">
        <v>520</v>
      </c>
      <c r="E310" s="347">
        <v>465279.57414815819</v>
      </c>
      <c r="F310" s="347">
        <v>1506.1666666666667</v>
      </c>
      <c r="G310" s="347">
        <v>64.833333333333329</v>
      </c>
      <c r="H310" s="347">
        <v>19.09349593495935</v>
      </c>
      <c r="I310" s="347">
        <v>1.2398373983739839</v>
      </c>
      <c r="J310" s="347">
        <f t="shared" si="16"/>
        <v>0.41327913279132794</v>
      </c>
      <c r="K310" s="347">
        <v>1590.5067750677506</v>
      </c>
      <c r="L310" s="347">
        <v>700788585.26281762</v>
      </c>
      <c r="M310" s="347">
        <v>30165625.72393892</v>
      </c>
      <c r="N310" s="347">
        <v>8883813.6576174758</v>
      </c>
      <c r="O310" s="347">
        <v>192290.3389094692</v>
      </c>
      <c r="P310" s="347">
        <v>740030314.9832834</v>
      </c>
      <c r="Q310" s="346">
        <v>255</v>
      </c>
      <c r="R310" s="370">
        <v>11</v>
      </c>
      <c r="S310" s="347">
        <f t="shared" si="17"/>
        <v>1590.5067750677506</v>
      </c>
      <c r="T310" s="371">
        <f t="shared" si="18"/>
        <v>2324565.8129474903</v>
      </c>
      <c r="U310" s="372">
        <f t="shared" si="19"/>
        <v>2317168.4064041581</v>
      </c>
    </row>
    <row r="311" spans="1:21" x14ac:dyDescent="0.2">
      <c r="A311" s="378" t="s">
        <v>471</v>
      </c>
      <c r="B311" s="346" t="s">
        <v>482</v>
      </c>
      <c r="C311" s="346" t="s">
        <v>486</v>
      </c>
      <c r="D311" s="346" t="s">
        <v>518</v>
      </c>
      <c r="E311" s="347">
        <v>651307.61679350003</v>
      </c>
      <c r="F311" s="347">
        <v>97</v>
      </c>
      <c r="G311" s="347">
        <v>15.142857142857142</v>
      </c>
      <c r="H311" s="347">
        <v>20.207142857142856</v>
      </c>
      <c r="I311" s="347">
        <v>123.79285714285713</v>
      </c>
      <c r="J311" s="347">
        <f t="shared" si="16"/>
        <v>41.264285714285712</v>
      </c>
      <c r="K311" s="347">
        <v>173.6142857142857</v>
      </c>
      <c r="L311" s="347">
        <v>63176838.828969501</v>
      </c>
      <c r="M311" s="347">
        <v>9862658.1971587148</v>
      </c>
      <c r="N311" s="347">
        <v>13161066.056491511</v>
      </c>
      <c r="O311" s="347">
        <v>26875743.587257497</v>
      </c>
      <c r="P311" s="347">
        <v>113076306.66987722</v>
      </c>
      <c r="Q311" s="346">
        <v>255</v>
      </c>
      <c r="R311" s="370">
        <v>17.5</v>
      </c>
      <c r="S311" s="347">
        <f t="shared" si="17"/>
        <v>173.6142857142857</v>
      </c>
      <c r="T311" s="371">
        <f t="shared" si="18"/>
        <v>329251.59883287776</v>
      </c>
      <c r="U311" s="372">
        <f t="shared" si="19"/>
        <v>328203.82986112271</v>
      </c>
    </row>
    <row r="312" spans="1:21" x14ac:dyDescent="0.2">
      <c r="A312" s="378" t="s">
        <v>471</v>
      </c>
      <c r="B312" s="346" t="s">
        <v>482</v>
      </c>
      <c r="C312" s="346" t="s">
        <v>486</v>
      </c>
      <c r="D312" s="346" t="s">
        <v>464</v>
      </c>
      <c r="E312" s="347">
        <v>77617.664463468856</v>
      </c>
      <c r="F312" s="347">
        <v>15.5</v>
      </c>
      <c r="G312" s="347">
        <v>7</v>
      </c>
      <c r="H312" s="347">
        <v>1</v>
      </c>
      <c r="I312" s="347">
        <v>0</v>
      </c>
      <c r="J312" s="347">
        <f t="shared" si="16"/>
        <v>0</v>
      </c>
      <c r="K312" s="347">
        <v>23.5</v>
      </c>
      <c r="L312" s="347">
        <v>1203073.7991837673</v>
      </c>
      <c r="M312" s="347">
        <v>543323.65124428202</v>
      </c>
      <c r="N312" s="347">
        <v>77617.664463468856</v>
      </c>
      <c r="O312" s="347">
        <v>0</v>
      </c>
      <c r="P312" s="347">
        <v>1824015.1148915181</v>
      </c>
      <c r="Q312" s="346">
        <v>255</v>
      </c>
      <c r="R312" s="370">
        <v>17.5</v>
      </c>
      <c r="S312" s="347">
        <f t="shared" si="17"/>
        <v>23.5</v>
      </c>
      <c r="T312" s="371">
        <f t="shared" si="18"/>
        <v>5311.1028345370678</v>
      </c>
      <c r="U312" s="372">
        <f t="shared" si="19"/>
        <v>5294.2014473439485</v>
      </c>
    </row>
    <row r="313" spans="1:21" x14ac:dyDescent="0.2">
      <c r="A313" s="378" t="s">
        <v>471</v>
      </c>
      <c r="B313" s="346" t="s">
        <v>482</v>
      </c>
      <c r="C313" s="346" t="s">
        <v>486</v>
      </c>
      <c r="D313" s="346" t="s">
        <v>519</v>
      </c>
      <c r="E313" s="347">
        <v>2451717.9848110941</v>
      </c>
      <c r="F313" s="347">
        <v>389.73333333333335</v>
      </c>
      <c r="G313" s="347">
        <v>146.83333333333334</v>
      </c>
      <c r="H313" s="347">
        <v>61.187102633969126</v>
      </c>
      <c r="I313" s="347">
        <v>76.812897366030882</v>
      </c>
      <c r="J313" s="347">
        <f t="shared" si="16"/>
        <v>25.604299122010293</v>
      </c>
      <c r="K313" s="347">
        <v>623.35806842264606</v>
      </c>
      <c r="L313" s="347">
        <v>955516222.6137104</v>
      </c>
      <c r="M313" s="347">
        <v>359993924.10309565</v>
      </c>
      <c r="N313" s="347">
        <v>150013519.96618438</v>
      </c>
      <c r="O313" s="347">
        <v>62774520.645915538</v>
      </c>
      <c r="P313" s="347">
        <v>1528298187.3289058</v>
      </c>
      <c r="Q313" s="346">
        <v>255</v>
      </c>
      <c r="R313" s="370">
        <v>17.5</v>
      </c>
      <c r="S313" s="347">
        <f t="shared" si="17"/>
        <v>623.35806842264606</v>
      </c>
      <c r="T313" s="371">
        <f t="shared" si="18"/>
        <v>4450044.7219282845</v>
      </c>
      <c r="U313" s="372">
        <f t="shared" si="19"/>
        <v>4435883.4580222424</v>
      </c>
    </row>
    <row r="314" spans="1:21" x14ac:dyDescent="0.2">
      <c r="A314" s="378" t="s">
        <v>471</v>
      </c>
      <c r="B314" s="346" t="s">
        <v>482</v>
      </c>
      <c r="C314" s="346" t="s">
        <v>486</v>
      </c>
      <c r="D314" s="346" t="s">
        <v>466</v>
      </c>
      <c r="E314" s="347">
        <v>156125.12225514406</v>
      </c>
      <c r="F314" s="347">
        <v>57</v>
      </c>
      <c r="G314" s="347">
        <v>10</v>
      </c>
      <c r="H314" s="347">
        <v>23.269230769230766</v>
      </c>
      <c r="I314" s="347">
        <v>37.230769230769234</v>
      </c>
      <c r="J314" s="347">
        <f t="shared" si="16"/>
        <v>12.410256410256411</v>
      </c>
      <c r="K314" s="347">
        <v>102.67948717948718</v>
      </c>
      <c r="L314" s="347">
        <v>8899131.968543211</v>
      </c>
      <c r="M314" s="347">
        <v>1561251.2225514406</v>
      </c>
      <c r="N314" s="347">
        <v>3632911.4986293134</v>
      </c>
      <c r="O314" s="347">
        <v>1937552.7992689672</v>
      </c>
      <c r="P314" s="347">
        <v>16030847.488992933</v>
      </c>
      <c r="Q314" s="346">
        <v>255</v>
      </c>
      <c r="R314" s="370">
        <v>17.5</v>
      </c>
      <c r="S314" s="347">
        <f t="shared" si="17"/>
        <v>102.67948717948718</v>
      </c>
      <c r="T314" s="371">
        <f t="shared" si="18"/>
        <v>46678.055923832362</v>
      </c>
      <c r="U314" s="372">
        <f t="shared" si="19"/>
        <v>46529.513536089355</v>
      </c>
    </row>
    <row r="315" spans="1:21" x14ac:dyDescent="0.2">
      <c r="A315" s="378" t="s">
        <v>471</v>
      </c>
      <c r="B315" s="346" t="s">
        <v>482</v>
      </c>
      <c r="C315" s="346" t="s">
        <v>486</v>
      </c>
      <c r="D315" s="346" t="s">
        <v>465</v>
      </c>
      <c r="E315" s="347">
        <v>165847.93376767132</v>
      </c>
      <c r="F315" s="347">
        <v>11</v>
      </c>
      <c r="G315" s="347">
        <v>50.5</v>
      </c>
      <c r="H315" s="347">
        <v>117.22159090909091</v>
      </c>
      <c r="I315" s="347">
        <v>32.278409090909093</v>
      </c>
      <c r="J315" s="347">
        <f t="shared" si="16"/>
        <v>10.759469696969697</v>
      </c>
      <c r="K315" s="347">
        <v>189.48106060606059</v>
      </c>
      <c r="L315" s="347">
        <v>1824327.2714443845</v>
      </c>
      <c r="M315" s="347">
        <v>8375320.6552674016</v>
      </c>
      <c r="N315" s="347">
        <v>19440958.64523197</v>
      </c>
      <c r="O315" s="347">
        <v>1784435.8176782969</v>
      </c>
      <c r="P315" s="347">
        <v>31425042.389622051</v>
      </c>
      <c r="Q315" s="346">
        <v>255</v>
      </c>
      <c r="R315" s="370">
        <v>17.5</v>
      </c>
      <c r="S315" s="347">
        <f t="shared" si="17"/>
        <v>189.48106060606059</v>
      </c>
      <c r="T315" s="371">
        <f t="shared" si="18"/>
        <v>91502.329310958317</v>
      </c>
      <c r="U315" s="372">
        <f t="shared" si="19"/>
        <v>91211.143780393904</v>
      </c>
    </row>
    <row r="316" spans="1:21" x14ac:dyDescent="0.2">
      <c r="A316" s="378" t="s">
        <v>471</v>
      </c>
      <c r="B316" s="346" t="s">
        <v>482</v>
      </c>
      <c r="C316" s="346" t="s">
        <v>486</v>
      </c>
      <c r="D316" s="346" t="s">
        <v>520</v>
      </c>
      <c r="E316" s="347">
        <v>4001045.77251537</v>
      </c>
      <c r="F316" s="347">
        <v>484.96226415094338</v>
      </c>
      <c r="G316" s="347">
        <v>116.90566037735849</v>
      </c>
      <c r="H316" s="347">
        <v>130.22265475642104</v>
      </c>
      <c r="I316" s="347">
        <v>127.13583580961671</v>
      </c>
      <c r="J316" s="347">
        <f t="shared" si="16"/>
        <v>42.378611936538903</v>
      </c>
      <c r="K316" s="347">
        <v>774.46919122126212</v>
      </c>
      <c r="L316" s="347">
        <v>1940356216.8106141</v>
      </c>
      <c r="M316" s="347">
        <v>467744898.23594779</v>
      </c>
      <c r="N316" s="347">
        <v>521026802.29890692</v>
      </c>
      <c r="O316" s="347">
        <v>169558766.13375837</v>
      </c>
      <c r="P316" s="347">
        <v>3098686683.4792285</v>
      </c>
      <c r="Q316" s="346">
        <v>255</v>
      </c>
      <c r="R316" s="370">
        <v>17.5</v>
      </c>
      <c r="S316" s="347">
        <f t="shared" si="17"/>
        <v>774.46919122126212</v>
      </c>
      <c r="T316" s="371">
        <f t="shared" si="18"/>
        <v>9022646.5195424575</v>
      </c>
      <c r="U316" s="372">
        <f t="shared" si="19"/>
        <v>8993933.981471872</v>
      </c>
    </row>
    <row r="317" spans="1:21" x14ac:dyDescent="0.2">
      <c r="A317" s="378" t="s">
        <v>471</v>
      </c>
      <c r="B317" s="346" t="s">
        <v>482</v>
      </c>
      <c r="C317" s="346" t="s">
        <v>487</v>
      </c>
      <c r="D317" s="346" t="s">
        <v>518</v>
      </c>
      <c r="E317" s="347">
        <v>506020.46250619245</v>
      </c>
      <c r="F317" s="347">
        <v>286</v>
      </c>
      <c r="G317" s="347">
        <v>14.4</v>
      </c>
      <c r="H317" s="347">
        <v>49.227906976744187</v>
      </c>
      <c r="I317" s="347">
        <v>2.9720930232558138</v>
      </c>
      <c r="J317" s="347">
        <f t="shared" si="16"/>
        <v>0.99069767441860457</v>
      </c>
      <c r="K317" s="347">
        <v>350.61860465116274</v>
      </c>
      <c r="L317" s="347">
        <v>144721852.27677104</v>
      </c>
      <c r="M317" s="347">
        <v>7286694.6600891715</v>
      </c>
      <c r="N317" s="347">
        <v>24910328.25658391</v>
      </c>
      <c r="O317" s="347">
        <v>501313.29541311157</v>
      </c>
      <c r="P317" s="347">
        <v>177420188.48885721</v>
      </c>
      <c r="Q317" s="346">
        <v>240</v>
      </c>
      <c r="R317" s="370">
        <v>20</v>
      </c>
      <c r="S317" s="347">
        <f t="shared" si="17"/>
        <v>350.61860465116274</v>
      </c>
      <c r="T317" s="371">
        <f t="shared" si="18"/>
        <v>532260.56546657172</v>
      </c>
      <c r="U317" s="372">
        <f t="shared" si="19"/>
        <v>530566.76623412594</v>
      </c>
    </row>
    <row r="318" spans="1:21" x14ac:dyDescent="0.2">
      <c r="A318" s="378" t="s">
        <v>471</v>
      </c>
      <c r="B318" s="346" t="s">
        <v>482</v>
      </c>
      <c r="C318" s="346" t="s">
        <v>487</v>
      </c>
      <c r="D318" s="346" t="s">
        <v>464</v>
      </c>
      <c r="E318" s="347">
        <v>88920.4487403284</v>
      </c>
      <c r="F318" s="347">
        <v>17.5</v>
      </c>
      <c r="G318" s="347">
        <v>0</v>
      </c>
      <c r="H318" s="347">
        <v>0</v>
      </c>
      <c r="I318" s="347">
        <v>0</v>
      </c>
      <c r="J318" s="347">
        <f t="shared" si="16"/>
        <v>0</v>
      </c>
      <c r="K318" s="347">
        <v>17.5</v>
      </c>
      <c r="L318" s="347">
        <v>1556107.8529557469</v>
      </c>
      <c r="M318" s="347">
        <v>0</v>
      </c>
      <c r="N318" s="347">
        <v>0</v>
      </c>
      <c r="O318" s="347">
        <v>0</v>
      </c>
      <c r="P318" s="347">
        <v>1556107.8529557469</v>
      </c>
      <c r="Q318" s="346">
        <v>240</v>
      </c>
      <c r="R318" s="370">
        <v>20</v>
      </c>
      <c r="S318" s="347">
        <f t="shared" si="17"/>
        <v>17.5</v>
      </c>
      <c r="T318" s="371">
        <f t="shared" si="18"/>
        <v>4668.3235588672405</v>
      </c>
      <c r="U318" s="372">
        <f t="shared" si="19"/>
        <v>4653.4676717813991</v>
      </c>
    </row>
    <row r="319" spans="1:21" x14ac:dyDescent="0.2">
      <c r="A319" s="378" t="s">
        <v>471</v>
      </c>
      <c r="B319" s="346" t="s">
        <v>482</v>
      </c>
      <c r="C319" s="346" t="s">
        <v>487</v>
      </c>
      <c r="D319" s="346" t="s">
        <v>519</v>
      </c>
      <c r="E319" s="347">
        <v>2249819.1287903758</v>
      </c>
      <c r="F319" s="347">
        <v>659.26923076923072</v>
      </c>
      <c r="G319" s="347">
        <v>91.461538461538467</v>
      </c>
      <c r="H319" s="347">
        <v>56.826421404682272</v>
      </c>
      <c r="I319" s="347">
        <v>29.942809364548495</v>
      </c>
      <c r="J319" s="347">
        <f t="shared" si="16"/>
        <v>9.9809364548494983</v>
      </c>
      <c r="K319" s="347">
        <v>817.53812709030103</v>
      </c>
      <c r="L319" s="347">
        <v>1483236526.4075317</v>
      </c>
      <c r="M319" s="347">
        <v>205771918.77936593</v>
      </c>
      <c r="N319" s="347">
        <v>127849169.89695702</v>
      </c>
      <c r="O319" s="347">
        <v>22455301.759361599</v>
      </c>
      <c r="P319" s="347">
        <v>1839312916.8432167</v>
      </c>
      <c r="Q319" s="346">
        <v>240</v>
      </c>
      <c r="R319" s="370">
        <v>20</v>
      </c>
      <c r="S319" s="347">
        <f t="shared" si="17"/>
        <v>817.53812709030103</v>
      </c>
      <c r="T319" s="371">
        <f t="shared" si="18"/>
        <v>5517938.7505296506</v>
      </c>
      <c r="U319" s="372">
        <f t="shared" si="19"/>
        <v>5500379.154672428</v>
      </c>
    </row>
    <row r="320" spans="1:21" x14ac:dyDescent="0.2">
      <c r="A320" s="378" t="s">
        <v>471</v>
      </c>
      <c r="B320" s="346" t="s">
        <v>482</v>
      </c>
      <c r="C320" s="346" t="s">
        <v>487</v>
      </c>
      <c r="D320" s="346" t="s">
        <v>466</v>
      </c>
      <c r="E320" s="347">
        <v>258516.63252799778</v>
      </c>
      <c r="F320" s="347">
        <v>137.5</v>
      </c>
      <c r="G320" s="347">
        <v>6</v>
      </c>
      <c r="H320" s="347">
        <v>1</v>
      </c>
      <c r="I320" s="347">
        <v>0</v>
      </c>
      <c r="J320" s="347">
        <f t="shared" si="16"/>
        <v>0</v>
      </c>
      <c r="K320" s="347">
        <v>144.5</v>
      </c>
      <c r="L320" s="347">
        <v>35546036.972599693</v>
      </c>
      <c r="M320" s="347">
        <v>1551099.7951679868</v>
      </c>
      <c r="N320" s="347">
        <v>258516.63252799778</v>
      </c>
      <c r="O320" s="347">
        <v>0</v>
      </c>
      <c r="P320" s="347">
        <v>37355653.400295682</v>
      </c>
      <c r="Q320" s="346">
        <v>240</v>
      </c>
      <c r="R320" s="370">
        <v>20</v>
      </c>
      <c r="S320" s="347">
        <f t="shared" si="17"/>
        <v>144.50000000000003</v>
      </c>
      <c r="T320" s="371">
        <f t="shared" si="18"/>
        <v>112066.96020088706</v>
      </c>
      <c r="U320" s="372">
        <f t="shared" si="19"/>
        <v>111710.33236954584</v>
      </c>
    </row>
    <row r="321" spans="1:21" x14ac:dyDescent="0.2">
      <c r="A321" s="378" t="s">
        <v>471</v>
      </c>
      <c r="B321" s="346" t="s">
        <v>482</v>
      </c>
      <c r="C321" s="346" t="s">
        <v>487</v>
      </c>
      <c r="D321" s="346" t="s">
        <v>465</v>
      </c>
      <c r="E321" s="347">
        <v>161940.95153605973</v>
      </c>
      <c r="F321" s="347">
        <v>199</v>
      </c>
      <c r="G321" s="347">
        <v>61</v>
      </c>
      <c r="H321" s="347">
        <v>12</v>
      </c>
      <c r="I321" s="347">
        <v>8</v>
      </c>
      <c r="J321" s="347">
        <f t="shared" si="16"/>
        <v>2.6666666666666665</v>
      </c>
      <c r="K321" s="347">
        <v>274.66666666666663</v>
      </c>
      <c r="L321" s="347">
        <v>32226249.355675887</v>
      </c>
      <c r="M321" s="347">
        <v>9878398.0436996426</v>
      </c>
      <c r="N321" s="347">
        <v>1943291.4184327167</v>
      </c>
      <c r="O321" s="347">
        <v>431842.53742949257</v>
      </c>
      <c r="P321" s="347">
        <v>44479781.35523773</v>
      </c>
      <c r="Q321" s="346">
        <v>240</v>
      </c>
      <c r="R321" s="370">
        <v>20</v>
      </c>
      <c r="S321" s="347">
        <f t="shared" si="17"/>
        <v>274.66666666666663</v>
      </c>
      <c r="T321" s="371">
        <f t="shared" si="18"/>
        <v>133439.3440657132</v>
      </c>
      <c r="U321" s="372">
        <f t="shared" si="19"/>
        <v>133014.70344188935</v>
      </c>
    </row>
    <row r="322" spans="1:21" x14ac:dyDescent="0.2">
      <c r="A322" s="378" t="s">
        <v>471</v>
      </c>
      <c r="B322" s="346" t="s">
        <v>482</v>
      </c>
      <c r="C322" s="346" t="s">
        <v>487</v>
      </c>
      <c r="D322" s="346" t="s">
        <v>520</v>
      </c>
      <c r="E322" s="347">
        <v>6109371.8404390719</v>
      </c>
      <c r="F322" s="347">
        <v>759.75</v>
      </c>
      <c r="G322" s="347">
        <v>129.16176470588235</v>
      </c>
      <c r="H322" s="347">
        <v>55.696773428414026</v>
      </c>
      <c r="I322" s="347">
        <v>40.097344218644793</v>
      </c>
      <c r="J322" s="347">
        <f t="shared" ref="J322:J356" si="20">I322/3</f>
        <v>13.36578140621493</v>
      </c>
      <c r="K322" s="347">
        <v>957.97431954051137</v>
      </c>
      <c r="L322" s="347">
        <v>4641595255.7735853</v>
      </c>
      <c r="M322" s="347">
        <v>789097248.15553474</v>
      </c>
      <c r="N322" s="347">
        <v>340272299.18686777</v>
      </c>
      <c r="O322" s="347">
        <v>81656528.54859364</v>
      </c>
      <c r="P322" s="347">
        <v>5852621331.6645813</v>
      </c>
      <c r="Q322" s="346">
        <v>240</v>
      </c>
      <c r="R322" s="370">
        <v>20</v>
      </c>
      <c r="S322" s="347">
        <f t="shared" ref="S322:S357" si="21">P322/E322</f>
        <v>957.97431954051137</v>
      </c>
      <c r="T322" s="371">
        <f t="shared" ref="T322:T357" si="22">((P322*(1-R322/100))/Q322)*0.9</f>
        <v>17557863.994993743</v>
      </c>
      <c r="U322" s="372">
        <f t="shared" ref="U322:U356" si="23">T322-(T322*$T$359)</f>
        <v>17501990.051877107</v>
      </c>
    </row>
    <row r="323" spans="1:21" x14ac:dyDescent="0.2">
      <c r="A323" s="378" t="s">
        <v>471</v>
      </c>
      <c r="B323" s="346" t="s">
        <v>482</v>
      </c>
      <c r="C323" s="346" t="s">
        <v>488</v>
      </c>
      <c r="D323" s="346" t="s">
        <v>518</v>
      </c>
      <c r="E323" s="347">
        <v>292613.60023159883</v>
      </c>
      <c r="F323" s="347">
        <v>293.60000000000002</v>
      </c>
      <c r="G323" s="347">
        <v>105.8</v>
      </c>
      <c r="H323" s="347">
        <v>32.4</v>
      </c>
      <c r="I323" s="347">
        <v>55.8</v>
      </c>
      <c r="J323" s="347">
        <f t="shared" si="20"/>
        <v>18.599999999999998</v>
      </c>
      <c r="K323" s="347">
        <v>450.4</v>
      </c>
      <c r="L323" s="347">
        <v>85911353.027997419</v>
      </c>
      <c r="M323" s="347">
        <v>30958518.904503155</v>
      </c>
      <c r="N323" s="347">
        <v>9480680.6475038026</v>
      </c>
      <c r="O323" s="347">
        <v>5442612.9643077375</v>
      </c>
      <c r="P323" s="347">
        <v>131793165.5443121</v>
      </c>
      <c r="Q323" s="346">
        <v>240</v>
      </c>
      <c r="R323" s="370">
        <v>20.5</v>
      </c>
      <c r="S323" s="347">
        <f t="shared" si="21"/>
        <v>450.4</v>
      </c>
      <c r="T323" s="371">
        <f t="shared" si="22"/>
        <v>392908.37477898051</v>
      </c>
      <c r="U323" s="372">
        <f t="shared" si="23"/>
        <v>391658.0324714703</v>
      </c>
    </row>
    <row r="324" spans="1:21" x14ac:dyDescent="0.2">
      <c r="A324" s="378" t="s">
        <v>471</v>
      </c>
      <c r="B324" s="346" t="s">
        <v>482</v>
      </c>
      <c r="C324" s="346" t="s">
        <v>488</v>
      </c>
      <c r="D324" s="346" t="s">
        <v>464</v>
      </c>
      <c r="E324" s="347">
        <v>12163.6315533364</v>
      </c>
      <c r="F324" s="347">
        <v>70</v>
      </c>
      <c r="G324" s="347">
        <v>0</v>
      </c>
      <c r="H324" s="347">
        <v>0</v>
      </c>
      <c r="I324" s="347">
        <v>1</v>
      </c>
      <c r="J324" s="347">
        <f t="shared" si="20"/>
        <v>0.33333333333333331</v>
      </c>
      <c r="K324" s="347">
        <v>70.333333333333329</v>
      </c>
      <c r="L324" s="347">
        <v>851454.20873354794</v>
      </c>
      <c r="M324" s="347">
        <v>0</v>
      </c>
      <c r="N324" s="347">
        <v>0</v>
      </c>
      <c r="O324" s="347">
        <v>4054.5438511121329</v>
      </c>
      <c r="P324" s="347">
        <v>855508.75258466008</v>
      </c>
      <c r="Q324" s="346">
        <v>240</v>
      </c>
      <c r="R324" s="370">
        <v>20.5</v>
      </c>
      <c r="S324" s="347">
        <f t="shared" si="21"/>
        <v>70.333333333333329</v>
      </c>
      <c r="T324" s="371">
        <f t="shared" si="22"/>
        <v>2550.4854686430176</v>
      </c>
      <c r="U324" s="372">
        <f t="shared" si="23"/>
        <v>2542.3691237370886</v>
      </c>
    </row>
    <row r="325" spans="1:21" x14ac:dyDescent="0.2">
      <c r="A325" s="378" t="s">
        <v>471</v>
      </c>
      <c r="B325" s="346" t="s">
        <v>482</v>
      </c>
      <c r="C325" s="346" t="s">
        <v>488</v>
      </c>
      <c r="D325" s="346" t="s">
        <v>519</v>
      </c>
      <c r="E325" s="347">
        <v>1245907.8839021935</v>
      </c>
      <c r="F325" s="347">
        <v>472.46666666666664</v>
      </c>
      <c r="G325" s="347">
        <v>53.133333333333333</v>
      </c>
      <c r="H325" s="347">
        <v>75.819848334981856</v>
      </c>
      <c r="I325" s="347">
        <v>30.113484998351467</v>
      </c>
      <c r="J325" s="347">
        <f t="shared" si="20"/>
        <v>10.037828332783823</v>
      </c>
      <c r="K325" s="347">
        <v>611.45767666776567</v>
      </c>
      <c r="L325" s="347">
        <v>588649944.88098967</v>
      </c>
      <c r="M325" s="347">
        <v>66199238.898003213</v>
      </c>
      <c r="N325" s="347">
        <v>94464546.796822488</v>
      </c>
      <c r="O325" s="347">
        <v>12506209.457072176</v>
      </c>
      <c r="P325" s="347">
        <v>761819940.03288758</v>
      </c>
      <c r="Q325" s="346">
        <v>240</v>
      </c>
      <c r="R325" s="370">
        <v>20.5</v>
      </c>
      <c r="S325" s="347">
        <f t="shared" si="21"/>
        <v>611.45767666776567</v>
      </c>
      <c r="T325" s="371">
        <f t="shared" si="22"/>
        <v>2271175.6962230462</v>
      </c>
      <c r="U325" s="372">
        <f t="shared" si="23"/>
        <v>2263948.191687481</v>
      </c>
    </row>
    <row r="326" spans="1:21" x14ac:dyDescent="0.2">
      <c r="A326" s="378" t="s">
        <v>471</v>
      </c>
      <c r="B326" s="346" t="s">
        <v>482</v>
      </c>
      <c r="C326" s="346" t="s">
        <v>488</v>
      </c>
      <c r="D326" s="346" t="s">
        <v>466</v>
      </c>
      <c r="E326" s="347">
        <v>119777.67956765149</v>
      </c>
      <c r="F326" s="347">
        <v>43</v>
      </c>
      <c r="G326" s="347">
        <v>17.5</v>
      </c>
      <c r="H326" s="347">
        <v>0</v>
      </c>
      <c r="I326" s="347">
        <v>0</v>
      </c>
      <c r="J326" s="347">
        <f t="shared" si="20"/>
        <v>0</v>
      </c>
      <c r="K326" s="347">
        <v>60.5</v>
      </c>
      <c r="L326" s="347">
        <v>5150440.2214090144</v>
      </c>
      <c r="M326" s="347">
        <v>2096109.3924339011</v>
      </c>
      <c r="N326" s="347">
        <v>0</v>
      </c>
      <c r="O326" s="347">
        <v>0</v>
      </c>
      <c r="P326" s="347">
        <v>7246549.6138429148</v>
      </c>
      <c r="Q326" s="346">
        <v>240</v>
      </c>
      <c r="R326" s="370">
        <v>20.5</v>
      </c>
      <c r="S326" s="347">
        <f t="shared" si="21"/>
        <v>60.5</v>
      </c>
      <c r="T326" s="371">
        <f t="shared" si="22"/>
        <v>21603.776036269192</v>
      </c>
      <c r="U326" s="372">
        <f t="shared" si="23"/>
        <v>21535.026890376546</v>
      </c>
    </row>
    <row r="327" spans="1:21" x14ac:dyDescent="0.2">
      <c r="A327" s="378" t="s">
        <v>471</v>
      </c>
      <c r="B327" s="346" t="s">
        <v>482</v>
      </c>
      <c r="C327" s="346" t="s">
        <v>488</v>
      </c>
      <c r="D327" s="346" t="s">
        <v>465</v>
      </c>
      <c r="E327" s="347">
        <v>88671.352446947974</v>
      </c>
      <c r="F327" s="347">
        <v>407.5</v>
      </c>
      <c r="G327" s="347">
        <v>7.5</v>
      </c>
      <c r="H327" s="347">
        <v>7.5309748420363363</v>
      </c>
      <c r="I327" s="347">
        <v>2.4690251579636637</v>
      </c>
      <c r="J327" s="347">
        <f t="shared" si="20"/>
        <v>0.82300838598788795</v>
      </c>
      <c r="K327" s="347">
        <v>423.35398322802428</v>
      </c>
      <c r="L327" s="347">
        <v>36133576.122131303</v>
      </c>
      <c r="M327" s="347">
        <v>665035.14335210982</v>
      </c>
      <c r="N327" s="347">
        <v>667781.72448730236</v>
      </c>
      <c r="O327" s="347">
        <v>72977.266660725814</v>
      </c>
      <c r="P327" s="347">
        <v>37539370.256631441</v>
      </c>
      <c r="Q327" s="346">
        <v>240</v>
      </c>
      <c r="R327" s="370">
        <v>20.5</v>
      </c>
      <c r="S327" s="347">
        <f t="shared" si="21"/>
        <v>423.35398322802428</v>
      </c>
      <c r="T327" s="371">
        <f t="shared" si="22"/>
        <v>111914.24757758249</v>
      </c>
      <c r="U327" s="372">
        <f t="shared" si="23"/>
        <v>111558.10571973043</v>
      </c>
    </row>
    <row r="328" spans="1:21" x14ac:dyDescent="0.2">
      <c r="A328" s="378" t="s">
        <v>471</v>
      </c>
      <c r="B328" s="346" t="s">
        <v>482</v>
      </c>
      <c r="C328" s="346" t="s">
        <v>488</v>
      </c>
      <c r="D328" s="346" t="s">
        <v>520</v>
      </c>
      <c r="E328" s="347">
        <v>2417505.955148045</v>
      </c>
      <c r="F328" s="347">
        <v>622.61111111111109</v>
      </c>
      <c r="G328" s="347">
        <v>121.5</v>
      </c>
      <c r="H328" s="347">
        <v>76.569489769489763</v>
      </c>
      <c r="I328" s="347">
        <v>41.847176897176894</v>
      </c>
      <c r="J328" s="347">
        <f t="shared" si="20"/>
        <v>13.949058965725632</v>
      </c>
      <c r="K328" s="347">
        <v>834.6296598463266</v>
      </c>
      <c r="L328" s="347">
        <v>1505166068.8524523</v>
      </c>
      <c r="M328" s="347">
        <v>293726973.55048746</v>
      </c>
      <c r="N328" s="347">
        <v>185107197.5003888</v>
      </c>
      <c r="O328" s="347">
        <v>33721933.118352942</v>
      </c>
      <c r="P328" s="347">
        <v>2017722173.0216818</v>
      </c>
      <c r="Q328" s="346">
        <v>240</v>
      </c>
      <c r="R328" s="370">
        <v>20.5</v>
      </c>
      <c r="S328" s="347">
        <f t="shared" si="21"/>
        <v>834.6296598463266</v>
      </c>
      <c r="T328" s="371">
        <f t="shared" si="22"/>
        <v>6015334.2283208892</v>
      </c>
      <c r="U328" s="372">
        <f t="shared" si="23"/>
        <v>5996191.7835111683</v>
      </c>
    </row>
    <row r="329" spans="1:21" x14ac:dyDescent="0.2">
      <c r="A329" s="378" t="s">
        <v>471</v>
      </c>
      <c r="B329" s="346" t="s">
        <v>483</v>
      </c>
      <c r="C329" s="346" t="s">
        <v>484</v>
      </c>
      <c r="D329" s="346" t="s">
        <v>518</v>
      </c>
      <c r="E329" s="347">
        <v>48297.37601637101</v>
      </c>
      <c r="F329" s="347">
        <v>324.66666666666669</v>
      </c>
      <c r="G329" s="347">
        <v>15</v>
      </c>
      <c r="H329" s="347">
        <v>60.666666666666664</v>
      </c>
      <c r="I329" s="347">
        <v>13.333333333333334</v>
      </c>
      <c r="J329" s="347">
        <f t="shared" si="20"/>
        <v>4.4444444444444446</v>
      </c>
      <c r="K329" s="347">
        <v>404.77777777777777</v>
      </c>
      <c r="L329" s="347">
        <v>15680548.079981789</v>
      </c>
      <c r="M329" s="347">
        <v>724460.64024556521</v>
      </c>
      <c r="N329" s="347">
        <v>2930040.8116598413</v>
      </c>
      <c r="O329" s="347">
        <v>214655.00451720451</v>
      </c>
      <c r="P329" s="347">
        <v>19549704.536404397</v>
      </c>
      <c r="Q329" s="346">
        <v>292</v>
      </c>
      <c r="R329" s="370">
        <v>11</v>
      </c>
      <c r="S329" s="347">
        <f t="shared" si="21"/>
        <v>404.77777777777777</v>
      </c>
      <c r="T329" s="371">
        <f t="shared" si="22"/>
        <v>53627.78538924631</v>
      </c>
      <c r="U329" s="372">
        <f t="shared" si="23"/>
        <v>53457.127054544311</v>
      </c>
    </row>
    <row r="330" spans="1:21" x14ac:dyDescent="0.2">
      <c r="A330" s="378" t="s">
        <v>471</v>
      </c>
      <c r="B330" s="346" t="s">
        <v>483</v>
      </c>
      <c r="C330" s="346" t="s">
        <v>484</v>
      </c>
      <c r="D330" s="346" t="s">
        <v>464</v>
      </c>
      <c r="E330" s="347">
        <v>661.53483966387296</v>
      </c>
      <c r="F330" s="347">
        <v>382.5</v>
      </c>
      <c r="G330" s="347">
        <v>0</v>
      </c>
      <c r="H330" s="347">
        <v>34</v>
      </c>
      <c r="I330" s="347">
        <v>0</v>
      </c>
      <c r="J330" s="347">
        <f t="shared" si="20"/>
        <v>0</v>
      </c>
      <c r="K330" s="347">
        <v>416.5</v>
      </c>
      <c r="L330" s="347">
        <v>253037.0761714314</v>
      </c>
      <c r="M330" s="347">
        <v>0</v>
      </c>
      <c r="N330" s="347">
        <v>22492.18454857168</v>
      </c>
      <c r="O330" s="347">
        <v>0</v>
      </c>
      <c r="P330" s="347">
        <v>275529.26072000311</v>
      </c>
      <c r="Q330" s="346">
        <v>292</v>
      </c>
      <c r="R330" s="370">
        <v>11</v>
      </c>
      <c r="S330" s="347">
        <f t="shared" si="21"/>
        <v>416.5</v>
      </c>
      <c r="T330" s="371">
        <f t="shared" si="22"/>
        <v>755.81828026274832</v>
      </c>
      <c r="U330" s="372">
        <f t="shared" si="23"/>
        <v>753.41305901203384</v>
      </c>
    </row>
    <row r="331" spans="1:21" x14ac:dyDescent="0.2">
      <c r="A331" s="378" t="s">
        <v>471</v>
      </c>
      <c r="B331" s="346" t="s">
        <v>483</v>
      </c>
      <c r="C331" s="346" t="s">
        <v>484</v>
      </c>
      <c r="D331" s="346" t="s">
        <v>519</v>
      </c>
      <c r="E331" s="347">
        <v>286314.49561749079</v>
      </c>
      <c r="F331" s="347">
        <v>802</v>
      </c>
      <c r="G331" s="347">
        <v>2.5</v>
      </c>
      <c r="H331" s="347">
        <v>0</v>
      </c>
      <c r="I331" s="347">
        <v>0</v>
      </c>
      <c r="J331" s="347">
        <f t="shared" si="20"/>
        <v>0</v>
      </c>
      <c r="K331" s="347">
        <v>804.5</v>
      </c>
      <c r="L331" s="347">
        <v>229624225.48522761</v>
      </c>
      <c r="M331" s="347">
        <v>715786.23904372694</v>
      </c>
      <c r="N331" s="347">
        <v>0</v>
      </c>
      <c r="O331" s="347">
        <v>0</v>
      </c>
      <c r="P331" s="347">
        <v>230340011.72427133</v>
      </c>
      <c r="Q331" s="346">
        <v>292</v>
      </c>
      <c r="R331" s="370">
        <v>11</v>
      </c>
      <c r="S331" s="347">
        <f t="shared" si="21"/>
        <v>804.5</v>
      </c>
      <c r="T331" s="371">
        <f t="shared" si="22"/>
        <v>631857.36092856631</v>
      </c>
      <c r="U331" s="372">
        <f t="shared" si="23"/>
        <v>629846.61735221697</v>
      </c>
    </row>
    <row r="332" spans="1:21" x14ac:dyDescent="0.2">
      <c r="A332" s="378" t="s">
        <v>471</v>
      </c>
      <c r="B332" s="346" t="s">
        <v>483</v>
      </c>
      <c r="C332" s="346" t="s">
        <v>484</v>
      </c>
      <c r="D332" s="346" t="s">
        <v>466</v>
      </c>
      <c r="E332" s="347">
        <v>1222.5655802881233</v>
      </c>
      <c r="F332" s="347">
        <v>299.75</v>
      </c>
      <c r="G332" s="347">
        <v>0</v>
      </c>
      <c r="H332" s="347">
        <v>0.75</v>
      </c>
      <c r="I332" s="347">
        <v>0.25</v>
      </c>
      <c r="J332" s="347">
        <f t="shared" si="20"/>
        <v>8.3333333333333329E-2</v>
      </c>
      <c r="K332" s="347">
        <v>300.58333333333331</v>
      </c>
      <c r="L332" s="347">
        <v>366464.03269136499</v>
      </c>
      <c r="M332" s="347">
        <v>0</v>
      </c>
      <c r="N332" s="347">
        <v>916.9241852160925</v>
      </c>
      <c r="O332" s="347">
        <v>101.88046502401028</v>
      </c>
      <c r="P332" s="347">
        <v>367482.83734160505</v>
      </c>
      <c r="Q332" s="346">
        <v>292</v>
      </c>
      <c r="R332" s="370">
        <v>11</v>
      </c>
      <c r="S332" s="347">
        <f t="shared" si="21"/>
        <v>300.58333333333331</v>
      </c>
      <c r="T332" s="371">
        <f t="shared" si="22"/>
        <v>1008.0607969541974</v>
      </c>
      <c r="U332" s="372">
        <f t="shared" si="23"/>
        <v>1004.8528707711954</v>
      </c>
    </row>
    <row r="333" spans="1:21" x14ac:dyDescent="0.2">
      <c r="A333" s="378" t="s">
        <v>471</v>
      </c>
      <c r="B333" s="346" t="s">
        <v>483</v>
      </c>
      <c r="C333" s="346" t="s">
        <v>484</v>
      </c>
      <c r="D333" s="346" t="s">
        <v>465</v>
      </c>
      <c r="E333" s="347">
        <v>25459.928209500187</v>
      </c>
      <c r="F333" s="347">
        <v>748.75</v>
      </c>
      <c r="G333" s="347">
        <v>0</v>
      </c>
      <c r="H333" s="347">
        <v>0</v>
      </c>
      <c r="I333" s="347">
        <v>0</v>
      </c>
      <c r="J333" s="347">
        <f t="shared" si="20"/>
        <v>0</v>
      </c>
      <c r="K333" s="347">
        <v>748.75</v>
      </c>
      <c r="L333" s="347">
        <v>19063121.246863265</v>
      </c>
      <c r="M333" s="347">
        <v>0</v>
      </c>
      <c r="N333" s="347">
        <v>0</v>
      </c>
      <c r="O333" s="347">
        <v>0</v>
      </c>
      <c r="P333" s="347">
        <v>19063121.246863265</v>
      </c>
      <c r="Q333" s="346">
        <v>292</v>
      </c>
      <c r="R333" s="370">
        <v>11</v>
      </c>
      <c r="S333" s="347">
        <f t="shared" si="21"/>
        <v>748.75</v>
      </c>
      <c r="T333" s="371">
        <f t="shared" si="22"/>
        <v>52293.014105265334</v>
      </c>
      <c r="U333" s="372">
        <f t="shared" si="23"/>
        <v>52126.603379202752</v>
      </c>
    </row>
    <row r="334" spans="1:21" x14ac:dyDescent="0.2">
      <c r="A334" s="378" t="s">
        <v>471</v>
      </c>
      <c r="B334" s="346" t="s">
        <v>483</v>
      </c>
      <c r="C334" s="346" t="s">
        <v>484</v>
      </c>
      <c r="D334" s="346" t="s">
        <v>520</v>
      </c>
      <c r="E334" s="347">
        <v>435917.62698002328</v>
      </c>
      <c r="F334" s="347">
        <v>614.79999999999995</v>
      </c>
      <c r="G334" s="347">
        <v>224.2</v>
      </c>
      <c r="H334" s="347">
        <v>35.559798994974877</v>
      </c>
      <c r="I334" s="347">
        <v>5.4402010050251253</v>
      </c>
      <c r="J334" s="347">
        <f t="shared" si="20"/>
        <v>1.8134003350083752</v>
      </c>
      <c r="K334" s="347">
        <v>876.37319932998321</v>
      </c>
      <c r="L334" s="347">
        <v>268002157.06731829</v>
      </c>
      <c r="M334" s="347">
        <v>97732731.968921214</v>
      </c>
      <c r="N334" s="347">
        <v>15501143.193776065</v>
      </c>
      <c r="O334" s="347">
        <v>790493.17080163013</v>
      </c>
      <c r="P334" s="347">
        <v>382026525.40081722</v>
      </c>
      <c r="Q334" s="346">
        <v>292</v>
      </c>
      <c r="R334" s="370">
        <v>11</v>
      </c>
      <c r="S334" s="347">
        <f t="shared" si="21"/>
        <v>876.37319932998321</v>
      </c>
      <c r="T334" s="371">
        <f t="shared" si="22"/>
        <v>1047956.3248152554</v>
      </c>
      <c r="U334" s="372">
        <f t="shared" si="23"/>
        <v>1044621.440110707</v>
      </c>
    </row>
    <row r="335" spans="1:21" x14ac:dyDescent="0.2">
      <c r="A335" s="378" t="s">
        <v>471</v>
      </c>
      <c r="B335" s="346" t="s">
        <v>483</v>
      </c>
      <c r="C335" s="346" t="s">
        <v>485</v>
      </c>
      <c r="D335" s="346" t="s">
        <v>518</v>
      </c>
      <c r="E335" s="347">
        <v>92108.431944494136</v>
      </c>
      <c r="F335" s="347">
        <v>330.33333333333331</v>
      </c>
      <c r="G335" s="347">
        <v>45.333333333333336</v>
      </c>
      <c r="H335" s="347">
        <v>8.3333333333333339</v>
      </c>
      <c r="I335" s="347">
        <v>0.33333333333333331</v>
      </c>
      <c r="J335" s="347">
        <f t="shared" si="20"/>
        <v>0.1111111111111111</v>
      </c>
      <c r="K335" s="347">
        <v>384.11111111111114</v>
      </c>
      <c r="L335" s="347">
        <v>30426485.352331229</v>
      </c>
      <c r="M335" s="347">
        <v>4175582.2481504008</v>
      </c>
      <c r="N335" s="347">
        <v>767570.2662041178</v>
      </c>
      <c r="O335" s="347">
        <v>10234.270216054903</v>
      </c>
      <c r="P335" s="347">
        <v>35379872.136901803</v>
      </c>
      <c r="Q335" s="346">
        <v>255</v>
      </c>
      <c r="R335" s="370">
        <v>11</v>
      </c>
      <c r="S335" s="347">
        <f t="shared" si="21"/>
        <v>384.11111111111114</v>
      </c>
      <c r="T335" s="371">
        <f t="shared" si="22"/>
        <v>111134.42188885626</v>
      </c>
      <c r="U335" s="372">
        <f t="shared" si="23"/>
        <v>110780.76165041902</v>
      </c>
    </row>
    <row r="336" spans="1:21" x14ac:dyDescent="0.2">
      <c r="A336" s="378" t="s">
        <v>471</v>
      </c>
      <c r="B336" s="346" t="s">
        <v>483</v>
      </c>
      <c r="C336" s="346" t="s">
        <v>485</v>
      </c>
      <c r="D336" s="346" t="s">
        <v>464</v>
      </c>
      <c r="E336" s="347">
        <v>4297.8457268677585</v>
      </c>
      <c r="F336" s="347">
        <v>55.5</v>
      </c>
      <c r="G336" s="347">
        <v>34.5</v>
      </c>
      <c r="H336" s="347">
        <v>0.5</v>
      </c>
      <c r="I336" s="347">
        <v>0</v>
      </c>
      <c r="J336" s="347">
        <f t="shared" si="20"/>
        <v>0</v>
      </c>
      <c r="K336" s="347">
        <v>90.5</v>
      </c>
      <c r="L336" s="347">
        <v>238530.4378411606</v>
      </c>
      <c r="M336" s="347">
        <v>148275.67757693765</v>
      </c>
      <c r="N336" s="347">
        <v>2148.9228634338792</v>
      </c>
      <c r="O336" s="347">
        <v>0</v>
      </c>
      <c r="P336" s="347">
        <v>388955.03828153212</v>
      </c>
      <c r="Q336" s="346">
        <v>255</v>
      </c>
      <c r="R336" s="370">
        <v>11</v>
      </c>
      <c r="S336" s="347">
        <f t="shared" si="21"/>
        <v>90.5</v>
      </c>
      <c r="T336" s="371">
        <f t="shared" si="22"/>
        <v>1221.776414366695</v>
      </c>
      <c r="U336" s="372">
        <f t="shared" si="23"/>
        <v>1217.8883864210954</v>
      </c>
    </row>
    <row r="337" spans="1:21" x14ac:dyDescent="0.2">
      <c r="A337" s="378" t="s">
        <v>471</v>
      </c>
      <c r="B337" s="346" t="s">
        <v>483</v>
      </c>
      <c r="C337" s="346" t="s">
        <v>485</v>
      </c>
      <c r="D337" s="346" t="s">
        <v>519</v>
      </c>
      <c r="E337" s="347">
        <v>338674.42553918029</v>
      </c>
      <c r="F337" s="347">
        <v>754.75</v>
      </c>
      <c r="G337" s="347">
        <v>0.75</v>
      </c>
      <c r="H337" s="347">
        <v>9.25</v>
      </c>
      <c r="I337" s="347">
        <v>0</v>
      </c>
      <c r="J337" s="347">
        <f t="shared" si="20"/>
        <v>0</v>
      </c>
      <c r="K337" s="347">
        <v>764.75</v>
      </c>
      <c r="L337" s="347">
        <v>255614522.67569631</v>
      </c>
      <c r="M337" s="347">
        <v>254005.81915438522</v>
      </c>
      <c r="N337" s="347">
        <v>3132738.4362374176</v>
      </c>
      <c r="O337" s="347">
        <v>0</v>
      </c>
      <c r="P337" s="347">
        <v>259001266.93108812</v>
      </c>
      <c r="Q337" s="346">
        <v>255</v>
      </c>
      <c r="R337" s="370">
        <v>11</v>
      </c>
      <c r="S337" s="347">
        <f t="shared" si="21"/>
        <v>764.75</v>
      </c>
      <c r="T337" s="371">
        <f t="shared" si="22"/>
        <v>813568.68553647678</v>
      </c>
      <c r="U337" s="372">
        <f t="shared" si="23"/>
        <v>810979.68664286984</v>
      </c>
    </row>
    <row r="338" spans="1:21" x14ac:dyDescent="0.2">
      <c r="A338" s="378" t="s">
        <v>471</v>
      </c>
      <c r="B338" s="346" t="s">
        <v>483</v>
      </c>
      <c r="C338" s="346" t="s">
        <v>485</v>
      </c>
      <c r="D338" s="346" t="s">
        <v>520</v>
      </c>
      <c r="E338" s="347">
        <v>14574.903050282728</v>
      </c>
      <c r="F338" s="347">
        <v>1103</v>
      </c>
      <c r="G338" s="347">
        <v>9.3333333333333339</v>
      </c>
      <c r="H338" s="347">
        <v>3.6666666666666665</v>
      </c>
      <c r="I338" s="347">
        <v>4.333333333333333</v>
      </c>
      <c r="J338" s="347">
        <f t="shared" si="20"/>
        <v>1.4444444444444444</v>
      </c>
      <c r="K338" s="347">
        <v>1117.4444444444443</v>
      </c>
      <c r="L338" s="347">
        <v>16076118.06446185</v>
      </c>
      <c r="M338" s="347">
        <v>136032.42846930548</v>
      </c>
      <c r="N338" s="347">
        <v>53441.311184370003</v>
      </c>
      <c r="O338" s="347">
        <v>21052.637739297275</v>
      </c>
      <c r="P338" s="347">
        <v>16286644.44185482</v>
      </c>
      <c r="Q338" s="346">
        <v>255</v>
      </c>
      <c r="R338" s="370">
        <v>11</v>
      </c>
      <c r="S338" s="347">
        <f t="shared" si="21"/>
        <v>1117.4444444444443</v>
      </c>
      <c r="T338" s="371">
        <f t="shared" si="22"/>
        <v>51159.224305591029</v>
      </c>
      <c r="U338" s="372">
        <f t="shared" si="23"/>
        <v>50996.421609912511</v>
      </c>
    </row>
    <row r="339" spans="1:21" x14ac:dyDescent="0.2">
      <c r="A339" s="378" t="s">
        <v>471</v>
      </c>
      <c r="B339" s="346" t="s">
        <v>483</v>
      </c>
      <c r="C339" s="346" t="s">
        <v>486</v>
      </c>
      <c r="D339" s="346" t="s">
        <v>518</v>
      </c>
      <c r="E339" s="347">
        <v>483853.52229738072</v>
      </c>
      <c r="F339" s="347">
        <v>251.2</v>
      </c>
      <c r="G339" s="347">
        <v>68.400000000000006</v>
      </c>
      <c r="H339" s="347">
        <v>13.246913580246915</v>
      </c>
      <c r="I339" s="347">
        <v>31.153086419753084</v>
      </c>
      <c r="J339" s="347">
        <f t="shared" si="20"/>
        <v>10.384362139917695</v>
      </c>
      <c r="K339" s="347">
        <v>343.23127572016466</v>
      </c>
      <c r="L339" s="347">
        <v>121544004.80110203</v>
      </c>
      <c r="M339" s="347">
        <v>33095580.925140843</v>
      </c>
      <c r="N339" s="347">
        <v>6409565.7953714756</v>
      </c>
      <c r="O339" s="347">
        <v>5024510.1982107423</v>
      </c>
      <c r="P339" s="347">
        <v>166073661.71982512</v>
      </c>
      <c r="Q339" s="346">
        <v>255</v>
      </c>
      <c r="R339" s="370">
        <v>17.5</v>
      </c>
      <c r="S339" s="347">
        <f t="shared" si="21"/>
        <v>343.23127572016466</v>
      </c>
      <c r="T339" s="371">
        <f t="shared" si="22"/>
        <v>483567.42677243199</v>
      </c>
      <c r="U339" s="372">
        <f t="shared" si="23"/>
        <v>482028.5824742734</v>
      </c>
    </row>
    <row r="340" spans="1:21" x14ac:dyDescent="0.2">
      <c r="A340" s="378" t="s">
        <v>471</v>
      </c>
      <c r="B340" s="346" t="s">
        <v>483</v>
      </c>
      <c r="C340" s="346" t="s">
        <v>486</v>
      </c>
      <c r="D340" s="346" t="s">
        <v>464</v>
      </c>
      <c r="E340" s="347">
        <v>11317.846435145248</v>
      </c>
      <c r="F340" s="347">
        <v>120</v>
      </c>
      <c r="G340" s="347">
        <v>35</v>
      </c>
      <c r="H340" s="347">
        <v>8</v>
      </c>
      <c r="I340" s="347">
        <v>10</v>
      </c>
      <c r="J340" s="347">
        <f t="shared" si="20"/>
        <v>3.3333333333333335</v>
      </c>
      <c r="K340" s="347">
        <v>166.33333333333331</v>
      </c>
      <c r="L340" s="347">
        <v>1358141.5722174298</v>
      </c>
      <c r="M340" s="347">
        <v>396124.62523008365</v>
      </c>
      <c r="N340" s="347">
        <v>90542.771481161981</v>
      </c>
      <c r="O340" s="347">
        <v>37726.154783817496</v>
      </c>
      <c r="P340" s="347">
        <v>1882535.1237124926</v>
      </c>
      <c r="Q340" s="346">
        <v>255</v>
      </c>
      <c r="R340" s="370">
        <v>17.5</v>
      </c>
      <c r="S340" s="347">
        <f t="shared" si="21"/>
        <v>166.33333333333331</v>
      </c>
      <c r="T340" s="371">
        <f t="shared" si="22"/>
        <v>5481.4993308099047</v>
      </c>
      <c r="U340" s="372">
        <f t="shared" si="23"/>
        <v>5464.0556951893714</v>
      </c>
    </row>
    <row r="341" spans="1:21" x14ac:dyDescent="0.2">
      <c r="A341" s="378" t="s">
        <v>471</v>
      </c>
      <c r="B341" s="346" t="s">
        <v>483</v>
      </c>
      <c r="C341" s="346" t="s">
        <v>486</v>
      </c>
      <c r="D341" s="346" t="s">
        <v>519</v>
      </c>
      <c r="E341" s="347">
        <v>1158522.1450912352</v>
      </c>
      <c r="F341" s="347">
        <v>462.07142857142856</v>
      </c>
      <c r="G341" s="347">
        <v>116.57142857142857</v>
      </c>
      <c r="H341" s="347">
        <v>46.305523809523812</v>
      </c>
      <c r="I341" s="347">
        <v>73.194476190476195</v>
      </c>
      <c r="J341" s="347">
        <f t="shared" si="20"/>
        <v>24.39815873015873</v>
      </c>
      <c r="K341" s="347">
        <v>649.34653968253974</v>
      </c>
      <c r="L341" s="347">
        <v>535319982.61394286</v>
      </c>
      <c r="M341" s="347">
        <v>135050581.48492113</v>
      </c>
      <c r="N341" s="347">
        <v>53645974.77338279</v>
      </c>
      <c r="O341" s="347">
        <v>28265807.188339937</v>
      </c>
      <c r="P341" s="347">
        <v>752282346.06058681</v>
      </c>
      <c r="Q341" s="346">
        <v>255</v>
      </c>
      <c r="R341" s="370">
        <v>17.5</v>
      </c>
      <c r="S341" s="347">
        <f t="shared" si="21"/>
        <v>649.34653968253974</v>
      </c>
      <c r="T341" s="371">
        <f t="shared" si="22"/>
        <v>2190469.184117591</v>
      </c>
      <c r="U341" s="372">
        <f t="shared" si="23"/>
        <v>2183498.5098586367</v>
      </c>
    </row>
    <row r="342" spans="1:21" x14ac:dyDescent="0.2">
      <c r="A342" s="378" t="s">
        <v>471</v>
      </c>
      <c r="B342" s="346" t="s">
        <v>483</v>
      </c>
      <c r="C342" s="346" t="s">
        <v>486</v>
      </c>
      <c r="D342" s="346" t="s">
        <v>466</v>
      </c>
      <c r="E342" s="347">
        <v>5886.4491954884033</v>
      </c>
      <c r="F342" s="347">
        <v>73</v>
      </c>
      <c r="G342" s="347">
        <v>48</v>
      </c>
      <c r="H342" s="347">
        <v>2.5</v>
      </c>
      <c r="I342" s="347">
        <v>4</v>
      </c>
      <c r="J342" s="347">
        <f t="shared" si="20"/>
        <v>1.3333333333333333</v>
      </c>
      <c r="K342" s="347">
        <v>124.83333333333334</v>
      </c>
      <c r="L342" s="347">
        <v>429710.79127065343</v>
      </c>
      <c r="M342" s="347">
        <v>282549.56138344336</v>
      </c>
      <c r="N342" s="347">
        <v>14716.122988721008</v>
      </c>
      <c r="O342" s="347">
        <v>7848.5989273178711</v>
      </c>
      <c r="P342" s="347">
        <v>734825.0745701358</v>
      </c>
      <c r="Q342" s="346">
        <v>255</v>
      </c>
      <c r="R342" s="370">
        <v>17.5</v>
      </c>
      <c r="S342" s="347">
        <f t="shared" si="21"/>
        <v>124.83333333333336</v>
      </c>
      <c r="T342" s="371">
        <f t="shared" si="22"/>
        <v>2139.6377171306895</v>
      </c>
      <c r="U342" s="372">
        <f t="shared" si="23"/>
        <v>2132.8288025536513</v>
      </c>
    </row>
    <row r="343" spans="1:21" x14ac:dyDescent="0.2">
      <c r="A343" s="378" t="s">
        <v>471</v>
      </c>
      <c r="B343" s="346" t="s">
        <v>483</v>
      </c>
      <c r="C343" s="346" t="s">
        <v>486</v>
      </c>
      <c r="D343" s="346" t="s">
        <v>465</v>
      </c>
      <c r="E343" s="347">
        <v>10556.177285943751</v>
      </c>
      <c r="F343" s="347">
        <v>238.5</v>
      </c>
      <c r="G343" s="347">
        <v>68.5</v>
      </c>
      <c r="H343" s="347">
        <v>9.5</v>
      </c>
      <c r="I343" s="347">
        <v>9.5</v>
      </c>
      <c r="J343" s="347">
        <f t="shared" si="20"/>
        <v>3.1666666666666665</v>
      </c>
      <c r="K343" s="347">
        <v>319.66666666666663</v>
      </c>
      <c r="L343" s="347">
        <v>2517648.2826975849</v>
      </c>
      <c r="M343" s="347">
        <v>723098.14408714697</v>
      </c>
      <c r="N343" s="347">
        <v>100283.68421646564</v>
      </c>
      <c r="O343" s="347">
        <v>33427.89473882188</v>
      </c>
      <c r="P343" s="347">
        <v>3374458.005740019</v>
      </c>
      <c r="Q343" s="346">
        <v>255</v>
      </c>
      <c r="R343" s="370">
        <v>17.5</v>
      </c>
      <c r="S343" s="347">
        <f t="shared" si="21"/>
        <v>319.66666666666663</v>
      </c>
      <c r="T343" s="371">
        <f t="shared" si="22"/>
        <v>9825.6277225959366</v>
      </c>
      <c r="U343" s="372">
        <f t="shared" si="23"/>
        <v>9794.35987790742</v>
      </c>
    </row>
    <row r="344" spans="1:21" x14ac:dyDescent="0.2">
      <c r="A344" s="378" t="s">
        <v>471</v>
      </c>
      <c r="B344" s="346" t="s">
        <v>483</v>
      </c>
      <c r="C344" s="346" t="s">
        <v>486</v>
      </c>
      <c r="D344" s="346" t="s">
        <v>520</v>
      </c>
      <c r="E344" s="347">
        <v>1062505.8077086324</v>
      </c>
      <c r="F344" s="347">
        <v>521</v>
      </c>
      <c r="G344" s="347">
        <v>335</v>
      </c>
      <c r="H344" s="347">
        <v>58.704092339979013</v>
      </c>
      <c r="I344" s="347">
        <v>53.438764802878133</v>
      </c>
      <c r="J344" s="347">
        <f t="shared" si="20"/>
        <v>17.812921600959378</v>
      </c>
      <c r="K344" s="347">
        <v>932.51701394093857</v>
      </c>
      <c r="L344" s="347">
        <v>553565525.81619751</v>
      </c>
      <c r="M344" s="347">
        <v>355939445.58239186</v>
      </c>
      <c r="N344" s="347">
        <v>62373439.047491543</v>
      </c>
      <c r="O344" s="347">
        <v>18926332.653277889</v>
      </c>
      <c r="P344" s="347">
        <v>990804743.09935904</v>
      </c>
      <c r="Q344" s="346">
        <v>255</v>
      </c>
      <c r="R344" s="370">
        <v>17.5</v>
      </c>
      <c r="S344" s="347">
        <f t="shared" si="21"/>
        <v>932.51701394093857</v>
      </c>
      <c r="T344" s="371">
        <f t="shared" si="22"/>
        <v>2884990.2813775456</v>
      </c>
      <c r="U344" s="372">
        <f t="shared" si="23"/>
        <v>2875809.450331144</v>
      </c>
    </row>
    <row r="345" spans="1:21" x14ac:dyDescent="0.2">
      <c r="A345" s="378" t="s">
        <v>471</v>
      </c>
      <c r="B345" s="346" t="s">
        <v>483</v>
      </c>
      <c r="C345" s="346" t="s">
        <v>487</v>
      </c>
      <c r="D345" s="346" t="s">
        <v>518</v>
      </c>
      <c r="E345" s="347">
        <v>129304.91467750519</v>
      </c>
      <c r="F345" s="347">
        <v>307.66666666666669</v>
      </c>
      <c r="G345" s="347">
        <v>0</v>
      </c>
      <c r="H345" s="347">
        <v>2.5666666666666669</v>
      </c>
      <c r="I345" s="347">
        <v>8.7666666666666675</v>
      </c>
      <c r="J345" s="347">
        <f t="shared" si="20"/>
        <v>2.9222222222222225</v>
      </c>
      <c r="K345" s="347">
        <v>313.15555555555557</v>
      </c>
      <c r="L345" s="347">
        <v>39782812.082445763</v>
      </c>
      <c r="M345" s="347">
        <v>0</v>
      </c>
      <c r="N345" s="347">
        <v>331882.61433893</v>
      </c>
      <c r="O345" s="347">
        <v>377857.69511315407</v>
      </c>
      <c r="P345" s="347">
        <v>40492552.39189785</v>
      </c>
      <c r="Q345" s="346">
        <v>240</v>
      </c>
      <c r="R345" s="370">
        <v>20</v>
      </c>
      <c r="S345" s="347">
        <f t="shared" si="21"/>
        <v>313.15555555555557</v>
      </c>
      <c r="T345" s="371">
        <f t="shared" si="22"/>
        <v>121477.65717569354</v>
      </c>
      <c r="U345" s="372">
        <f t="shared" si="23"/>
        <v>121091.0819232077</v>
      </c>
    </row>
    <row r="346" spans="1:21" x14ac:dyDescent="0.2">
      <c r="A346" s="378" t="s">
        <v>471</v>
      </c>
      <c r="B346" s="346" t="s">
        <v>483</v>
      </c>
      <c r="C346" s="346" t="s">
        <v>487</v>
      </c>
      <c r="D346" s="346" t="s">
        <v>464</v>
      </c>
      <c r="E346" s="347">
        <v>12775.478503539587</v>
      </c>
      <c r="F346" s="347">
        <v>74</v>
      </c>
      <c r="G346" s="347">
        <v>84.5</v>
      </c>
      <c r="H346" s="347">
        <v>0.5</v>
      </c>
      <c r="I346" s="347">
        <v>0</v>
      </c>
      <c r="J346" s="347">
        <f t="shared" si="20"/>
        <v>0</v>
      </c>
      <c r="K346" s="347">
        <v>159</v>
      </c>
      <c r="L346" s="347">
        <v>945385.40926192945</v>
      </c>
      <c r="M346" s="347">
        <v>1079527.9335490952</v>
      </c>
      <c r="N346" s="347">
        <v>6387.7392517697936</v>
      </c>
      <c r="O346" s="347">
        <v>0</v>
      </c>
      <c r="P346" s="347">
        <v>2031301.0820627944</v>
      </c>
      <c r="Q346" s="346">
        <v>240</v>
      </c>
      <c r="R346" s="370">
        <v>20</v>
      </c>
      <c r="S346" s="347">
        <f t="shared" si="21"/>
        <v>159</v>
      </c>
      <c r="T346" s="371">
        <f t="shared" si="22"/>
        <v>6093.9032461883835</v>
      </c>
      <c r="U346" s="372">
        <f t="shared" si="23"/>
        <v>6074.5107731954904</v>
      </c>
    </row>
    <row r="347" spans="1:21" x14ac:dyDescent="0.2">
      <c r="A347" s="378" t="s">
        <v>471</v>
      </c>
      <c r="B347" s="346" t="s">
        <v>483</v>
      </c>
      <c r="C347" s="346" t="s">
        <v>487</v>
      </c>
      <c r="D347" s="346" t="s">
        <v>519</v>
      </c>
      <c r="E347" s="347">
        <v>1540823.3360969746</v>
      </c>
      <c r="F347" s="347">
        <v>774.9473684210526</v>
      </c>
      <c r="G347" s="347">
        <v>98.421052631578945</v>
      </c>
      <c r="H347" s="347">
        <v>40.869540873460245</v>
      </c>
      <c r="I347" s="347">
        <v>7.6567749160134388</v>
      </c>
      <c r="J347" s="347">
        <f t="shared" si="20"/>
        <v>2.5522583053378129</v>
      </c>
      <c r="K347" s="347">
        <v>916.79022023142977</v>
      </c>
      <c r="L347" s="347">
        <v>1194056989.5100975</v>
      </c>
      <c r="M347" s="347">
        <v>151649454.65796539</v>
      </c>
      <c r="N347" s="347">
        <v>62972742.313396677</v>
      </c>
      <c r="O347" s="347">
        <v>3932579.1566118198</v>
      </c>
      <c r="P347" s="347">
        <v>1412611765.6380715</v>
      </c>
      <c r="Q347" s="346">
        <v>240</v>
      </c>
      <c r="R347" s="370">
        <v>20</v>
      </c>
      <c r="S347" s="347">
        <f t="shared" si="21"/>
        <v>916.79022023142966</v>
      </c>
      <c r="T347" s="371">
        <f t="shared" si="22"/>
        <v>4237835.2969142152</v>
      </c>
      <c r="U347" s="372">
        <f t="shared" si="23"/>
        <v>4224349.3416530872</v>
      </c>
    </row>
    <row r="348" spans="1:21" x14ac:dyDescent="0.2">
      <c r="A348" s="378" t="s">
        <v>471</v>
      </c>
      <c r="B348" s="346" t="s">
        <v>483</v>
      </c>
      <c r="C348" s="346" t="s">
        <v>487</v>
      </c>
      <c r="D348" s="346" t="s">
        <v>466</v>
      </c>
      <c r="E348" s="347">
        <v>1379.0574251489402</v>
      </c>
      <c r="F348" s="347">
        <v>33.5</v>
      </c>
      <c r="G348" s="347">
        <v>16</v>
      </c>
      <c r="H348" s="347">
        <v>0.5</v>
      </c>
      <c r="I348" s="347">
        <v>0</v>
      </c>
      <c r="J348" s="347">
        <f t="shared" si="20"/>
        <v>0</v>
      </c>
      <c r="K348" s="347">
        <v>50</v>
      </c>
      <c r="L348" s="347">
        <v>46198.423742489496</v>
      </c>
      <c r="M348" s="347">
        <v>22064.918802383043</v>
      </c>
      <c r="N348" s="347">
        <v>689.52871257447009</v>
      </c>
      <c r="O348" s="347">
        <v>0</v>
      </c>
      <c r="P348" s="347">
        <v>68952.871257447012</v>
      </c>
      <c r="Q348" s="346">
        <v>240</v>
      </c>
      <c r="R348" s="370">
        <v>20</v>
      </c>
      <c r="S348" s="347">
        <f t="shared" si="21"/>
        <v>50</v>
      </c>
      <c r="T348" s="371">
        <f t="shared" si="22"/>
        <v>206.85861377234104</v>
      </c>
      <c r="U348" s="372">
        <f t="shared" si="23"/>
        <v>206.200332877672</v>
      </c>
    </row>
    <row r="349" spans="1:21" x14ac:dyDescent="0.2">
      <c r="A349" s="378" t="s">
        <v>471</v>
      </c>
      <c r="B349" s="346" t="s">
        <v>483</v>
      </c>
      <c r="C349" s="346" t="s">
        <v>487</v>
      </c>
      <c r="D349" s="346" t="s">
        <v>465</v>
      </c>
      <c r="E349" s="347">
        <v>5305.371993534588</v>
      </c>
      <c r="F349" s="347">
        <v>207</v>
      </c>
      <c r="G349" s="347">
        <v>152</v>
      </c>
      <c r="H349" s="347">
        <v>12.5</v>
      </c>
      <c r="I349" s="347">
        <v>1.5</v>
      </c>
      <c r="J349" s="347">
        <f t="shared" si="20"/>
        <v>0.5</v>
      </c>
      <c r="K349" s="347">
        <v>372</v>
      </c>
      <c r="L349" s="347">
        <v>1098212.0026616596</v>
      </c>
      <c r="M349" s="347">
        <v>806416.54301725735</v>
      </c>
      <c r="N349" s="347">
        <v>66317.149919182353</v>
      </c>
      <c r="O349" s="347">
        <v>2652.685996767294</v>
      </c>
      <c r="P349" s="347">
        <v>1973598.3815948667</v>
      </c>
      <c r="Q349" s="346">
        <v>240</v>
      </c>
      <c r="R349" s="370">
        <v>20</v>
      </c>
      <c r="S349" s="347">
        <f t="shared" si="21"/>
        <v>372</v>
      </c>
      <c r="T349" s="371">
        <f t="shared" si="22"/>
        <v>5920.7951447845999</v>
      </c>
      <c r="U349" s="372">
        <f t="shared" si="23"/>
        <v>5901.9535492910209</v>
      </c>
    </row>
    <row r="350" spans="1:21" x14ac:dyDescent="0.2">
      <c r="A350" s="378" t="s">
        <v>471</v>
      </c>
      <c r="B350" s="346" t="s">
        <v>483</v>
      </c>
      <c r="C350" s="346" t="s">
        <v>487</v>
      </c>
      <c r="D350" s="346" t="s">
        <v>520</v>
      </c>
      <c r="E350" s="347">
        <v>1178291.7472488831</v>
      </c>
      <c r="F350" s="347">
        <v>949.35714285714289</v>
      </c>
      <c r="G350" s="347">
        <v>148.78571428571428</v>
      </c>
      <c r="H350" s="347">
        <v>57.509972433922485</v>
      </c>
      <c r="I350" s="347">
        <v>18.63288470893465</v>
      </c>
      <c r="J350" s="347">
        <f t="shared" si="20"/>
        <v>6.2109615696448834</v>
      </c>
      <c r="K350" s="347">
        <v>1161.8637911464245</v>
      </c>
      <c r="L350" s="347">
        <v>1118619686.6203504</v>
      </c>
      <c r="M350" s="347">
        <v>175312979.25138739</v>
      </c>
      <c r="N350" s="347">
        <v>67763525.903401628</v>
      </c>
      <c r="O350" s="347">
        <v>7318324.7599925352</v>
      </c>
      <c r="P350" s="347">
        <v>1369014516.5351319</v>
      </c>
      <c r="Q350" s="346">
        <v>240</v>
      </c>
      <c r="R350" s="370">
        <v>20</v>
      </c>
      <c r="S350" s="347">
        <f t="shared" si="21"/>
        <v>1161.8637911464245</v>
      </c>
      <c r="T350" s="371">
        <f t="shared" si="22"/>
        <v>4107043.5496053956</v>
      </c>
      <c r="U350" s="372">
        <f t="shared" si="23"/>
        <v>4093973.8095884081</v>
      </c>
    </row>
    <row r="351" spans="1:21" x14ac:dyDescent="0.2">
      <c r="A351" s="378" t="s">
        <v>471</v>
      </c>
      <c r="B351" s="346" t="s">
        <v>483</v>
      </c>
      <c r="C351" s="346" t="s">
        <v>488</v>
      </c>
      <c r="D351" s="346" t="s">
        <v>518</v>
      </c>
      <c r="E351" s="347">
        <v>158279.31730466953</v>
      </c>
      <c r="F351" s="347">
        <v>413</v>
      </c>
      <c r="G351" s="347">
        <v>0</v>
      </c>
      <c r="H351" s="347">
        <v>6</v>
      </c>
      <c r="I351" s="347">
        <v>130</v>
      </c>
      <c r="J351" s="347">
        <f t="shared" si="20"/>
        <v>43.333333333333336</v>
      </c>
      <c r="K351" s="347">
        <v>462.33333333333331</v>
      </c>
      <c r="L351" s="347">
        <v>65369358.046828516</v>
      </c>
      <c r="M351" s="347">
        <v>0</v>
      </c>
      <c r="N351" s="347">
        <v>949675.90382801718</v>
      </c>
      <c r="O351" s="347">
        <v>6858770.4165356802</v>
      </c>
      <c r="P351" s="347">
        <v>73177804.367192209</v>
      </c>
      <c r="Q351" s="346">
        <v>240</v>
      </c>
      <c r="R351" s="370">
        <v>20.5</v>
      </c>
      <c r="S351" s="347">
        <f t="shared" si="21"/>
        <v>462.33333333333331</v>
      </c>
      <c r="T351" s="371">
        <f t="shared" si="22"/>
        <v>218161.32926969178</v>
      </c>
      <c r="U351" s="372">
        <f t="shared" si="23"/>
        <v>217467.08003155325</v>
      </c>
    </row>
    <row r="352" spans="1:21" x14ac:dyDescent="0.2">
      <c r="A352" s="378" t="s">
        <v>471</v>
      </c>
      <c r="B352" s="346" t="s">
        <v>483</v>
      </c>
      <c r="C352" s="346" t="s">
        <v>488</v>
      </c>
      <c r="D352" s="346" t="s">
        <v>464</v>
      </c>
      <c r="E352" s="347">
        <v>4560.3303144704605</v>
      </c>
      <c r="F352" s="347">
        <v>106</v>
      </c>
      <c r="G352" s="347">
        <v>30.5</v>
      </c>
      <c r="H352" s="347">
        <v>0.5</v>
      </c>
      <c r="I352" s="347">
        <v>0</v>
      </c>
      <c r="J352" s="347">
        <f t="shared" si="20"/>
        <v>0</v>
      </c>
      <c r="K352" s="347">
        <v>137</v>
      </c>
      <c r="L352" s="347">
        <v>483395.01333386882</v>
      </c>
      <c r="M352" s="347">
        <v>139090.07459134905</v>
      </c>
      <c r="N352" s="347">
        <v>2280.1651572352303</v>
      </c>
      <c r="O352" s="347">
        <v>0</v>
      </c>
      <c r="P352" s="347">
        <v>624765.25308245304</v>
      </c>
      <c r="Q352" s="346">
        <v>240</v>
      </c>
      <c r="R352" s="370">
        <v>20.5</v>
      </c>
      <c r="S352" s="347">
        <f t="shared" si="21"/>
        <v>137</v>
      </c>
      <c r="T352" s="371">
        <f t="shared" si="22"/>
        <v>1862.5814107520632</v>
      </c>
      <c r="U352" s="372">
        <f t="shared" si="23"/>
        <v>1856.654165397837</v>
      </c>
    </row>
    <row r="353" spans="1:21" x14ac:dyDescent="0.2">
      <c r="A353" s="378" t="s">
        <v>471</v>
      </c>
      <c r="B353" s="346" t="s">
        <v>483</v>
      </c>
      <c r="C353" s="346" t="s">
        <v>488</v>
      </c>
      <c r="D353" s="346" t="s">
        <v>519</v>
      </c>
      <c r="E353" s="347">
        <v>573451.68819708575</v>
      </c>
      <c r="F353" s="347">
        <v>467.14285714285717</v>
      </c>
      <c r="G353" s="347">
        <v>5.4285714285714288</v>
      </c>
      <c r="H353" s="347">
        <v>8.4691358024691361</v>
      </c>
      <c r="I353" s="347">
        <v>6.9594356261022927</v>
      </c>
      <c r="J353" s="347">
        <f t="shared" si="20"/>
        <v>2.3198118753674311</v>
      </c>
      <c r="K353" s="347">
        <v>483.36037624926519</v>
      </c>
      <c r="L353" s="347">
        <v>267883860.05778149</v>
      </c>
      <c r="M353" s="347">
        <v>3113023.4502127515</v>
      </c>
      <c r="N353" s="347">
        <v>4856640.2234963067</v>
      </c>
      <c r="O353" s="347">
        <v>1330300.0362291008</v>
      </c>
      <c r="P353" s="347">
        <v>277183823.76771969</v>
      </c>
      <c r="Q353" s="346">
        <v>240</v>
      </c>
      <c r="R353" s="370">
        <v>20.5</v>
      </c>
      <c r="S353" s="347">
        <f t="shared" si="21"/>
        <v>483.36037624926519</v>
      </c>
      <c r="T353" s="371">
        <f t="shared" si="22"/>
        <v>826354.27460751438</v>
      </c>
      <c r="U353" s="372">
        <f t="shared" si="23"/>
        <v>823724.58845965646</v>
      </c>
    </row>
    <row r="354" spans="1:21" x14ac:dyDescent="0.2">
      <c r="A354" s="378" t="s">
        <v>471</v>
      </c>
      <c r="B354" s="346" t="s">
        <v>483</v>
      </c>
      <c r="C354" s="346" t="s">
        <v>488</v>
      </c>
      <c r="D354" s="346" t="s">
        <v>466</v>
      </c>
      <c r="E354" s="347">
        <v>461.50451874459498</v>
      </c>
      <c r="F354" s="347">
        <v>64</v>
      </c>
      <c r="G354" s="347">
        <v>36</v>
      </c>
      <c r="H354" s="347">
        <v>14</v>
      </c>
      <c r="I354" s="347">
        <v>3.5</v>
      </c>
      <c r="J354" s="347">
        <f t="shared" si="20"/>
        <v>1.1666666666666667</v>
      </c>
      <c r="K354" s="347">
        <v>115.16666666666667</v>
      </c>
      <c r="L354" s="347">
        <v>29536.289199654078</v>
      </c>
      <c r="M354" s="347">
        <v>16614.162674805419</v>
      </c>
      <c r="N354" s="347">
        <v>6461.0632624243299</v>
      </c>
      <c r="O354" s="347">
        <v>538.42193853536082</v>
      </c>
      <c r="P354" s="347">
        <v>53149.937075419191</v>
      </c>
      <c r="Q354" s="346">
        <v>240</v>
      </c>
      <c r="R354" s="370">
        <v>20.5</v>
      </c>
      <c r="S354" s="347">
        <f t="shared" si="21"/>
        <v>115.16666666666667</v>
      </c>
      <c r="T354" s="371">
        <f t="shared" si="22"/>
        <v>158.45324990609348</v>
      </c>
      <c r="U354" s="372">
        <f t="shared" si="23"/>
        <v>157.94900816721093</v>
      </c>
    </row>
    <row r="355" spans="1:21" x14ac:dyDescent="0.2">
      <c r="A355" s="378" t="s">
        <v>471</v>
      </c>
      <c r="B355" s="346" t="s">
        <v>483</v>
      </c>
      <c r="C355" s="346" t="s">
        <v>488</v>
      </c>
      <c r="D355" s="346" t="s">
        <v>465</v>
      </c>
      <c r="E355" s="347">
        <v>2409.9967862852754</v>
      </c>
      <c r="F355" s="347">
        <v>497.5</v>
      </c>
      <c r="G355" s="347">
        <v>0</v>
      </c>
      <c r="H355" s="347">
        <v>1.5061949684072673</v>
      </c>
      <c r="I355" s="347">
        <v>0.49380503159273276</v>
      </c>
      <c r="J355" s="347">
        <f t="shared" si="20"/>
        <v>0.16460167719757759</v>
      </c>
      <c r="K355" s="347">
        <v>499.17079664560481</v>
      </c>
      <c r="L355" s="347">
        <v>1198973.4011769246</v>
      </c>
      <c r="M355" s="347">
        <v>0</v>
      </c>
      <c r="N355" s="347">
        <v>3629.9250333805662</v>
      </c>
      <c r="O355" s="347">
        <v>396.68951306332832</v>
      </c>
      <c r="P355" s="347">
        <v>1203000.0157233684</v>
      </c>
      <c r="Q355" s="346">
        <v>240</v>
      </c>
      <c r="R355" s="370">
        <v>20.5</v>
      </c>
      <c r="S355" s="347">
        <f t="shared" si="21"/>
        <v>499.17079664560481</v>
      </c>
      <c r="T355" s="371">
        <f t="shared" si="22"/>
        <v>3586.4437968752923</v>
      </c>
      <c r="U355" s="372">
        <f t="shared" si="23"/>
        <v>3575.0307481835634</v>
      </c>
    </row>
    <row r="356" spans="1:21" ht="12" thickBot="1" x14ac:dyDescent="0.25">
      <c r="A356" s="397" t="s">
        <v>471</v>
      </c>
      <c r="B356" s="348" t="s">
        <v>483</v>
      </c>
      <c r="C356" s="348" t="s">
        <v>488</v>
      </c>
      <c r="D356" s="348" t="s">
        <v>520</v>
      </c>
      <c r="E356" s="349">
        <v>1135817.8997656957</v>
      </c>
      <c r="F356" s="349">
        <v>794.36363636363637</v>
      </c>
      <c r="G356" s="349">
        <v>89</v>
      </c>
      <c r="H356" s="349">
        <v>35.193451886322087</v>
      </c>
      <c r="I356" s="349">
        <v>67.352002659132452</v>
      </c>
      <c r="J356" s="349">
        <f t="shared" si="20"/>
        <v>22.450667553044152</v>
      </c>
      <c r="K356" s="349">
        <v>941.00775580300251</v>
      </c>
      <c r="L356" s="349">
        <v>902252437.10478628</v>
      </c>
      <c r="M356" s="349">
        <v>101087793.07914692</v>
      </c>
      <c r="N356" s="349">
        <v>39973352.607027411</v>
      </c>
      <c r="O356" s="349">
        <v>25499870.068436459</v>
      </c>
      <c r="P356" s="349">
        <v>1068813452.8593969</v>
      </c>
      <c r="Q356" s="348">
        <v>240</v>
      </c>
      <c r="R356" s="379">
        <v>20.5</v>
      </c>
      <c r="S356" s="349">
        <f t="shared" si="21"/>
        <v>941.00775580300251</v>
      </c>
      <c r="T356" s="380">
        <f t="shared" si="22"/>
        <v>3186400.1063370775</v>
      </c>
      <c r="U356" s="381">
        <f t="shared" si="23"/>
        <v>3176260.1064863508</v>
      </c>
    </row>
    <row r="357" spans="1:21" ht="12" thickBot="1" x14ac:dyDescent="0.25">
      <c r="A357" s="369" t="s">
        <v>27</v>
      </c>
      <c r="B357" s="350"/>
      <c r="C357" s="350"/>
      <c r="D357" s="350"/>
      <c r="E357" s="352">
        <f>SUM(E2:E356)</f>
        <v>175269374.2662552</v>
      </c>
      <c r="F357" s="352">
        <f t="shared" ref="F357:O357" si="24">SUM(F2:F356)</f>
        <v>94811.399774001227</v>
      </c>
      <c r="G357" s="352">
        <f t="shared" si="24"/>
        <v>13196.693461849851</v>
      </c>
      <c r="H357" s="352">
        <f t="shared" si="24"/>
        <v>14844.451158796295</v>
      </c>
      <c r="I357" s="352">
        <f t="shared" si="24"/>
        <v>11172.904198714496</v>
      </c>
      <c r="J357" s="352">
        <f t="shared" si="24"/>
        <v>3724.3013995715014</v>
      </c>
      <c r="K357" s="352">
        <f t="shared" si="24"/>
        <v>126576.84579421874</v>
      </c>
      <c r="L357" s="352">
        <f t="shared" si="24"/>
        <v>69894333972.099197</v>
      </c>
      <c r="M357" s="352">
        <f t="shared" si="24"/>
        <v>12563344925.405479</v>
      </c>
      <c r="N357" s="352">
        <f t="shared" si="24"/>
        <v>13132537883.224226</v>
      </c>
      <c r="O357" s="352">
        <f t="shared" si="24"/>
        <v>3207742975.2532377</v>
      </c>
      <c r="P357" s="352">
        <f>SUM(P2:P356)</f>
        <v>98797959755.98204</v>
      </c>
      <c r="Q357" s="382">
        <v>256</v>
      </c>
      <c r="R357" s="383">
        <v>17</v>
      </c>
      <c r="S357" s="352">
        <f t="shared" si="21"/>
        <v>563.69208921745849</v>
      </c>
      <c r="T357" s="384">
        <f t="shared" si="22"/>
        <v>288289359.13171321</v>
      </c>
      <c r="U357" s="385">
        <f>SUM(U2:U356)</f>
        <v>288289359.13171315</v>
      </c>
    </row>
    <row r="358" spans="1:21" ht="12" thickBot="1" x14ac:dyDescent="0.25">
      <c r="A358" s="373"/>
      <c r="T358" s="387">
        <f>SUM(T2:T356)</f>
        <v>289209703.80140573</v>
      </c>
      <c r="U358" s="388"/>
    </row>
    <row r="359" spans="1:21" ht="12" thickBot="1" x14ac:dyDescent="0.25">
      <c r="A359" s="375"/>
      <c r="B359" s="376"/>
      <c r="C359" s="376"/>
      <c r="D359" s="376"/>
      <c r="E359" s="389"/>
      <c r="F359" s="389"/>
      <c r="G359" s="389"/>
      <c r="H359" s="389"/>
      <c r="I359" s="389"/>
      <c r="J359" s="389"/>
      <c r="K359" s="389"/>
      <c r="L359" s="389"/>
      <c r="M359" s="389"/>
      <c r="N359" s="389"/>
      <c r="O359" s="389"/>
      <c r="P359" s="389"/>
      <c r="Q359" s="376"/>
      <c r="R359" s="390"/>
      <c r="S359" s="391" t="s">
        <v>1516</v>
      </c>
      <c r="T359" s="392">
        <f>(T358-T357)/T358</f>
        <v>3.1822745142898036E-3</v>
      </c>
      <c r="U359" s="393"/>
    </row>
  </sheetData>
  <sortState xmlns:xlrd2="http://schemas.microsoft.com/office/spreadsheetml/2017/richdata2" ref="A1:U356">
    <sortCondition ref="A2:A356"/>
    <sortCondition ref="B2:B356"/>
    <sortCondition ref="C2:C356"/>
    <sortCondition ref="D2:D356"/>
  </sortState>
  <pageMargins left="0.511811024" right="0.511811024" top="0.78740157499999996" bottom="0.78740157499999996" header="0.31496062000000002" footer="0.31496062000000002"/>
  <pageSetup paperSize="0" orientation="portrait" horizontalDpi="0" verticalDpi="0" copies="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2181E-E194-4110-8A4A-BECB74BBD1A5}">
  <sheetPr>
    <tabColor theme="9" tint="-0.499984740745262"/>
  </sheetPr>
  <dimension ref="A1:I29"/>
  <sheetViews>
    <sheetView showGridLines="0" zoomScaleNormal="100" workbookViewId="0">
      <selection sqref="A1:I1"/>
    </sheetView>
  </sheetViews>
  <sheetFormatPr defaultRowHeight="15" x14ac:dyDescent="0.25"/>
  <cols>
    <col min="1" max="1" width="21.5703125" customWidth="1"/>
  </cols>
  <sheetData>
    <row r="1" spans="1:9" ht="15.75" thickBot="1" x14ac:dyDescent="0.3">
      <c r="A1" s="460" t="s">
        <v>750</v>
      </c>
      <c r="B1" s="460"/>
      <c r="C1" s="460"/>
      <c r="D1" s="460"/>
      <c r="E1" s="460"/>
      <c r="F1" s="460"/>
      <c r="G1" s="460"/>
      <c r="H1" s="460"/>
      <c r="I1" s="460"/>
    </row>
    <row r="2" spans="1:9" ht="15.75" thickBot="1" x14ac:dyDescent="0.3">
      <c r="A2" s="463" t="s">
        <v>84</v>
      </c>
      <c r="B2" s="465" t="s">
        <v>51</v>
      </c>
      <c r="C2" s="468"/>
      <c r="D2" s="468"/>
      <c r="E2" s="468"/>
      <c r="F2" s="466"/>
      <c r="G2" s="463" t="s">
        <v>29</v>
      </c>
      <c r="H2" s="156" t="s">
        <v>86</v>
      </c>
      <c r="I2" s="154" t="s">
        <v>86</v>
      </c>
    </row>
    <row r="3" spans="1:9" ht="39" thickBot="1" x14ac:dyDescent="0.3">
      <c r="A3" s="464"/>
      <c r="B3" s="163" t="s">
        <v>53</v>
      </c>
      <c r="C3" s="160" t="s">
        <v>54</v>
      </c>
      <c r="D3" s="155" t="s">
        <v>55</v>
      </c>
      <c r="E3" s="163" t="s">
        <v>56</v>
      </c>
      <c r="F3" s="157" t="s">
        <v>57</v>
      </c>
      <c r="G3" s="464"/>
      <c r="H3" s="157" t="s">
        <v>751</v>
      </c>
      <c r="I3" s="155" t="s">
        <v>752</v>
      </c>
    </row>
    <row r="4" spans="1:9" x14ac:dyDescent="0.25">
      <c r="A4" s="104"/>
      <c r="B4" s="161" t="s">
        <v>31</v>
      </c>
      <c r="C4" s="156" t="s">
        <v>31</v>
      </c>
      <c r="D4" s="159" t="s">
        <v>31</v>
      </c>
      <c r="E4" s="161" t="s">
        <v>31</v>
      </c>
      <c r="F4" s="160" t="s">
        <v>31</v>
      </c>
      <c r="G4" s="160" t="s">
        <v>31</v>
      </c>
      <c r="H4" s="160" t="s">
        <v>32</v>
      </c>
      <c r="I4" s="159" t="s">
        <v>32</v>
      </c>
    </row>
    <row r="5" spans="1:9" x14ac:dyDescent="0.25">
      <c r="A5" s="104"/>
      <c r="B5" s="161"/>
      <c r="C5" s="160"/>
      <c r="D5" s="159"/>
      <c r="E5" s="161"/>
      <c r="F5" s="160"/>
      <c r="G5" s="160"/>
      <c r="H5" s="160"/>
      <c r="I5" s="159"/>
    </row>
    <row r="6" spans="1:9" x14ac:dyDescent="0.25">
      <c r="A6" s="174" t="s">
        <v>262</v>
      </c>
      <c r="B6" s="98"/>
      <c r="C6" s="164"/>
      <c r="D6" s="3"/>
      <c r="E6" s="98"/>
      <c r="F6" s="164"/>
      <c r="G6" s="164"/>
      <c r="H6" s="164"/>
      <c r="I6" s="3"/>
    </row>
    <row r="7" spans="1:9" x14ac:dyDescent="0.25">
      <c r="A7" s="134" t="s">
        <v>753</v>
      </c>
      <c r="B7" s="99">
        <v>14800</v>
      </c>
      <c r="C7" s="8">
        <v>4608</v>
      </c>
      <c r="D7" s="6">
        <v>14807</v>
      </c>
      <c r="E7" s="99">
        <v>7519</v>
      </c>
      <c r="F7" s="8">
        <v>8334</v>
      </c>
      <c r="G7" s="8">
        <v>50068</v>
      </c>
      <c r="H7" s="164">
        <v>59.91</v>
      </c>
      <c r="I7" s="3">
        <v>12.47</v>
      </c>
    </row>
    <row r="8" spans="1:9" x14ac:dyDescent="0.25">
      <c r="A8" s="134" t="s">
        <v>754</v>
      </c>
      <c r="B8" s="99">
        <v>1583</v>
      </c>
      <c r="C8" s="164">
        <v>400</v>
      </c>
      <c r="D8" s="3">
        <v>592</v>
      </c>
      <c r="E8" s="99">
        <v>2798</v>
      </c>
      <c r="F8" s="8">
        <v>1066</v>
      </c>
      <c r="G8" s="8">
        <v>6439</v>
      </c>
      <c r="H8" s="164">
        <v>7.7</v>
      </c>
      <c r="I8" s="3">
        <v>1.6</v>
      </c>
    </row>
    <row r="9" spans="1:9" x14ac:dyDescent="0.25">
      <c r="A9" s="134" t="s">
        <v>755</v>
      </c>
      <c r="B9" s="99">
        <v>1351</v>
      </c>
      <c r="C9" s="164">
        <v>988</v>
      </c>
      <c r="D9" s="6">
        <v>1863</v>
      </c>
      <c r="E9" s="99">
        <v>1293</v>
      </c>
      <c r="F9" s="8">
        <v>2170</v>
      </c>
      <c r="G9" s="8">
        <v>7665</v>
      </c>
      <c r="H9" s="164">
        <v>9.17</v>
      </c>
      <c r="I9" s="3">
        <v>1.91</v>
      </c>
    </row>
    <row r="10" spans="1:9" x14ac:dyDescent="0.25">
      <c r="A10" s="134" t="s">
        <v>756</v>
      </c>
      <c r="B10" s="99">
        <v>4223</v>
      </c>
      <c r="C10" s="8">
        <v>2908</v>
      </c>
      <c r="D10" s="6">
        <v>7026</v>
      </c>
      <c r="E10" s="99">
        <v>1216</v>
      </c>
      <c r="F10" s="8">
        <v>1934</v>
      </c>
      <c r="G10" s="8">
        <v>17307</v>
      </c>
      <c r="H10" s="164">
        <v>20.71</v>
      </c>
      <c r="I10" s="3">
        <v>4.3099999999999996</v>
      </c>
    </row>
    <row r="11" spans="1:9" x14ac:dyDescent="0.25">
      <c r="A11" s="134" t="s">
        <v>757</v>
      </c>
      <c r="B11" s="98">
        <v>2</v>
      </c>
      <c r="C11" s="164" t="s">
        <v>613</v>
      </c>
      <c r="D11" s="3">
        <v>69</v>
      </c>
      <c r="E11" s="98">
        <v>75</v>
      </c>
      <c r="F11" s="164">
        <v>25</v>
      </c>
      <c r="G11" s="164">
        <v>171</v>
      </c>
      <c r="H11" s="164">
        <v>0.2</v>
      </c>
      <c r="I11" s="3">
        <v>0.04</v>
      </c>
    </row>
    <row r="12" spans="1:9" x14ac:dyDescent="0.25">
      <c r="A12" s="134" t="s">
        <v>758</v>
      </c>
      <c r="B12" s="98">
        <v>244</v>
      </c>
      <c r="C12" s="164">
        <v>219</v>
      </c>
      <c r="D12" s="3">
        <v>798</v>
      </c>
      <c r="E12" s="98">
        <v>11</v>
      </c>
      <c r="F12" s="164">
        <v>656</v>
      </c>
      <c r="G12" s="8">
        <v>1928</v>
      </c>
      <c r="H12" s="164">
        <v>2.31</v>
      </c>
      <c r="I12" s="3">
        <v>0.48</v>
      </c>
    </row>
    <row r="13" spans="1:9" x14ac:dyDescent="0.25">
      <c r="A13" s="174" t="s">
        <v>224</v>
      </c>
      <c r="B13" s="58">
        <v>22203</v>
      </c>
      <c r="C13" s="9">
        <v>9123</v>
      </c>
      <c r="D13" s="10">
        <v>25155</v>
      </c>
      <c r="E13" s="58">
        <v>12912</v>
      </c>
      <c r="F13" s="9">
        <v>14185</v>
      </c>
      <c r="G13" s="9">
        <v>83578</v>
      </c>
      <c r="H13" s="76">
        <v>100</v>
      </c>
      <c r="I13" s="173">
        <v>20.82</v>
      </c>
    </row>
    <row r="14" spans="1:9" x14ac:dyDescent="0.25">
      <c r="A14" s="174"/>
      <c r="B14" s="98"/>
      <c r="C14" s="164"/>
      <c r="D14" s="3"/>
      <c r="E14" s="98"/>
      <c r="F14" s="164"/>
      <c r="G14" s="164"/>
      <c r="H14" s="164"/>
      <c r="I14" s="3"/>
    </row>
    <row r="15" spans="1:9" x14ac:dyDescent="0.25">
      <c r="A15" s="174" t="s">
        <v>759</v>
      </c>
      <c r="B15" s="98"/>
      <c r="C15" s="164"/>
      <c r="D15" s="3"/>
      <c r="E15" s="98"/>
      <c r="F15" s="164"/>
      <c r="G15" s="164"/>
      <c r="H15" s="164"/>
      <c r="I15" s="3"/>
    </row>
    <row r="16" spans="1:9" x14ac:dyDescent="0.25">
      <c r="A16" s="134" t="s">
        <v>760</v>
      </c>
      <c r="B16" s="99">
        <v>25259</v>
      </c>
      <c r="C16" s="8">
        <v>20990</v>
      </c>
      <c r="D16" s="6">
        <v>38966</v>
      </c>
      <c r="E16" s="99">
        <v>29620</v>
      </c>
      <c r="F16" s="8">
        <v>21360</v>
      </c>
      <c r="G16" s="8">
        <v>136195</v>
      </c>
      <c r="H16" s="164">
        <v>100</v>
      </c>
      <c r="I16" s="3">
        <v>33.92</v>
      </c>
    </row>
    <row r="17" spans="1:9" x14ac:dyDescent="0.25">
      <c r="A17" s="133" t="s">
        <v>224</v>
      </c>
      <c r="B17" s="58">
        <v>25259</v>
      </c>
      <c r="C17" s="9">
        <v>20990</v>
      </c>
      <c r="D17" s="10">
        <v>38966</v>
      </c>
      <c r="E17" s="58">
        <v>29620</v>
      </c>
      <c r="F17" s="9">
        <v>21360</v>
      </c>
      <c r="G17" s="9">
        <v>136195</v>
      </c>
      <c r="H17" s="76">
        <v>100</v>
      </c>
      <c r="I17" s="173">
        <v>33.92</v>
      </c>
    </row>
    <row r="18" spans="1:9" x14ac:dyDescent="0.25">
      <c r="A18" s="134"/>
      <c r="B18" s="98"/>
      <c r="C18" s="164"/>
      <c r="D18" s="3"/>
      <c r="E18" s="98"/>
      <c r="F18" s="164"/>
      <c r="G18" s="164"/>
      <c r="H18" s="164"/>
      <c r="I18" s="3"/>
    </row>
    <row r="19" spans="1:9" x14ac:dyDescent="0.25">
      <c r="A19" s="174" t="s">
        <v>761</v>
      </c>
      <c r="B19" s="98"/>
      <c r="C19" s="164"/>
      <c r="D19" s="3"/>
      <c r="E19" s="98"/>
      <c r="F19" s="164"/>
      <c r="G19" s="164"/>
      <c r="H19" s="164"/>
      <c r="I19" s="3"/>
    </row>
    <row r="20" spans="1:9" x14ac:dyDescent="0.25">
      <c r="A20" s="134" t="s">
        <v>762</v>
      </c>
      <c r="B20" s="99">
        <v>29252</v>
      </c>
      <c r="C20" s="8">
        <v>6585</v>
      </c>
      <c r="D20" s="6">
        <v>33770</v>
      </c>
      <c r="E20" s="99">
        <v>25898</v>
      </c>
      <c r="F20" s="8">
        <v>23112</v>
      </c>
      <c r="G20" s="8">
        <v>118617</v>
      </c>
      <c r="H20" s="164">
        <v>65.28</v>
      </c>
      <c r="I20" s="3">
        <v>29.55</v>
      </c>
    </row>
    <row r="21" spans="1:9" ht="15.75" x14ac:dyDescent="0.25">
      <c r="A21" s="134" t="s">
        <v>763</v>
      </c>
      <c r="B21" s="99">
        <v>3000</v>
      </c>
      <c r="C21" s="8">
        <v>1966</v>
      </c>
      <c r="D21" s="8">
        <v>4566</v>
      </c>
      <c r="E21" s="8">
        <v>4821</v>
      </c>
      <c r="F21" s="8">
        <v>2244</v>
      </c>
      <c r="G21" s="8">
        <v>16597</v>
      </c>
      <c r="H21" s="164">
        <v>9.1300000000000008</v>
      </c>
      <c r="I21" s="3">
        <v>4.13</v>
      </c>
    </row>
    <row r="22" spans="1:9" x14ac:dyDescent="0.25">
      <c r="A22" s="134" t="s">
        <v>764</v>
      </c>
      <c r="B22" s="99">
        <v>9342</v>
      </c>
      <c r="C22" s="8">
        <v>4291</v>
      </c>
      <c r="D22" s="8">
        <v>11919</v>
      </c>
      <c r="E22" s="8">
        <v>8007</v>
      </c>
      <c r="F22" s="8">
        <v>12924</v>
      </c>
      <c r="G22" s="8">
        <v>46483</v>
      </c>
      <c r="H22" s="164">
        <v>25.58</v>
      </c>
      <c r="I22" s="3">
        <v>11.58</v>
      </c>
    </row>
    <row r="23" spans="1:9" x14ac:dyDescent="0.25">
      <c r="A23" s="174" t="s">
        <v>224</v>
      </c>
      <c r="B23" s="11">
        <v>41594</v>
      </c>
      <c r="C23" s="11">
        <v>12842</v>
      </c>
      <c r="D23" s="11">
        <v>50255</v>
      </c>
      <c r="E23" s="11">
        <v>38726</v>
      </c>
      <c r="F23" s="58">
        <v>38280</v>
      </c>
      <c r="G23" s="9">
        <v>181697</v>
      </c>
      <c r="H23" s="76">
        <v>100</v>
      </c>
      <c r="I23" s="173">
        <v>45.26</v>
      </c>
    </row>
    <row r="24" spans="1:9" x14ac:dyDescent="0.25">
      <c r="A24" s="133"/>
      <c r="B24" s="98"/>
      <c r="C24" s="3"/>
      <c r="D24" s="165"/>
      <c r="E24" s="165"/>
      <c r="F24" s="98"/>
      <c r="G24" s="164"/>
      <c r="H24" s="164"/>
      <c r="I24" s="3"/>
    </row>
    <row r="25" spans="1:9" x14ac:dyDescent="0.25">
      <c r="A25" s="174" t="s">
        <v>232</v>
      </c>
      <c r="B25" s="58">
        <v>89056</v>
      </c>
      <c r="C25" s="10">
        <v>42955</v>
      </c>
      <c r="D25" s="11">
        <v>114376</v>
      </c>
      <c r="E25" s="11">
        <v>81258</v>
      </c>
      <c r="F25" s="58">
        <v>73825</v>
      </c>
      <c r="G25" s="9">
        <v>401470</v>
      </c>
      <c r="H25" s="76" t="s">
        <v>765</v>
      </c>
      <c r="I25" s="173">
        <v>100</v>
      </c>
    </row>
    <row r="26" spans="1:9" ht="15.75" thickBot="1" x14ac:dyDescent="0.3">
      <c r="A26" s="106" t="s">
        <v>766</v>
      </c>
      <c r="B26" s="13">
        <v>22.18</v>
      </c>
      <c r="C26" s="14">
        <v>10.7</v>
      </c>
      <c r="D26" s="167">
        <v>28.49</v>
      </c>
      <c r="E26" s="167">
        <v>20.239999999999998</v>
      </c>
      <c r="F26" s="13">
        <v>18.39</v>
      </c>
      <c r="G26" s="166">
        <v>100</v>
      </c>
      <c r="H26" s="166" t="s">
        <v>765</v>
      </c>
      <c r="I26" s="14" t="s">
        <v>765</v>
      </c>
    </row>
    <row r="27" spans="1:9" x14ac:dyDescent="0.25">
      <c r="A27" s="218" t="s">
        <v>615</v>
      </c>
    </row>
    <row r="28" spans="1:9" x14ac:dyDescent="0.25">
      <c r="A28" s="219" t="s">
        <v>531</v>
      </c>
    </row>
    <row r="29" spans="1:9" x14ac:dyDescent="0.25">
      <c r="A29" s="495" t="s">
        <v>767</v>
      </c>
      <c r="B29" s="495"/>
      <c r="C29" s="495"/>
      <c r="D29" s="495"/>
      <c r="E29" s="495"/>
      <c r="F29" s="495"/>
      <c r="G29" s="495"/>
      <c r="H29" s="495"/>
      <c r="I29" s="495"/>
    </row>
  </sheetData>
  <mergeCells count="5">
    <mergeCell ref="A2:A3"/>
    <mergeCell ref="B2:F2"/>
    <mergeCell ref="G2:G3"/>
    <mergeCell ref="A1:I1"/>
    <mergeCell ref="A29:I29"/>
  </mergeCells>
  <pageMargins left="0.511811024" right="0.511811024" top="0.78740157499999996" bottom="0.78740157499999996" header="0.31496062000000002" footer="0.31496062000000002"/>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6AE9F-0386-4C08-8C99-DBFF4CB74C19}">
  <sheetPr>
    <tabColor theme="9" tint="-0.499984740745262"/>
  </sheetPr>
  <dimension ref="A1:I28"/>
  <sheetViews>
    <sheetView showGridLines="0" zoomScaleNormal="100" workbookViewId="0">
      <selection sqref="A1:I1"/>
    </sheetView>
  </sheetViews>
  <sheetFormatPr defaultRowHeight="15" x14ac:dyDescent="0.25"/>
  <cols>
    <col min="1" max="1" width="23.140625" customWidth="1"/>
    <col min="2" max="2" width="11.140625" customWidth="1"/>
    <col min="3" max="3" width="10.7109375" customWidth="1"/>
    <col min="4" max="4" width="10.85546875" customWidth="1"/>
    <col min="5" max="5" width="10.42578125" customWidth="1"/>
    <col min="6" max="6" width="10.28515625" customWidth="1"/>
    <col min="7" max="7" width="10.85546875" customWidth="1"/>
    <col min="8" max="8" width="10.42578125" customWidth="1"/>
    <col min="9" max="9" width="10.140625" customWidth="1"/>
  </cols>
  <sheetData>
    <row r="1" spans="1:9" ht="15.75" thickBot="1" x14ac:dyDescent="0.3">
      <c r="A1" s="460" t="s">
        <v>768</v>
      </c>
      <c r="B1" s="460"/>
      <c r="C1" s="460"/>
      <c r="D1" s="460"/>
      <c r="E1" s="460"/>
      <c r="F1" s="460"/>
      <c r="G1" s="460"/>
      <c r="H1" s="460"/>
      <c r="I1" s="460"/>
    </row>
    <row r="2" spans="1:9" ht="15.75" thickBot="1" x14ac:dyDescent="0.3">
      <c r="A2" s="463" t="s">
        <v>84</v>
      </c>
      <c r="B2" s="465" t="s">
        <v>51</v>
      </c>
      <c r="C2" s="468"/>
      <c r="D2" s="468"/>
      <c r="E2" s="468"/>
      <c r="F2" s="466"/>
      <c r="G2" s="463" t="s">
        <v>29</v>
      </c>
      <c r="H2" s="156" t="s">
        <v>86</v>
      </c>
      <c r="I2" s="154" t="s">
        <v>86</v>
      </c>
    </row>
    <row r="3" spans="1:9" ht="26.25" thickBot="1" x14ac:dyDescent="0.3">
      <c r="A3" s="464"/>
      <c r="B3" s="163" t="s">
        <v>53</v>
      </c>
      <c r="C3" s="160" t="s">
        <v>54</v>
      </c>
      <c r="D3" s="155" t="s">
        <v>55</v>
      </c>
      <c r="E3" s="163" t="s">
        <v>56</v>
      </c>
      <c r="F3" s="157" t="s">
        <v>57</v>
      </c>
      <c r="G3" s="464"/>
      <c r="H3" s="157" t="s">
        <v>751</v>
      </c>
      <c r="I3" s="155" t="s">
        <v>752</v>
      </c>
    </row>
    <row r="4" spans="1:9" ht="25.5" x14ac:dyDescent="0.25">
      <c r="A4" s="104"/>
      <c r="B4" s="161" t="s">
        <v>69</v>
      </c>
      <c r="C4" s="156" t="s">
        <v>69</v>
      </c>
      <c r="D4" s="159" t="s">
        <v>69</v>
      </c>
      <c r="E4" s="161" t="s">
        <v>69</v>
      </c>
      <c r="F4" s="160" t="s">
        <v>69</v>
      </c>
      <c r="G4" s="160" t="s">
        <v>69</v>
      </c>
      <c r="H4" s="160" t="s">
        <v>32</v>
      </c>
      <c r="I4" s="159" t="s">
        <v>32</v>
      </c>
    </row>
    <row r="5" spans="1:9" x14ac:dyDescent="0.25">
      <c r="A5" s="174" t="s">
        <v>262</v>
      </c>
      <c r="B5" s="98"/>
      <c r="C5" s="164"/>
      <c r="D5" s="3"/>
      <c r="E5" s="98"/>
      <c r="F5" s="164"/>
      <c r="G5" s="164"/>
      <c r="H5" s="164"/>
      <c r="I5" s="3"/>
    </row>
    <row r="6" spans="1:9" x14ac:dyDescent="0.25">
      <c r="A6" s="134" t="s">
        <v>753</v>
      </c>
      <c r="B6" s="115">
        <v>6338.01</v>
      </c>
      <c r="C6" s="27">
        <v>2121.9899999999998</v>
      </c>
      <c r="D6" s="147">
        <v>6802.43</v>
      </c>
      <c r="E6" s="115">
        <v>3419.14</v>
      </c>
      <c r="F6" s="27">
        <v>4041.37</v>
      </c>
      <c r="G6" s="27">
        <v>22722.94</v>
      </c>
      <c r="H6" s="164">
        <v>58.44</v>
      </c>
      <c r="I6" s="3">
        <v>11.69</v>
      </c>
    </row>
    <row r="7" spans="1:9" x14ac:dyDescent="0.25">
      <c r="A7" s="134" t="s">
        <v>754</v>
      </c>
      <c r="B7" s="98">
        <v>662.07</v>
      </c>
      <c r="C7" s="164">
        <v>128.71</v>
      </c>
      <c r="D7" s="3">
        <v>228.37</v>
      </c>
      <c r="E7" s="115">
        <v>1313.78</v>
      </c>
      <c r="F7" s="164">
        <v>508.89</v>
      </c>
      <c r="G7" s="27">
        <v>2841.82</v>
      </c>
      <c r="H7" s="164">
        <v>7.31</v>
      </c>
      <c r="I7" s="3">
        <v>1.46</v>
      </c>
    </row>
    <row r="8" spans="1:9" x14ac:dyDescent="0.25">
      <c r="A8" s="134" t="s">
        <v>755</v>
      </c>
      <c r="B8" s="98">
        <v>756.15</v>
      </c>
      <c r="C8" s="164">
        <v>477.56</v>
      </c>
      <c r="D8" s="147">
        <v>1059.1400000000001</v>
      </c>
      <c r="E8" s="98">
        <v>705.88</v>
      </c>
      <c r="F8" s="27">
        <v>1139.06</v>
      </c>
      <c r="G8" s="27">
        <v>4137.79</v>
      </c>
      <c r="H8" s="164">
        <v>10.64</v>
      </c>
      <c r="I8" s="3">
        <v>2.13</v>
      </c>
    </row>
    <row r="9" spans="1:9" x14ac:dyDescent="0.25">
      <c r="A9" s="134" t="s">
        <v>756</v>
      </c>
      <c r="B9" s="115">
        <v>2016.27</v>
      </c>
      <c r="C9" s="27">
        <v>1300.3800000000001</v>
      </c>
      <c r="D9" s="147">
        <v>3124.46</v>
      </c>
      <c r="E9" s="98">
        <v>529.41</v>
      </c>
      <c r="F9" s="164">
        <v>982.66</v>
      </c>
      <c r="G9" s="27">
        <v>7953.18</v>
      </c>
      <c r="H9" s="164">
        <v>20.46</v>
      </c>
      <c r="I9" s="3">
        <v>4.09</v>
      </c>
    </row>
    <row r="10" spans="1:9" x14ac:dyDescent="0.25">
      <c r="A10" s="134" t="s">
        <v>757</v>
      </c>
      <c r="B10" s="98">
        <v>0.93</v>
      </c>
      <c r="C10" s="164" t="s">
        <v>613</v>
      </c>
      <c r="D10" s="3">
        <v>39.78</v>
      </c>
      <c r="E10" s="98">
        <v>33.75</v>
      </c>
      <c r="F10" s="164">
        <v>11.13</v>
      </c>
      <c r="G10" s="164">
        <v>85.59</v>
      </c>
      <c r="H10" s="164">
        <v>0.22</v>
      </c>
      <c r="I10" s="3">
        <v>0.04</v>
      </c>
    </row>
    <row r="11" spans="1:9" x14ac:dyDescent="0.25">
      <c r="A11" s="134" t="s">
        <v>758</v>
      </c>
      <c r="B11" s="98">
        <v>126.96</v>
      </c>
      <c r="C11" s="164">
        <v>87.07</v>
      </c>
      <c r="D11" s="3">
        <v>464.56</v>
      </c>
      <c r="E11" s="98">
        <v>6.09</v>
      </c>
      <c r="F11" s="164">
        <v>455.27</v>
      </c>
      <c r="G11" s="27">
        <v>1139.95</v>
      </c>
      <c r="H11" s="164">
        <v>2.93</v>
      </c>
      <c r="I11" s="3">
        <v>0.59</v>
      </c>
    </row>
    <row r="12" spans="1:9" x14ac:dyDescent="0.25">
      <c r="A12" s="174" t="s">
        <v>224</v>
      </c>
      <c r="B12" s="130">
        <v>9900.39</v>
      </c>
      <c r="C12" s="86">
        <v>4115.71</v>
      </c>
      <c r="D12" s="85">
        <v>11718.74</v>
      </c>
      <c r="E12" s="130">
        <v>6008.05</v>
      </c>
      <c r="F12" s="86">
        <v>7138.38</v>
      </c>
      <c r="G12" s="86">
        <v>38881.269999999997</v>
      </c>
      <c r="H12" s="76">
        <v>100</v>
      </c>
      <c r="I12" s="173">
        <v>20</v>
      </c>
    </row>
    <row r="13" spans="1:9" x14ac:dyDescent="0.25">
      <c r="A13" s="174"/>
      <c r="B13" s="98"/>
      <c r="C13" s="164"/>
      <c r="D13" s="3"/>
      <c r="E13" s="98"/>
      <c r="F13" s="164"/>
      <c r="G13" s="164"/>
      <c r="H13" s="164"/>
      <c r="I13" s="3"/>
    </row>
    <row r="14" spans="1:9" x14ac:dyDescent="0.25">
      <c r="A14" s="174" t="s">
        <v>759</v>
      </c>
      <c r="B14" s="98"/>
      <c r="C14" s="164"/>
      <c r="D14" s="3"/>
      <c r="E14" s="98"/>
      <c r="F14" s="164"/>
      <c r="G14" s="164"/>
      <c r="H14" s="164"/>
      <c r="I14" s="3"/>
    </row>
    <row r="15" spans="1:9" x14ac:dyDescent="0.25">
      <c r="A15" s="134" t="s">
        <v>760</v>
      </c>
      <c r="B15" s="115">
        <v>13612</v>
      </c>
      <c r="C15" s="27">
        <v>9689.6</v>
      </c>
      <c r="D15" s="147">
        <v>20450.84</v>
      </c>
      <c r="E15" s="115">
        <v>14931.03</v>
      </c>
      <c r="F15" s="27">
        <v>11351.78</v>
      </c>
      <c r="G15" s="27">
        <v>70035.25</v>
      </c>
      <c r="H15" s="164">
        <v>100</v>
      </c>
      <c r="I15" s="3">
        <v>36.03</v>
      </c>
    </row>
    <row r="16" spans="1:9" x14ac:dyDescent="0.25">
      <c r="A16" s="133" t="s">
        <v>224</v>
      </c>
      <c r="B16" s="130">
        <v>13612</v>
      </c>
      <c r="C16" s="86">
        <v>9689.6</v>
      </c>
      <c r="D16" s="85">
        <v>20450.84</v>
      </c>
      <c r="E16" s="130">
        <v>14931.03</v>
      </c>
      <c r="F16" s="86">
        <v>11351.78</v>
      </c>
      <c r="G16" s="86">
        <v>70035.25</v>
      </c>
      <c r="H16" s="76">
        <v>100</v>
      </c>
      <c r="I16" s="173">
        <v>36.03</v>
      </c>
    </row>
    <row r="17" spans="1:9" x14ac:dyDescent="0.25">
      <c r="A17" s="134"/>
      <c r="B17" s="98"/>
      <c r="C17" s="164"/>
      <c r="D17" s="3"/>
      <c r="E17" s="98"/>
      <c r="F17" s="164"/>
      <c r="G17" s="164"/>
      <c r="H17" s="164"/>
      <c r="I17" s="3"/>
    </row>
    <row r="18" spans="1:9" x14ac:dyDescent="0.25">
      <c r="A18" s="174" t="s">
        <v>761</v>
      </c>
      <c r="B18" s="98"/>
      <c r="C18" s="164"/>
      <c r="D18" s="3"/>
      <c r="E18" s="98"/>
      <c r="F18" s="164"/>
      <c r="G18" s="164"/>
      <c r="H18" s="164"/>
      <c r="I18" s="3"/>
    </row>
    <row r="19" spans="1:9" x14ac:dyDescent="0.25">
      <c r="A19" s="134" t="s">
        <v>762</v>
      </c>
      <c r="B19" s="115">
        <v>13102.89</v>
      </c>
      <c r="C19" s="27">
        <v>3234.01</v>
      </c>
      <c r="D19" s="147">
        <v>15603.96</v>
      </c>
      <c r="E19" s="115">
        <v>11384.82</v>
      </c>
      <c r="F19" s="27">
        <v>11797.1</v>
      </c>
      <c r="G19" s="27">
        <v>55122.78</v>
      </c>
      <c r="H19" s="164">
        <v>64.48</v>
      </c>
      <c r="I19" s="3">
        <v>28.35</v>
      </c>
    </row>
    <row r="20" spans="1:9" ht="15.75" x14ac:dyDescent="0.25">
      <c r="A20" s="134" t="s">
        <v>763</v>
      </c>
      <c r="B20" s="115">
        <v>1501.78</v>
      </c>
      <c r="C20" s="27">
        <v>1022.85</v>
      </c>
      <c r="D20" s="147">
        <v>2544.14</v>
      </c>
      <c r="E20" s="115">
        <v>2385.63</v>
      </c>
      <c r="F20" s="27">
        <v>1245.52</v>
      </c>
      <c r="G20" s="27">
        <v>8699.92</v>
      </c>
      <c r="H20" s="164">
        <v>10.18</v>
      </c>
      <c r="I20" s="3">
        <v>4.4800000000000004</v>
      </c>
    </row>
    <row r="21" spans="1:9" x14ac:dyDescent="0.25">
      <c r="A21" s="134" t="s">
        <v>764</v>
      </c>
      <c r="B21" s="115">
        <v>4129.04</v>
      </c>
      <c r="C21" s="27">
        <v>1997.08</v>
      </c>
      <c r="D21" s="27">
        <v>5370.27</v>
      </c>
      <c r="E21" s="27">
        <v>3722.57</v>
      </c>
      <c r="F21" s="27">
        <v>6447.08</v>
      </c>
      <c r="G21" s="27">
        <v>21666.04</v>
      </c>
      <c r="H21" s="164">
        <v>25.34</v>
      </c>
      <c r="I21" s="3">
        <v>11.14</v>
      </c>
    </row>
    <row r="22" spans="1:9" x14ac:dyDescent="0.25">
      <c r="A22" s="174" t="s">
        <v>224</v>
      </c>
      <c r="B22" s="21">
        <v>18733.71</v>
      </c>
      <c r="C22" s="21">
        <v>6253.94</v>
      </c>
      <c r="D22" s="21">
        <v>23518.37</v>
      </c>
      <c r="E22" s="21">
        <v>17493.02</v>
      </c>
      <c r="F22" s="130">
        <v>19489.7</v>
      </c>
      <c r="G22" s="86">
        <v>85488.74</v>
      </c>
      <c r="H22" s="76">
        <v>100</v>
      </c>
      <c r="I22" s="173">
        <v>43.97</v>
      </c>
    </row>
    <row r="23" spans="1:9" x14ac:dyDescent="0.25">
      <c r="A23" s="133"/>
      <c r="B23" s="98"/>
      <c r="C23" s="3"/>
      <c r="D23" s="165"/>
      <c r="E23" s="165"/>
      <c r="F23" s="98"/>
      <c r="G23" s="164"/>
      <c r="H23" s="164"/>
      <c r="I23" s="3"/>
    </row>
    <row r="24" spans="1:9" x14ac:dyDescent="0.25">
      <c r="A24" s="174" t="s">
        <v>232</v>
      </c>
      <c r="B24" s="130">
        <v>42246.1</v>
      </c>
      <c r="C24" s="85">
        <v>20059.25</v>
      </c>
      <c r="D24" s="21">
        <v>55687.95</v>
      </c>
      <c r="E24" s="21">
        <v>38432.1</v>
      </c>
      <c r="F24" s="130">
        <v>37979.86</v>
      </c>
      <c r="G24" s="86">
        <v>194405.26</v>
      </c>
      <c r="H24" s="76" t="s">
        <v>765</v>
      </c>
      <c r="I24" s="173">
        <v>100</v>
      </c>
    </row>
    <row r="25" spans="1:9" ht="15.75" thickBot="1" x14ac:dyDescent="0.3">
      <c r="A25" s="106" t="s">
        <v>766</v>
      </c>
      <c r="B25" s="13">
        <v>21.73</v>
      </c>
      <c r="C25" s="14">
        <v>10.32</v>
      </c>
      <c r="D25" s="167">
        <v>28.65</v>
      </c>
      <c r="E25" s="167">
        <v>19.77</v>
      </c>
      <c r="F25" s="13">
        <v>19.54</v>
      </c>
      <c r="G25" s="166">
        <v>100</v>
      </c>
      <c r="H25" s="166" t="s">
        <v>41</v>
      </c>
      <c r="I25" s="14" t="s">
        <v>41</v>
      </c>
    </row>
    <row r="26" spans="1:9" x14ac:dyDescent="0.25">
      <c r="A26" s="218" t="s">
        <v>615</v>
      </c>
    </row>
    <row r="27" spans="1:9" x14ac:dyDescent="0.25">
      <c r="A27" s="219" t="s">
        <v>531</v>
      </c>
    </row>
    <row r="28" spans="1:9" x14ac:dyDescent="0.25">
      <c r="A28" s="495" t="s">
        <v>767</v>
      </c>
      <c r="B28" s="495"/>
      <c r="C28" s="495"/>
      <c r="D28" s="495"/>
      <c r="E28" s="495"/>
      <c r="F28" s="495"/>
      <c r="G28" s="495"/>
      <c r="H28" s="495"/>
      <c r="I28" s="495"/>
    </row>
  </sheetData>
  <mergeCells count="5">
    <mergeCell ref="A2:A3"/>
    <mergeCell ref="B2:F2"/>
    <mergeCell ref="G2:G3"/>
    <mergeCell ref="A1:I1"/>
    <mergeCell ref="A28:I28"/>
  </mergeCells>
  <pageMargins left="0.511811024" right="0.511811024" top="0.78740157499999996" bottom="0.78740157499999996" header="0.31496062000000002" footer="0.31496062000000002"/>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D914B-E705-4468-93F0-38A1E571BE58}">
  <sheetPr>
    <tabColor theme="9" tint="-0.499984740745262"/>
  </sheetPr>
  <dimension ref="A1:E56"/>
  <sheetViews>
    <sheetView showGridLines="0" zoomScaleNormal="100" workbookViewId="0">
      <selection sqref="A1:E1"/>
    </sheetView>
  </sheetViews>
  <sheetFormatPr defaultRowHeight="15" x14ac:dyDescent="0.25"/>
  <cols>
    <col min="1" max="1" width="28.140625" customWidth="1"/>
    <col min="2" max="2" width="10.85546875" customWidth="1"/>
    <col min="3" max="3" width="11.5703125" customWidth="1"/>
    <col min="4" max="4" width="10.7109375" customWidth="1"/>
    <col min="5" max="5" width="11.5703125" customWidth="1"/>
  </cols>
  <sheetData>
    <row r="1" spans="1:5" ht="24.75" customHeight="1" thickBot="1" x14ac:dyDescent="0.3">
      <c r="A1" s="467" t="s">
        <v>769</v>
      </c>
      <c r="B1" s="467"/>
      <c r="C1" s="467"/>
      <c r="D1" s="467"/>
      <c r="E1" s="467"/>
    </row>
    <row r="2" spans="1:5" x14ac:dyDescent="0.25">
      <c r="A2" s="463" t="s">
        <v>770</v>
      </c>
      <c r="B2" s="175" t="s">
        <v>771</v>
      </c>
      <c r="C2" s="154" t="s">
        <v>771</v>
      </c>
      <c r="D2" s="469" t="s">
        <v>772</v>
      </c>
      <c r="E2" s="470"/>
    </row>
    <row r="3" spans="1:5" ht="15.75" thickBot="1" x14ac:dyDescent="0.3">
      <c r="A3" s="464"/>
      <c r="B3" s="163">
        <v>20152</v>
      </c>
      <c r="C3" s="155">
        <v>20182</v>
      </c>
      <c r="D3" s="471"/>
      <c r="E3" s="472"/>
    </row>
    <row r="4" spans="1:5" x14ac:dyDescent="0.25">
      <c r="A4" s="44"/>
      <c r="B4" s="161" t="s">
        <v>31</v>
      </c>
      <c r="C4" s="159" t="s">
        <v>31</v>
      </c>
      <c r="D4" s="162" t="s">
        <v>31</v>
      </c>
      <c r="E4" s="162" t="s">
        <v>299</v>
      </c>
    </row>
    <row r="5" spans="1:5" x14ac:dyDescent="0.25">
      <c r="A5" s="104" t="s">
        <v>773</v>
      </c>
      <c r="B5" s="99">
        <v>1591</v>
      </c>
      <c r="C5" s="6">
        <v>1656</v>
      </c>
      <c r="D5" s="165">
        <v>65</v>
      </c>
      <c r="E5" s="165">
        <v>4.09</v>
      </c>
    </row>
    <row r="6" spans="1:5" x14ac:dyDescent="0.25">
      <c r="A6" s="104" t="s">
        <v>774</v>
      </c>
      <c r="B6" s="98">
        <v>177</v>
      </c>
      <c r="C6" s="3">
        <v>130</v>
      </c>
      <c r="D6" s="165">
        <v>-47</v>
      </c>
      <c r="E6" s="165">
        <v>-26.55</v>
      </c>
    </row>
    <row r="7" spans="1:5" x14ac:dyDescent="0.25">
      <c r="A7" s="104" t="s">
        <v>775</v>
      </c>
      <c r="B7" s="98">
        <v>131</v>
      </c>
      <c r="C7" s="3">
        <v>152</v>
      </c>
      <c r="D7" s="165">
        <v>21</v>
      </c>
      <c r="E7" s="165">
        <v>16.03</v>
      </c>
    </row>
    <row r="8" spans="1:5" x14ac:dyDescent="0.25">
      <c r="A8" s="104" t="s">
        <v>776</v>
      </c>
      <c r="B8" s="98">
        <v>191</v>
      </c>
      <c r="C8" s="3">
        <v>162</v>
      </c>
      <c r="D8" s="165">
        <v>-29</v>
      </c>
      <c r="E8" s="165">
        <v>-15.18</v>
      </c>
    </row>
    <row r="9" spans="1:5" x14ac:dyDescent="0.25">
      <c r="A9" s="104" t="s">
        <v>777</v>
      </c>
      <c r="B9" s="98">
        <v>547</v>
      </c>
      <c r="C9" s="3">
        <v>676</v>
      </c>
      <c r="D9" s="165">
        <v>129</v>
      </c>
      <c r="E9" s="165">
        <v>23.58</v>
      </c>
    </row>
    <row r="10" spans="1:5" x14ac:dyDescent="0.25">
      <c r="A10" s="104" t="s">
        <v>778</v>
      </c>
      <c r="B10" s="98">
        <v>264</v>
      </c>
      <c r="C10" s="3">
        <v>237</v>
      </c>
      <c r="D10" s="165">
        <v>-27</v>
      </c>
      <c r="E10" s="165">
        <v>-10.23</v>
      </c>
    </row>
    <row r="11" spans="1:5" x14ac:dyDescent="0.25">
      <c r="A11" s="104" t="s">
        <v>779</v>
      </c>
      <c r="B11" s="99">
        <v>2395</v>
      </c>
      <c r="C11" s="6">
        <v>1017</v>
      </c>
      <c r="D11" s="7">
        <v>-1378</v>
      </c>
      <c r="E11" s="165">
        <v>-57.54</v>
      </c>
    </row>
    <row r="12" spans="1:5" x14ac:dyDescent="0.25">
      <c r="A12" s="104" t="s">
        <v>780</v>
      </c>
      <c r="B12" s="99">
        <v>2325</v>
      </c>
      <c r="C12" s="6">
        <v>1485</v>
      </c>
      <c r="D12" s="165">
        <v>-840</v>
      </c>
      <c r="E12" s="165">
        <v>-36.130000000000003</v>
      </c>
    </row>
    <row r="13" spans="1:5" x14ac:dyDescent="0.25">
      <c r="A13" s="104" t="s">
        <v>781</v>
      </c>
      <c r="B13" s="99">
        <v>1542</v>
      </c>
      <c r="C13" s="6">
        <v>1094</v>
      </c>
      <c r="D13" s="165">
        <v>-448</v>
      </c>
      <c r="E13" s="165">
        <v>-29.05</v>
      </c>
    </row>
    <row r="14" spans="1:5" x14ac:dyDescent="0.25">
      <c r="A14" s="104" t="s">
        <v>782</v>
      </c>
      <c r="B14" s="99">
        <v>1558</v>
      </c>
      <c r="C14" s="3">
        <v>922</v>
      </c>
      <c r="D14" s="165">
        <v>-636</v>
      </c>
      <c r="E14" s="165">
        <v>-40.82</v>
      </c>
    </row>
    <row r="15" spans="1:5" x14ac:dyDescent="0.25">
      <c r="A15" s="104" t="s">
        <v>783</v>
      </c>
      <c r="B15" s="99">
        <v>3093</v>
      </c>
      <c r="C15" s="6">
        <v>1815</v>
      </c>
      <c r="D15" s="7">
        <v>-1278</v>
      </c>
      <c r="E15" s="165">
        <v>-41.32</v>
      </c>
    </row>
    <row r="16" spans="1:5" x14ac:dyDescent="0.25">
      <c r="A16" s="104" t="s">
        <v>784</v>
      </c>
      <c r="B16" s="99">
        <v>5337</v>
      </c>
      <c r="C16" s="6">
        <v>2891</v>
      </c>
      <c r="D16" s="7">
        <v>-2446</v>
      </c>
      <c r="E16" s="165">
        <v>-45.83</v>
      </c>
    </row>
    <row r="17" spans="1:5" x14ac:dyDescent="0.25">
      <c r="A17" s="104" t="s">
        <v>785</v>
      </c>
      <c r="B17" s="99">
        <v>4585</v>
      </c>
      <c r="C17" s="6">
        <v>2645</v>
      </c>
      <c r="D17" s="7">
        <v>-1940</v>
      </c>
      <c r="E17" s="165">
        <v>-42.31</v>
      </c>
    </row>
    <row r="18" spans="1:5" x14ac:dyDescent="0.25">
      <c r="A18" s="104" t="s">
        <v>786</v>
      </c>
      <c r="B18" s="99">
        <v>3750</v>
      </c>
      <c r="C18" s="6">
        <v>2562</v>
      </c>
      <c r="D18" s="7">
        <v>-1188</v>
      </c>
      <c r="E18" s="165">
        <v>-31.68</v>
      </c>
    </row>
    <row r="19" spans="1:5" x14ac:dyDescent="0.25">
      <c r="A19" s="104" t="s">
        <v>787</v>
      </c>
      <c r="B19" s="99">
        <v>4888</v>
      </c>
      <c r="C19" s="6">
        <v>3355</v>
      </c>
      <c r="D19" s="7">
        <v>-1533</v>
      </c>
      <c r="E19" s="165">
        <v>-31.36</v>
      </c>
    </row>
    <row r="20" spans="1:5" x14ac:dyDescent="0.25">
      <c r="A20" s="104" t="s">
        <v>788</v>
      </c>
      <c r="B20" s="99">
        <v>4436</v>
      </c>
      <c r="C20" s="6">
        <v>2292</v>
      </c>
      <c r="D20" s="7">
        <v>-2144</v>
      </c>
      <c r="E20" s="165">
        <v>-48.33</v>
      </c>
    </row>
    <row r="21" spans="1:5" x14ac:dyDescent="0.25">
      <c r="A21" s="104" t="s">
        <v>789</v>
      </c>
      <c r="B21" s="99">
        <v>4652</v>
      </c>
      <c r="C21" s="6">
        <v>2998</v>
      </c>
      <c r="D21" s="7">
        <v>-1654</v>
      </c>
      <c r="E21" s="165">
        <v>-35.549999999999997</v>
      </c>
    </row>
    <row r="22" spans="1:5" x14ac:dyDescent="0.25">
      <c r="A22" s="104" t="s">
        <v>790</v>
      </c>
      <c r="B22" s="99">
        <v>4069</v>
      </c>
      <c r="C22" s="6">
        <v>3093</v>
      </c>
      <c r="D22" s="165">
        <v>-976</v>
      </c>
      <c r="E22" s="165">
        <v>-23.99</v>
      </c>
    </row>
    <row r="23" spans="1:5" x14ac:dyDescent="0.25">
      <c r="A23" s="104" t="s">
        <v>791</v>
      </c>
      <c r="B23" s="99">
        <v>5766</v>
      </c>
      <c r="C23" s="6">
        <v>5035</v>
      </c>
      <c r="D23" s="165">
        <v>-731</v>
      </c>
      <c r="E23" s="165">
        <v>-12.68</v>
      </c>
    </row>
    <row r="24" spans="1:5" x14ac:dyDescent="0.25">
      <c r="A24" s="104" t="s">
        <v>792</v>
      </c>
      <c r="B24" s="99">
        <v>8723</v>
      </c>
      <c r="C24" s="6">
        <v>5616</v>
      </c>
      <c r="D24" s="7">
        <v>-3107</v>
      </c>
      <c r="E24" s="165">
        <v>-35.619999999999997</v>
      </c>
    </row>
    <row r="25" spans="1:5" x14ac:dyDescent="0.25">
      <c r="A25" s="104" t="s">
        <v>793</v>
      </c>
      <c r="B25" s="99">
        <v>9701</v>
      </c>
      <c r="C25" s="6">
        <v>6598</v>
      </c>
      <c r="D25" s="7">
        <v>-3103</v>
      </c>
      <c r="E25" s="165">
        <v>-31.99</v>
      </c>
    </row>
    <row r="26" spans="1:5" x14ac:dyDescent="0.25">
      <c r="A26" s="104" t="s">
        <v>794</v>
      </c>
      <c r="B26" s="99">
        <v>15460</v>
      </c>
      <c r="C26" s="6">
        <v>10208</v>
      </c>
      <c r="D26" s="7">
        <v>-5252</v>
      </c>
      <c r="E26" s="165">
        <v>-33.97</v>
      </c>
    </row>
    <row r="27" spans="1:5" x14ac:dyDescent="0.25">
      <c r="A27" s="104" t="s">
        <v>795</v>
      </c>
      <c r="B27" s="99">
        <v>11844</v>
      </c>
      <c r="C27" s="6">
        <v>10497</v>
      </c>
      <c r="D27" s="7">
        <v>-1347</v>
      </c>
      <c r="E27" s="165">
        <v>-11.37</v>
      </c>
    </row>
    <row r="28" spans="1:5" x14ac:dyDescent="0.25">
      <c r="A28" s="104" t="s">
        <v>796</v>
      </c>
      <c r="B28" s="99">
        <v>18586</v>
      </c>
      <c r="C28" s="6">
        <v>15331</v>
      </c>
      <c r="D28" s="7">
        <v>-3255</v>
      </c>
      <c r="E28" s="165">
        <v>-17.510000000000002</v>
      </c>
    </row>
    <row r="29" spans="1:5" x14ac:dyDescent="0.25">
      <c r="A29" s="104" t="s">
        <v>797</v>
      </c>
      <c r="B29" s="99">
        <v>22693</v>
      </c>
      <c r="C29" s="6">
        <v>20569</v>
      </c>
      <c r="D29" s="7">
        <v>-2124</v>
      </c>
      <c r="E29" s="165">
        <v>-9.36</v>
      </c>
    </row>
    <row r="30" spans="1:5" x14ac:dyDescent="0.25">
      <c r="A30" s="104" t="s">
        <v>798</v>
      </c>
      <c r="B30" s="99">
        <v>28064</v>
      </c>
      <c r="C30" s="6">
        <v>22598</v>
      </c>
      <c r="D30" s="7">
        <v>-5466</v>
      </c>
      <c r="E30" s="165">
        <v>-19.48</v>
      </c>
    </row>
    <row r="31" spans="1:5" x14ac:dyDescent="0.25">
      <c r="A31" s="104" t="s">
        <v>799</v>
      </c>
      <c r="B31" s="99">
        <v>29891</v>
      </c>
      <c r="C31" s="6">
        <v>29503</v>
      </c>
      <c r="D31" s="165">
        <v>-388</v>
      </c>
      <c r="E31" s="165">
        <v>-1.3</v>
      </c>
    </row>
    <row r="32" spans="1:5" x14ac:dyDescent="0.25">
      <c r="A32" s="104" t="s">
        <v>800</v>
      </c>
      <c r="B32" s="99">
        <v>32997</v>
      </c>
      <c r="C32" s="6">
        <v>26748</v>
      </c>
      <c r="D32" s="7">
        <v>-6249</v>
      </c>
      <c r="E32" s="165">
        <v>-18.940000000000001</v>
      </c>
    </row>
    <row r="33" spans="1:5" x14ac:dyDescent="0.25">
      <c r="A33" s="104" t="s">
        <v>801</v>
      </c>
      <c r="B33" s="99">
        <v>37050</v>
      </c>
      <c r="C33" s="6">
        <v>35828</v>
      </c>
      <c r="D33" s="7">
        <v>-1222</v>
      </c>
      <c r="E33" s="165">
        <v>-3.3</v>
      </c>
    </row>
    <row r="34" spans="1:5" x14ac:dyDescent="0.25">
      <c r="A34" s="104" t="s">
        <v>802</v>
      </c>
      <c r="B34" s="99">
        <v>40333</v>
      </c>
      <c r="C34" s="6">
        <v>35004</v>
      </c>
      <c r="D34" s="7">
        <v>-5329</v>
      </c>
      <c r="E34" s="165">
        <v>-13.21</v>
      </c>
    </row>
    <row r="35" spans="1:5" x14ac:dyDescent="0.25">
      <c r="A35" s="104" t="s">
        <v>803</v>
      </c>
      <c r="B35" s="99">
        <v>28210</v>
      </c>
      <c r="C35" s="6">
        <v>24379</v>
      </c>
      <c r="D35" s="7">
        <v>-3831</v>
      </c>
      <c r="E35" s="165">
        <v>-13.58</v>
      </c>
    </row>
    <row r="36" spans="1:5" x14ac:dyDescent="0.25">
      <c r="A36" s="104" t="s">
        <v>804</v>
      </c>
      <c r="B36" s="99">
        <v>22840</v>
      </c>
      <c r="C36" s="6">
        <v>20562</v>
      </c>
      <c r="D36" s="7">
        <v>-2278</v>
      </c>
      <c r="E36" s="165">
        <v>-9.9700000000000006</v>
      </c>
    </row>
    <row r="37" spans="1:5" x14ac:dyDescent="0.25">
      <c r="A37" s="104" t="s">
        <v>805</v>
      </c>
      <c r="B37" s="99">
        <v>22498</v>
      </c>
      <c r="C37" s="6">
        <v>19252</v>
      </c>
      <c r="D37" s="7">
        <v>-3246</v>
      </c>
      <c r="E37" s="165">
        <v>-14.43</v>
      </c>
    </row>
    <row r="38" spans="1:5" x14ac:dyDescent="0.25">
      <c r="A38" s="104" t="s">
        <v>806</v>
      </c>
      <c r="B38" s="99">
        <v>23305</v>
      </c>
      <c r="C38" s="6">
        <v>24041</v>
      </c>
      <c r="D38" s="165">
        <v>736</v>
      </c>
      <c r="E38" s="165">
        <v>3.16</v>
      </c>
    </row>
    <row r="39" spans="1:5" ht="15.75" x14ac:dyDescent="0.25">
      <c r="A39" s="104" t="s">
        <v>807</v>
      </c>
      <c r="B39" s="98" t="s">
        <v>41</v>
      </c>
      <c r="C39" s="6">
        <v>17019</v>
      </c>
      <c r="D39" s="165">
        <v>-755</v>
      </c>
      <c r="E39" s="165">
        <v>-4.25</v>
      </c>
    </row>
    <row r="40" spans="1:5" ht="15.75" x14ac:dyDescent="0.25">
      <c r="A40" s="104" t="s">
        <v>808</v>
      </c>
      <c r="B40" s="98" t="s">
        <v>41</v>
      </c>
      <c r="C40" s="6">
        <v>8703</v>
      </c>
      <c r="D40" s="165">
        <v>-653</v>
      </c>
      <c r="E40" s="165">
        <v>-6.98</v>
      </c>
    </row>
    <row r="41" spans="1:5" x14ac:dyDescent="0.25">
      <c r="A41" s="104" t="s">
        <v>809</v>
      </c>
      <c r="B41" s="98" t="s">
        <v>810</v>
      </c>
      <c r="C41" s="6">
        <v>11750</v>
      </c>
      <c r="D41" s="165" t="s">
        <v>41</v>
      </c>
      <c r="E41" s="165" t="s">
        <v>41</v>
      </c>
    </row>
    <row r="42" spans="1:5" x14ac:dyDescent="0.25">
      <c r="A42" s="174" t="s">
        <v>811</v>
      </c>
      <c r="B42" s="58">
        <v>403492</v>
      </c>
      <c r="C42" s="10">
        <v>378423</v>
      </c>
      <c r="D42" s="11">
        <v>-25069</v>
      </c>
      <c r="E42" s="4">
        <v>-6.21</v>
      </c>
    </row>
    <row r="43" spans="1:5" x14ac:dyDescent="0.25">
      <c r="A43" s="104"/>
      <c r="B43" s="53"/>
      <c r="C43" s="173"/>
      <c r="D43" s="4"/>
      <c r="E43" s="4"/>
    </row>
    <row r="44" spans="1:5" ht="15.75" x14ac:dyDescent="0.25">
      <c r="A44" s="104" t="s">
        <v>812</v>
      </c>
      <c r="B44" s="99">
        <v>17774</v>
      </c>
      <c r="C44" s="3" t="s">
        <v>41</v>
      </c>
      <c r="D44" s="165">
        <v>-755</v>
      </c>
      <c r="E44" s="165">
        <v>-4.25</v>
      </c>
    </row>
    <row r="45" spans="1:5" ht="15.75" x14ac:dyDescent="0.25">
      <c r="A45" s="104" t="s">
        <v>808</v>
      </c>
      <c r="B45" s="99">
        <v>9356</v>
      </c>
      <c r="C45" s="3" t="s">
        <v>41</v>
      </c>
      <c r="D45" s="165">
        <v>-653</v>
      </c>
      <c r="E45" s="165">
        <v>-6.98</v>
      </c>
    </row>
    <row r="46" spans="1:5" x14ac:dyDescent="0.25">
      <c r="A46" s="104" t="s">
        <v>813</v>
      </c>
      <c r="B46" s="98" t="s">
        <v>810</v>
      </c>
      <c r="C46" s="6">
        <v>10946</v>
      </c>
      <c r="D46" s="165" t="s">
        <v>41</v>
      </c>
      <c r="E46" s="165" t="s">
        <v>41</v>
      </c>
    </row>
    <row r="47" spans="1:5" x14ac:dyDescent="0.25">
      <c r="A47" s="104" t="s">
        <v>814</v>
      </c>
      <c r="B47" s="98" t="s">
        <v>810</v>
      </c>
      <c r="C47" s="6">
        <v>12101</v>
      </c>
      <c r="D47" s="165" t="s">
        <v>41</v>
      </c>
      <c r="E47" s="165" t="s">
        <v>41</v>
      </c>
    </row>
    <row r="48" spans="1:5" x14ac:dyDescent="0.25">
      <c r="A48" s="174" t="s">
        <v>815</v>
      </c>
      <c r="B48" s="58">
        <v>27130</v>
      </c>
      <c r="C48" s="10">
        <v>23047</v>
      </c>
      <c r="D48" s="11">
        <v>-4083</v>
      </c>
      <c r="E48" s="4">
        <v>-15.05</v>
      </c>
    </row>
    <row r="49" spans="1:5" x14ac:dyDescent="0.25">
      <c r="A49" s="174"/>
      <c r="B49" s="53"/>
      <c r="C49" s="173"/>
      <c r="D49" s="4"/>
      <c r="E49" s="4"/>
    </row>
    <row r="50" spans="1:5" ht="15.75" thickBot="1" x14ac:dyDescent="0.3">
      <c r="A50" s="106" t="s">
        <v>87</v>
      </c>
      <c r="B50" s="50">
        <v>430622</v>
      </c>
      <c r="C50" s="43">
        <v>401470</v>
      </c>
      <c r="D50" s="43">
        <v>-29152</v>
      </c>
      <c r="E50" s="14">
        <v>-6.77</v>
      </c>
    </row>
    <row r="51" spans="1:5" x14ac:dyDescent="0.25">
      <c r="A51" s="96" t="s">
        <v>531</v>
      </c>
    </row>
    <row r="52" spans="1:5" ht="25.5" customHeight="1" x14ac:dyDescent="0.25">
      <c r="A52" s="502" t="s">
        <v>816</v>
      </c>
      <c r="B52" s="502"/>
      <c r="C52" s="502"/>
      <c r="D52" s="502"/>
      <c r="E52" s="502"/>
    </row>
    <row r="53" spans="1:5" ht="39" customHeight="1" x14ac:dyDescent="0.25">
      <c r="A53" s="502" t="s">
        <v>817</v>
      </c>
      <c r="B53" s="502"/>
      <c r="C53" s="502"/>
      <c r="D53" s="502"/>
      <c r="E53" s="502"/>
    </row>
    <row r="54" spans="1:5" x14ac:dyDescent="0.25">
      <c r="A54" s="502" t="s">
        <v>818</v>
      </c>
      <c r="B54" s="502"/>
      <c r="C54" s="502"/>
      <c r="D54" s="502"/>
      <c r="E54" s="502"/>
    </row>
    <row r="55" spans="1:5" ht="21.75" customHeight="1" x14ac:dyDescent="0.25">
      <c r="A55" s="502" t="s">
        <v>819</v>
      </c>
      <c r="B55" s="502"/>
      <c r="C55" s="502"/>
      <c r="D55" s="502"/>
      <c r="E55" s="502"/>
    </row>
    <row r="56" spans="1:5" ht="22.5" customHeight="1" x14ac:dyDescent="0.25">
      <c r="A56" s="502" t="s">
        <v>820</v>
      </c>
      <c r="B56" s="502"/>
      <c r="C56" s="502"/>
      <c r="D56" s="502"/>
      <c r="E56" s="502"/>
    </row>
  </sheetData>
  <mergeCells count="8">
    <mergeCell ref="A55:E55"/>
    <mergeCell ref="A56:E56"/>
    <mergeCell ref="A2:A3"/>
    <mergeCell ref="D2:E3"/>
    <mergeCell ref="A1:E1"/>
    <mergeCell ref="A52:E52"/>
    <mergeCell ref="A53:E53"/>
    <mergeCell ref="A54:E54"/>
  </mergeCells>
  <pageMargins left="0.511811024" right="0.511811024" top="0.78740157499999996" bottom="0.78740157499999996" header="0.31496062000000002" footer="0.31496062000000002"/>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704B8-425C-4030-AA98-45235C0A8925}">
  <sheetPr>
    <tabColor theme="9" tint="-0.499984740745262"/>
  </sheetPr>
  <dimension ref="A1:E57"/>
  <sheetViews>
    <sheetView showGridLines="0" zoomScaleNormal="100" workbookViewId="0">
      <selection sqref="A1:E1"/>
    </sheetView>
  </sheetViews>
  <sheetFormatPr defaultRowHeight="15" x14ac:dyDescent="0.25"/>
  <cols>
    <col min="1" max="1" width="28.85546875" customWidth="1"/>
    <col min="2" max="2" width="11" customWidth="1"/>
    <col min="3" max="3" width="11.28515625" customWidth="1"/>
    <col min="4" max="5" width="11.140625" customWidth="1"/>
  </cols>
  <sheetData>
    <row r="1" spans="1:5" ht="27.75" customHeight="1" thickBot="1" x14ac:dyDescent="0.3">
      <c r="A1" s="467" t="s">
        <v>821</v>
      </c>
      <c r="B1" s="467"/>
      <c r="C1" s="467"/>
      <c r="D1" s="467"/>
      <c r="E1" s="467"/>
    </row>
    <row r="2" spans="1:5" x14ac:dyDescent="0.25">
      <c r="A2" s="463" t="s">
        <v>770</v>
      </c>
      <c r="B2" s="175" t="s">
        <v>771</v>
      </c>
      <c r="C2" s="154" t="s">
        <v>771</v>
      </c>
      <c r="D2" s="469" t="s">
        <v>822</v>
      </c>
      <c r="E2" s="470"/>
    </row>
    <row r="3" spans="1:5" ht="15.75" thickBot="1" x14ac:dyDescent="0.3">
      <c r="A3" s="464"/>
      <c r="B3" s="163">
        <v>20152</v>
      </c>
      <c r="C3" s="155">
        <v>20182</v>
      </c>
      <c r="D3" s="471"/>
      <c r="E3" s="472"/>
    </row>
    <row r="4" spans="1:5" ht="25.5" x14ac:dyDescent="0.25">
      <c r="A4" s="44"/>
      <c r="B4" s="161" t="s">
        <v>69</v>
      </c>
      <c r="C4" s="159" t="s">
        <v>69</v>
      </c>
      <c r="D4" s="162" t="s">
        <v>69</v>
      </c>
      <c r="E4" s="162" t="s">
        <v>299</v>
      </c>
    </row>
    <row r="5" spans="1:5" x14ac:dyDescent="0.25">
      <c r="A5" s="104" t="s">
        <v>773</v>
      </c>
      <c r="B5" s="98">
        <v>450.71</v>
      </c>
      <c r="C5" s="3">
        <v>350.96</v>
      </c>
      <c r="D5" s="165">
        <v>-99.75</v>
      </c>
      <c r="E5" s="165">
        <v>-22.13</v>
      </c>
    </row>
    <row r="6" spans="1:5" x14ac:dyDescent="0.25">
      <c r="A6" s="104" t="s">
        <v>823</v>
      </c>
      <c r="B6" s="98">
        <v>59.16</v>
      </c>
      <c r="C6" s="3">
        <v>36.71</v>
      </c>
      <c r="D6" s="165">
        <v>-22.45</v>
      </c>
      <c r="E6" s="165">
        <v>-37.950000000000003</v>
      </c>
    </row>
    <row r="7" spans="1:5" x14ac:dyDescent="0.25">
      <c r="A7" s="104" t="s">
        <v>824</v>
      </c>
      <c r="B7" s="98">
        <v>42.21</v>
      </c>
      <c r="C7" s="3">
        <v>42.98</v>
      </c>
      <c r="D7" s="165">
        <v>0.77</v>
      </c>
      <c r="E7" s="165">
        <v>1.82</v>
      </c>
    </row>
    <row r="8" spans="1:5" x14ac:dyDescent="0.25">
      <c r="A8" s="104" t="s">
        <v>776</v>
      </c>
      <c r="B8" s="98">
        <v>67.16</v>
      </c>
      <c r="C8" s="3">
        <v>57.12</v>
      </c>
      <c r="D8" s="165">
        <v>-10.039999999999999</v>
      </c>
      <c r="E8" s="165">
        <v>-14.95</v>
      </c>
    </row>
    <row r="9" spans="1:5" x14ac:dyDescent="0.25">
      <c r="A9" s="104" t="s">
        <v>825</v>
      </c>
      <c r="B9" s="98">
        <v>162.49</v>
      </c>
      <c r="C9" s="3">
        <v>184.85</v>
      </c>
      <c r="D9" s="165">
        <v>22.36</v>
      </c>
      <c r="E9" s="165">
        <v>13.76</v>
      </c>
    </row>
    <row r="10" spans="1:5" x14ac:dyDescent="0.25">
      <c r="A10" s="104" t="s">
        <v>778</v>
      </c>
      <c r="B10" s="98">
        <v>78.239999999999995</v>
      </c>
      <c r="C10" s="3">
        <v>59.21</v>
      </c>
      <c r="D10" s="165">
        <v>-19.03</v>
      </c>
      <c r="E10" s="165">
        <v>-24.32</v>
      </c>
    </row>
    <row r="11" spans="1:5" x14ac:dyDescent="0.25">
      <c r="A11" s="104" t="s">
        <v>779</v>
      </c>
      <c r="B11" s="98">
        <v>573.87</v>
      </c>
      <c r="C11" s="3">
        <v>247.55</v>
      </c>
      <c r="D11" s="165">
        <v>-326.32</v>
      </c>
      <c r="E11" s="165">
        <v>-56.86</v>
      </c>
    </row>
    <row r="12" spans="1:5" x14ac:dyDescent="0.25">
      <c r="A12" s="104" t="s">
        <v>780</v>
      </c>
      <c r="B12" s="98">
        <v>663.27</v>
      </c>
      <c r="C12" s="3">
        <v>411.97</v>
      </c>
      <c r="D12" s="165">
        <v>-251.3</v>
      </c>
      <c r="E12" s="165">
        <v>-37.89</v>
      </c>
    </row>
    <row r="13" spans="1:5" x14ac:dyDescent="0.25">
      <c r="A13" s="104" t="s">
        <v>781</v>
      </c>
      <c r="B13" s="98">
        <v>486.71</v>
      </c>
      <c r="C13" s="3">
        <v>316.38</v>
      </c>
      <c r="D13" s="165">
        <v>-170.33</v>
      </c>
      <c r="E13" s="165">
        <v>-35</v>
      </c>
    </row>
    <row r="14" spans="1:5" x14ac:dyDescent="0.25">
      <c r="A14" s="104" t="s">
        <v>782</v>
      </c>
      <c r="B14" s="98">
        <v>474.71</v>
      </c>
      <c r="C14" s="3">
        <v>268.93</v>
      </c>
      <c r="D14" s="165">
        <v>-205.78</v>
      </c>
      <c r="E14" s="165">
        <v>-43.35</v>
      </c>
    </row>
    <row r="15" spans="1:5" x14ac:dyDescent="0.25">
      <c r="A15" s="104" t="s">
        <v>783</v>
      </c>
      <c r="B15" s="98">
        <v>960.86</v>
      </c>
      <c r="C15" s="3">
        <v>549.49</v>
      </c>
      <c r="D15" s="165">
        <v>-411.37</v>
      </c>
      <c r="E15" s="165">
        <v>-42.81</v>
      </c>
    </row>
    <row r="16" spans="1:5" x14ac:dyDescent="0.25">
      <c r="A16" s="104" t="s">
        <v>784</v>
      </c>
      <c r="B16" s="115">
        <v>1682.88</v>
      </c>
      <c r="C16" s="3">
        <v>910.8</v>
      </c>
      <c r="D16" s="165">
        <v>-772.08</v>
      </c>
      <c r="E16" s="165">
        <v>-45.88</v>
      </c>
    </row>
    <row r="17" spans="1:5" x14ac:dyDescent="0.25">
      <c r="A17" s="104" t="s">
        <v>785</v>
      </c>
      <c r="B17" s="115">
        <v>1425.69</v>
      </c>
      <c r="C17" s="3">
        <v>774.32</v>
      </c>
      <c r="D17" s="165">
        <v>-651.37</v>
      </c>
      <c r="E17" s="165">
        <v>-45.69</v>
      </c>
    </row>
    <row r="18" spans="1:5" x14ac:dyDescent="0.25">
      <c r="A18" s="104" t="s">
        <v>786</v>
      </c>
      <c r="B18" s="115">
        <v>1235.23</v>
      </c>
      <c r="C18" s="3">
        <v>779.4</v>
      </c>
      <c r="D18" s="165">
        <v>-455.83</v>
      </c>
      <c r="E18" s="165">
        <v>-36.9</v>
      </c>
    </row>
    <row r="19" spans="1:5" x14ac:dyDescent="0.25">
      <c r="A19" s="104" t="s">
        <v>787</v>
      </c>
      <c r="B19" s="115">
        <v>1567.64</v>
      </c>
      <c r="C19" s="3">
        <v>960.97</v>
      </c>
      <c r="D19" s="165">
        <v>-606.66999999999996</v>
      </c>
      <c r="E19" s="165">
        <v>-38.700000000000003</v>
      </c>
    </row>
    <row r="20" spans="1:5" x14ac:dyDescent="0.25">
      <c r="A20" s="104" t="s">
        <v>788</v>
      </c>
      <c r="B20" s="115">
        <v>1485.4</v>
      </c>
      <c r="C20" s="3">
        <v>706.8</v>
      </c>
      <c r="D20" s="165">
        <v>-778.6</v>
      </c>
      <c r="E20" s="165">
        <v>-52.42</v>
      </c>
    </row>
    <row r="21" spans="1:5" x14ac:dyDescent="0.25">
      <c r="A21" s="104" t="s">
        <v>789</v>
      </c>
      <c r="B21" s="115">
        <v>1721.15</v>
      </c>
      <c r="C21" s="147">
        <v>1109.56</v>
      </c>
      <c r="D21" s="165">
        <v>-611.59</v>
      </c>
      <c r="E21" s="165">
        <v>-35.53</v>
      </c>
    </row>
    <row r="22" spans="1:5" x14ac:dyDescent="0.25">
      <c r="A22" s="104" t="s">
        <v>790</v>
      </c>
      <c r="B22" s="115">
        <v>1417.44</v>
      </c>
      <c r="C22" s="147">
        <v>1060.47</v>
      </c>
      <c r="D22" s="165">
        <v>-356.97</v>
      </c>
      <c r="E22" s="165">
        <v>-25.18</v>
      </c>
    </row>
    <row r="23" spans="1:5" x14ac:dyDescent="0.25">
      <c r="A23" s="104" t="s">
        <v>791</v>
      </c>
      <c r="B23" s="115">
        <v>2078.84</v>
      </c>
      <c r="C23" s="147">
        <v>1682.06</v>
      </c>
      <c r="D23" s="165">
        <v>-396.78</v>
      </c>
      <c r="E23" s="165">
        <v>-19.09</v>
      </c>
    </row>
    <row r="24" spans="1:5" x14ac:dyDescent="0.25">
      <c r="A24" s="104" t="s">
        <v>792</v>
      </c>
      <c r="B24" s="115">
        <v>3169.9</v>
      </c>
      <c r="C24" s="147">
        <v>1924.41</v>
      </c>
      <c r="D24" s="20">
        <v>-1245.49</v>
      </c>
      <c r="E24" s="165">
        <v>-39.29</v>
      </c>
    </row>
    <row r="25" spans="1:5" x14ac:dyDescent="0.25">
      <c r="A25" s="104" t="s">
        <v>793</v>
      </c>
      <c r="B25" s="115">
        <v>3367.3</v>
      </c>
      <c r="C25" s="147">
        <v>2132.14</v>
      </c>
      <c r="D25" s="20">
        <v>-1235.1600000000001</v>
      </c>
      <c r="E25" s="165">
        <v>-36.68</v>
      </c>
    </row>
    <row r="26" spans="1:5" x14ac:dyDescent="0.25">
      <c r="A26" s="104" t="s">
        <v>794</v>
      </c>
      <c r="B26" s="115">
        <v>5273.02</v>
      </c>
      <c r="C26" s="147">
        <v>3298.3</v>
      </c>
      <c r="D26" s="20">
        <v>-1974.72</v>
      </c>
      <c r="E26" s="165">
        <v>-37.450000000000003</v>
      </c>
    </row>
    <row r="27" spans="1:5" x14ac:dyDescent="0.25">
      <c r="A27" s="104" t="s">
        <v>795</v>
      </c>
      <c r="B27" s="115">
        <v>4311.43</v>
      </c>
      <c r="C27" s="147">
        <v>3660.14</v>
      </c>
      <c r="D27" s="165">
        <v>-651.29</v>
      </c>
      <c r="E27" s="165">
        <v>-15.11</v>
      </c>
    </row>
    <row r="28" spans="1:5" x14ac:dyDescent="0.25">
      <c r="A28" s="104" t="s">
        <v>796</v>
      </c>
      <c r="B28" s="115">
        <v>6411.57</v>
      </c>
      <c r="C28" s="147">
        <v>5363.03</v>
      </c>
      <c r="D28" s="20">
        <v>-1048.54</v>
      </c>
      <c r="E28" s="165">
        <v>-16.350000000000001</v>
      </c>
    </row>
    <row r="29" spans="1:5" x14ac:dyDescent="0.25">
      <c r="A29" s="104" t="s">
        <v>797</v>
      </c>
      <c r="B29" s="115">
        <v>8391.43</v>
      </c>
      <c r="C29" s="147">
        <v>7300.13</v>
      </c>
      <c r="D29" s="20">
        <v>-1091.3</v>
      </c>
      <c r="E29" s="165">
        <v>-13</v>
      </c>
    </row>
    <row r="30" spans="1:5" x14ac:dyDescent="0.25">
      <c r="A30" s="104" t="s">
        <v>798</v>
      </c>
      <c r="B30" s="115">
        <v>10746.29</v>
      </c>
      <c r="C30" s="147">
        <v>8179.32</v>
      </c>
      <c r="D30" s="20">
        <v>-2566.9699999999998</v>
      </c>
      <c r="E30" s="165">
        <v>-23.89</v>
      </c>
    </row>
    <row r="31" spans="1:5" x14ac:dyDescent="0.25">
      <c r="A31" s="104" t="s">
        <v>799</v>
      </c>
      <c r="B31" s="115">
        <v>12925.17</v>
      </c>
      <c r="C31" s="147">
        <v>11369.03</v>
      </c>
      <c r="D31" s="20">
        <v>-1556.14</v>
      </c>
      <c r="E31" s="165">
        <v>-12.04</v>
      </c>
    </row>
    <row r="32" spans="1:5" x14ac:dyDescent="0.25">
      <c r="A32" s="104" t="s">
        <v>800</v>
      </c>
      <c r="B32" s="115">
        <v>14575.5</v>
      </c>
      <c r="C32" s="147">
        <v>10631.59</v>
      </c>
      <c r="D32" s="20">
        <v>-3943.91</v>
      </c>
      <c r="E32" s="165">
        <v>-27.06</v>
      </c>
    </row>
    <row r="33" spans="1:5" x14ac:dyDescent="0.25">
      <c r="A33" s="104" t="s">
        <v>801</v>
      </c>
      <c r="B33" s="115">
        <v>17392.03</v>
      </c>
      <c r="C33" s="147">
        <v>15027.37</v>
      </c>
      <c r="D33" s="20">
        <v>-2364.66</v>
      </c>
      <c r="E33" s="165">
        <v>-13.6</v>
      </c>
    </row>
    <row r="34" spans="1:5" x14ac:dyDescent="0.25">
      <c r="A34" s="104" t="s">
        <v>802</v>
      </c>
      <c r="B34" s="115">
        <v>19493.310000000001</v>
      </c>
      <c r="C34" s="147">
        <v>17075.240000000002</v>
      </c>
      <c r="D34" s="20">
        <v>-2418.0700000000002</v>
      </c>
      <c r="E34" s="165">
        <v>-12.4</v>
      </c>
    </row>
    <row r="35" spans="1:5" x14ac:dyDescent="0.25">
      <c r="A35" s="104" t="s">
        <v>803</v>
      </c>
      <c r="B35" s="115">
        <v>13734.37</v>
      </c>
      <c r="C35" s="147">
        <v>11810.95</v>
      </c>
      <c r="D35" s="20">
        <v>-1923.42</v>
      </c>
      <c r="E35" s="165">
        <v>-14</v>
      </c>
    </row>
    <row r="36" spans="1:5" x14ac:dyDescent="0.25">
      <c r="A36" s="104" t="s">
        <v>804</v>
      </c>
      <c r="B36" s="115">
        <v>12195.31</v>
      </c>
      <c r="C36" s="147">
        <v>10600.37</v>
      </c>
      <c r="D36" s="20">
        <v>-1594.94</v>
      </c>
      <c r="E36" s="165">
        <v>-13.08</v>
      </c>
    </row>
    <row r="37" spans="1:5" x14ac:dyDescent="0.25">
      <c r="A37" s="104" t="s">
        <v>805</v>
      </c>
      <c r="B37" s="115">
        <v>12458.29</v>
      </c>
      <c r="C37" s="147">
        <v>10332.290000000001</v>
      </c>
      <c r="D37" s="20">
        <v>-2126</v>
      </c>
      <c r="E37" s="165">
        <v>-17.059999999999999</v>
      </c>
    </row>
    <row r="38" spans="1:5" x14ac:dyDescent="0.25">
      <c r="A38" s="104" t="s">
        <v>806</v>
      </c>
      <c r="B38" s="115">
        <v>13047.36</v>
      </c>
      <c r="C38" s="147">
        <v>12961.26</v>
      </c>
      <c r="D38" s="165">
        <v>-86.1</v>
      </c>
      <c r="E38" s="165">
        <v>-0.66</v>
      </c>
    </row>
    <row r="39" spans="1:5" x14ac:dyDescent="0.25">
      <c r="A39" s="104" t="s">
        <v>826</v>
      </c>
      <c r="B39" s="115">
        <v>11154.47</v>
      </c>
      <c r="C39" s="147">
        <v>10255.73</v>
      </c>
      <c r="D39" s="165">
        <v>-898.74</v>
      </c>
      <c r="E39" s="165">
        <v>-8.06</v>
      </c>
    </row>
    <row r="40" spans="1:5" ht="15.75" x14ac:dyDescent="0.25">
      <c r="A40" s="104" t="s">
        <v>827</v>
      </c>
      <c r="B40" s="115">
        <v>5983.45</v>
      </c>
      <c r="C40" s="147">
        <v>5448.35</v>
      </c>
      <c r="D40" s="165">
        <v>-535.1</v>
      </c>
      <c r="E40" s="165">
        <v>-8.94</v>
      </c>
    </row>
    <row r="41" spans="1:5" ht="15.75" x14ac:dyDescent="0.25">
      <c r="A41" s="104" t="s">
        <v>828</v>
      </c>
      <c r="B41" s="98" t="s">
        <v>41</v>
      </c>
      <c r="C41" s="147">
        <v>7292.29</v>
      </c>
      <c r="D41" s="165" t="s">
        <v>41</v>
      </c>
      <c r="E41" s="165" t="s">
        <v>41</v>
      </c>
    </row>
    <row r="42" spans="1:5" ht="15.75" x14ac:dyDescent="0.25">
      <c r="A42" s="104" t="s">
        <v>829</v>
      </c>
      <c r="B42" s="98" t="s">
        <v>41</v>
      </c>
      <c r="C42" s="147">
        <v>4955.29</v>
      </c>
      <c r="D42" s="165" t="s">
        <v>41</v>
      </c>
      <c r="E42" s="165" t="s">
        <v>41</v>
      </c>
    </row>
    <row r="43" spans="1:5" ht="15.75" x14ac:dyDescent="0.25">
      <c r="A43" s="104" t="s">
        <v>830</v>
      </c>
      <c r="B43" s="98" t="s">
        <v>41</v>
      </c>
      <c r="C43" s="147">
        <v>5141.68</v>
      </c>
      <c r="D43" s="165" t="s">
        <v>41</v>
      </c>
      <c r="E43" s="165" t="s">
        <v>41</v>
      </c>
    </row>
    <row r="44" spans="1:5" x14ac:dyDescent="0.25">
      <c r="A44" s="174" t="s">
        <v>831</v>
      </c>
      <c r="B44" s="130">
        <v>191263.8</v>
      </c>
      <c r="C44" s="85">
        <v>175269.44</v>
      </c>
      <c r="D44" s="21">
        <v>-15994.36</v>
      </c>
      <c r="E44" s="4">
        <v>-8.36</v>
      </c>
    </row>
    <row r="45" spans="1:5" x14ac:dyDescent="0.25">
      <c r="A45" s="104"/>
      <c r="B45" s="98"/>
      <c r="C45" s="3"/>
      <c r="D45" s="165"/>
      <c r="E45" s="165"/>
    </row>
    <row r="46" spans="1:5" ht="15.75" x14ac:dyDescent="0.25">
      <c r="A46" s="104" t="s">
        <v>832</v>
      </c>
      <c r="B46" s="115">
        <v>6595.38</v>
      </c>
      <c r="C46" s="147">
        <v>4008.22</v>
      </c>
      <c r="D46" s="20">
        <v>-2587.16</v>
      </c>
      <c r="E46" s="165">
        <v>-39.229999999999997</v>
      </c>
    </row>
    <row r="47" spans="1:5" x14ac:dyDescent="0.25">
      <c r="A47" s="104" t="s">
        <v>813</v>
      </c>
      <c r="B47" s="98" t="s">
        <v>810</v>
      </c>
      <c r="C47" s="147">
        <v>7050.06</v>
      </c>
      <c r="D47" s="165" t="s">
        <v>41</v>
      </c>
      <c r="E47" s="165" t="s">
        <v>41</v>
      </c>
    </row>
    <row r="48" spans="1:5" x14ac:dyDescent="0.25">
      <c r="A48" s="104" t="s">
        <v>814</v>
      </c>
      <c r="B48" s="98" t="s">
        <v>810</v>
      </c>
      <c r="C48" s="147">
        <v>8077.54</v>
      </c>
      <c r="D48" s="165" t="s">
        <v>41</v>
      </c>
      <c r="E48" s="165" t="s">
        <v>41</v>
      </c>
    </row>
    <row r="49" spans="1:5" x14ac:dyDescent="0.25">
      <c r="A49" s="174" t="s">
        <v>833</v>
      </c>
      <c r="B49" s="130">
        <v>6595.38</v>
      </c>
      <c r="C49" s="85">
        <v>19135.82</v>
      </c>
      <c r="D49" s="21">
        <v>12540.44</v>
      </c>
      <c r="E49" s="4">
        <v>190.14</v>
      </c>
    </row>
    <row r="50" spans="1:5" x14ac:dyDescent="0.25">
      <c r="A50" s="159"/>
      <c r="B50" s="173"/>
      <c r="C50" s="173"/>
      <c r="D50" s="173"/>
      <c r="E50" s="173"/>
    </row>
    <row r="51" spans="1:5" ht="15.75" thickBot="1" x14ac:dyDescent="0.3">
      <c r="A51" s="106" t="s">
        <v>123</v>
      </c>
      <c r="B51" s="47">
        <v>197859.18</v>
      </c>
      <c r="C51" s="49">
        <v>194405.26</v>
      </c>
      <c r="D51" s="49">
        <v>-3453.92</v>
      </c>
      <c r="E51" s="14">
        <v>-1.75</v>
      </c>
    </row>
    <row r="52" spans="1:5" ht="28.5" customHeight="1" x14ac:dyDescent="0.25">
      <c r="A52" s="493" t="s">
        <v>834</v>
      </c>
      <c r="B52" s="493"/>
      <c r="C52" s="493"/>
      <c r="D52" s="493"/>
      <c r="E52" s="493"/>
    </row>
    <row r="53" spans="1:5" ht="23.25" customHeight="1" x14ac:dyDescent="0.25">
      <c r="A53" s="503" t="s">
        <v>816</v>
      </c>
      <c r="B53" s="503"/>
      <c r="C53" s="503"/>
      <c r="D53" s="503"/>
      <c r="E53" s="503"/>
    </row>
    <row r="54" spans="1:5" ht="36" customHeight="1" x14ac:dyDescent="0.25">
      <c r="A54" s="503" t="s">
        <v>817</v>
      </c>
      <c r="B54" s="503"/>
      <c r="C54" s="503"/>
      <c r="D54" s="503"/>
      <c r="E54" s="503"/>
    </row>
    <row r="55" spans="1:5" ht="18.75" customHeight="1" x14ac:dyDescent="0.25">
      <c r="A55" s="503" t="s">
        <v>818</v>
      </c>
      <c r="B55" s="503"/>
      <c r="C55" s="503"/>
      <c r="D55" s="503"/>
      <c r="E55" s="503"/>
    </row>
    <row r="56" spans="1:5" ht="21" customHeight="1" x14ac:dyDescent="0.25">
      <c r="A56" s="503" t="s">
        <v>835</v>
      </c>
      <c r="B56" s="503"/>
      <c r="C56" s="503"/>
      <c r="D56" s="503"/>
      <c r="E56" s="503"/>
    </row>
    <row r="57" spans="1:5" ht="18" customHeight="1" x14ac:dyDescent="0.25">
      <c r="A57" s="503" t="s">
        <v>836</v>
      </c>
      <c r="B57" s="503"/>
      <c r="C57" s="503"/>
      <c r="D57" s="503"/>
      <c r="E57" s="503"/>
    </row>
  </sheetData>
  <mergeCells count="9">
    <mergeCell ref="A57:E57"/>
    <mergeCell ref="A1:E1"/>
    <mergeCell ref="A52:E52"/>
    <mergeCell ref="A53:E53"/>
    <mergeCell ref="A54:E54"/>
    <mergeCell ref="A55:E55"/>
    <mergeCell ref="A56:E56"/>
    <mergeCell ref="A2:A3"/>
    <mergeCell ref="D2:E3"/>
  </mergeCells>
  <pageMargins left="0.511811024" right="0.511811024" top="0.78740157499999996" bottom="0.78740157499999996" header="0.31496062000000002" footer="0.31496062000000002"/>
  <pageSetup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D20E0-4675-4E6B-B8D0-A4A4A7E181F5}">
  <sheetPr>
    <tabColor theme="9" tint="-0.499984740745262"/>
  </sheetPr>
  <dimension ref="A1:G51"/>
  <sheetViews>
    <sheetView showGridLines="0" zoomScaleNormal="100" workbookViewId="0">
      <selection sqref="A1:G1"/>
    </sheetView>
  </sheetViews>
  <sheetFormatPr defaultColWidth="10.5703125" defaultRowHeight="15" x14ac:dyDescent="0.25"/>
  <cols>
    <col min="1" max="1" width="27.85546875" customWidth="1"/>
  </cols>
  <sheetData>
    <row r="1" spans="1:7" ht="15.75" thickBot="1" x14ac:dyDescent="0.3">
      <c r="A1" s="460" t="s">
        <v>837</v>
      </c>
      <c r="B1" s="460"/>
      <c r="C1" s="460"/>
      <c r="D1" s="460"/>
      <c r="E1" s="460"/>
      <c r="F1" s="460"/>
      <c r="G1" s="460"/>
    </row>
    <row r="2" spans="1:7" ht="15.75" thickBot="1" x14ac:dyDescent="0.3">
      <c r="A2" s="463" t="s">
        <v>770</v>
      </c>
      <c r="B2" s="465" t="s">
        <v>51</v>
      </c>
      <c r="C2" s="468"/>
      <c r="D2" s="468"/>
      <c r="E2" s="468"/>
      <c r="F2" s="466"/>
      <c r="G2" s="463" t="s">
        <v>29</v>
      </c>
    </row>
    <row r="3" spans="1:7" ht="15.75" thickBot="1" x14ac:dyDescent="0.3">
      <c r="A3" s="464"/>
      <c r="B3" s="163" t="s">
        <v>53</v>
      </c>
      <c r="C3" s="155" t="s">
        <v>54</v>
      </c>
      <c r="D3" s="158" t="s">
        <v>55</v>
      </c>
      <c r="E3" s="158" t="s">
        <v>56</v>
      </c>
      <c r="F3" s="163" t="s">
        <v>57</v>
      </c>
      <c r="G3" s="464"/>
    </row>
    <row r="4" spans="1:7" x14ac:dyDescent="0.25">
      <c r="A4" s="44"/>
      <c r="B4" s="161" t="s">
        <v>31</v>
      </c>
      <c r="C4" s="159" t="s">
        <v>31</v>
      </c>
      <c r="D4" s="162" t="s">
        <v>31</v>
      </c>
      <c r="E4" s="162" t="s">
        <v>31</v>
      </c>
      <c r="F4" s="161" t="s">
        <v>31</v>
      </c>
      <c r="G4" s="159" t="s">
        <v>31</v>
      </c>
    </row>
    <row r="5" spans="1:7" x14ac:dyDescent="0.25">
      <c r="A5" s="104" t="s">
        <v>773</v>
      </c>
      <c r="B5" s="98">
        <v>286</v>
      </c>
      <c r="C5" s="3">
        <v>6</v>
      </c>
      <c r="D5" s="165">
        <v>107</v>
      </c>
      <c r="E5" s="7">
        <v>1227</v>
      </c>
      <c r="F5" s="98">
        <v>30</v>
      </c>
      <c r="G5" s="3">
        <v>1.6559999999999999</v>
      </c>
    </row>
    <row r="6" spans="1:7" x14ac:dyDescent="0.25">
      <c r="A6" s="104" t="s">
        <v>774</v>
      </c>
      <c r="B6" s="98">
        <v>42</v>
      </c>
      <c r="C6" s="3">
        <v>11</v>
      </c>
      <c r="D6" s="165" t="s">
        <v>613</v>
      </c>
      <c r="E6" s="165">
        <v>77</v>
      </c>
      <c r="F6" s="98" t="s">
        <v>613</v>
      </c>
      <c r="G6" s="3">
        <v>130</v>
      </c>
    </row>
    <row r="7" spans="1:7" x14ac:dyDescent="0.25">
      <c r="A7" s="104" t="s">
        <v>775</v>
      </c>
      <c r="B7" s="98">
        <v>59</v>
      </c>
      <c r="C7" s="3" t="s">
        <v>613</v>
      </c>
      <c r="D7" s="165" t="s">
        <v>613</v>
      </c>
      <c r="E7" s="165">
        <v>43</v>
      </c>
      <c r="F7" s="98">
        <v>50</v>
      </c>
      <c r="G7" s="3">
        <v>152</v>
      </c>
    </row>
    <row r="8" spans="1:7" x14ac:dyDescent="0.25">
      <c r="A8" s="104" t="s">
        <v>776</v>
      </c>
      <c r="B8" s="98">
        <v>17</v>
      </c>
      <c r="C8" s="3" t="s">
        <v>613</v>
      </c>
      <c r="D8" s="165" t="s">
        <v>613</v>
      </c>
      <c r="E8" s="165">
        <v>145</v>
      </c>
      <c r="F8" s="98" t="s">
        <v>613</v>
      </c>
      <c r="G8" s="3">
        <v>162</v>
      </c>
    </row>
    <row r="9" spans="1:7" x14ac:dyDescent="0.25">
      <c r="A9" s="104" t="s">
        <v>777</v>
      </c>
      <c r="B9" s="98">
        <v>282</v>
      </c>
      <c r="C9" s="3" t="s">
        <v>613</v>
      </c>
      <c r="D9" s="165">
        <v>258</v>
      </c>
      <c r="E9" s="165">
        <v>136</v>
      </c>
      <c r="F9" s="98" t="s">
        <v>613</v>
      </c>
      <c r="G9" s="3">
        <v>676</v>
      </c>
    </row>
    <row r="10" spans="1:7" x14ac:dyDescent="0.25">
      <c r="A10" s="104" t="s">
        <v>778</v>
      </c>
      <c r="B10" s="98">
        <v>50</v>
      </c>
      <c r="C10" s="3">
        <v>8</v>
      </c>
      <c r="D10" s="165">
        <v>3</v>
      </c>
      <c r="E10" s="165">
        <v>155</v>
      </c>
      <c r="F10" s="98">
        <v>21</v>
      </c>
      <c r="G10" s="3">
        <v>237</v>
      </c>
    </row>
    <row r="11" spans="1:7" x14ac:dyDescent="0.25">
      <c r="A11" s="104" t="s">
        <v>779</v>
      </c>
      <c r="B11" s="98">
        <v>244</v>
      </c>
      <c r="C11" s="3">
        <v>76</v>
      </c>
      <c r="D11" s="165">
        <v>280</v>
      </c>
      <c r="E11" s="165">
        <v>400</v>
      </c>
      <c r="F11" s="98">
        <v>17</v>
      </c>
      <c r="G11" s="3">
        <v>1.0169999999999999</v>
      </c>
    </row>
    <row r="12" spans="1:7" x14ac:dyDescent="0.25">
      <c r="A12" s="104" t="s">
        <v>780</v>
      </c>
      <c r="B12" s="98">
        <v>156</v>
      </c>
      <c r="C12" s="3">
        <v>492</v>
      </c>
      <c r="D12" s="165">
        <v>88</v>
      </c>
      <c r="E12" s="165">
        <v>704</v>
      </c>
      <c r="F12" s="98">
        <v>45</v>
      </c>
      <c r="G12" s="3">
        <v>1.4850000000000001</v>
      </c>
    </row>
    <row r="13" spans="1:7" x14ac:dyDescent="0.25">
      <c r="A13" s="104" t="s">
        <v>781</v>
      </c>
      <c r="B13" s="98">
        <v>108</v>
      </c>
      <c r="C13" s="3">
        <v>42</v>
      </c>
      <c r="D13" s="165" t="s">
        <v>613</v>
      </c>
      <c r="E13" s="165">
        <v>695</v>
      </c>
      <c r="F13" s="98">
        <v>249</v>
      </c>
      <c r="G13" s="3">
        <v>1.0940000000000001</v>
      </c>
    </row>
    <row r="14" spans="1:7" x14ac:dyDescent="0.25">
      <c r="A14" s="104" t="s">
        <v>782</v>
      </c>
      <c r="B14" s="98">
        <v>30</v>
      </c>
      <c r="C14" s="3">
        <v>100</v>
      </c>
      <c r="D14" s="165">
        <v>402</v>
      </c>
      <c r="E14" s="165">
        <v>350</v>
      </c>
      <c r="F14" s="98">
        <v>40</v>
      </c>
      <c r="G14" s="3">
        <v>922</v>
      </c>
    </row>
    <row r="15" spans="1:7" x14ac:dyDescent="0.25">
      <c r="A15" s="104" t="s">
        <v>783</v>
      </c>
      <c r="B15" s="98">
        <v>83</v>
      </c>
      <c r="C15" s="3">
        <v>263</v>
      </c>
      <c r="D15" s="165">
        <v>446</v>
      </c>
      <c r="E15" s="165">
        <v>649</v>
      </c>
      <c r="F15" s="98">
        <v>374</v>
      </c>
      <c r="G15" s="3">
        <v>1.8149999999999999</v>
      </c>
    </row>
    <row r="16" spans="1:7" x14ac:dyDescent="0.25">
      <c r="A16" s="104" t="s">
        <v>784</v>
      </c>
      <c r="B16" s="98">
        <v>326</v>
      </c>
      <c r="C16" s="3">
        <v>58</v>
      </c>
      <c r="D16" s="7">
        <v>1064</v>
      </c>
      <c r="E16" s="165">
        <v>978</v>
      </c>
      <c r="F16" s="98">
        <v>465</v>
      </c>
      <c r="G16" s="3">
        <v>2.891</v>
      </c>
    </row>
    <row r="17" spans="1:7" x14ac:dyDescent="0.25">
      <c r="A17" s="104" t="s">
        <v>785</v>
      </c>
      <c r="B17" s="98">
        <v>121</v>
      </c>
      <c r="C17" s="3">
        <v>37</v>
      </c>
      <c r="D17" s="165">
        <v>429</v>
      </c>
      <c r="E17" s="7">
        <v>1048</v>
      </c>
      <c r="F17" s="99">
        <v>1010</v>
      </c>
      <c r="G17" s="3">
        <v>2.645</v>
      </c>
    </row>
    <row r="18" spans="1:7" x14ac:dyDescent="0.25">
      <c r="A18" s="104" t="s">
        <v>786</v>
      </c>
      <c r="B18" s="98">
        <v>451</v>
      </c>
      <c r="C18" s="3">
        <v>33</v>
      </c>
      <c r="D18" s="165">
        <v>167</v>
      </c>
      <c r="E18" s="165">
        <v>703</v>
      </c>
      <c r="F18" s="99">
        <v>1208</v>
      </c>
      <c r="G18" s="3">
        <v>2.5619999999999998</v>
      </c>
    </row>
    <row r="19" spans="1:7" x14ac:dyDescent="0.25">
      <c r="A19" s="104" t="s">
        <v>787</v>
      </c>
      <c r="B19" s="98">
        <v>221</v>
      </c>
      <c r="C19" s="3">
        <v>85</v>
      </c>
      <c r="D19" s="165">
        <v>936</v>
      </c>
      <c r="E19" s="165">
        <v>517</v>
      </c>
      <c r="F19" s="99">
        <v>1596</v>
      </c>
      <c r="G19" s="3">
        <v>3.355</v>
      </c>
    </row>
    <row r="20" spans="1:7" x14ac:dyDescent="0.25">
      <c r="A20" s="104" t="s">
        <v>788</v>
      </c>
      <c r="B20" s="98">
        <v>153</v>
      </c>
      <c r="C20" s="3">
        <v>124</v>
      </c>
      <c r="D20" s="165">
        <v>438</v>
      </c>
      <c r="E20" s="165">
        <v>632</v>
      </c>
      <c r="F20" s="98">
        <v>945</v>
      </c>
      <c r="G20" s="3">
        <v>2.2919999999999998</v>
      </c>
    </row>
    <row r="21" spans="1:7" x14ac:dyDescent="0.25">
      <c r="A21" s="104" t="s">
        <v>789</v>
      </c>
      <c r="B21" s="98">
        <v>404</v>
      </c>
      <c r="C21" s="3">
        <v>120</v>
      </c>
      <c r="D21" s="165">
        <v>678</v>
      </c>
      <c r="E21" s="7">
        <v>1063</v>
      </c>
      <c r="F21" s="98">
        <v>733</v>
      </c>
      <c r="G21" s="3">
        <v>2.9980000000000002</v>
      </c>
    </row>
    <row r="22" spans="1:7" x14ac:dyDescent="0.25">
      <c r="A22" s="104" t="s">
        <v>790</v>
      </c>
      <c r="B22" s="98">
        <v>312</v>
      </c>
      <c r="C22" s="3">
        <v>80</v>
      </c>
      <c r="D22" s="7">
        <v>1118</v>
      </c>
      <c r="E22" s="165">
        <v>930</v>
      </c>
      <c r="F22" s="98">
        <v>653</v>
      </c>
      <c r="G22" s="3">
        <v>3.093</v>
      </c>
    </row>
    <row r="23" spans="1:7" x14ac:dyDescent="0.25">
      <c r="A23" s="104" t="s">
        <v>791</v>
      </c>
      <c r="B23" s="98">
        <v>699</v>
      </c>
      <c r="C23" s="3">
        <v>32</v>
      </c>
      <c r="D23" s="7">
        <v>1821</v>
      </c>
      <c r="E23" s="7">
        <v>1137</v>
      </c>
      <c r="F23" s="99">
        <v>1346</v>
      </c>
      <c r="G23" s="3">
        <v>5.0350000000000001</v>
      </c>
    </row>
    <row r="24" spans="1:7" x14ac:dyDescent="0.25">
      <c r="A24" s="104" t="s">
        <v>792</v>
      </c>
      <c r="B24" s="98">
        <v>910</v>
      </c>
      <c r="C24" s="3">
        <v>133</v>
      </c>
      <c r="D24" s="7">
        <v>2376</v>
      </c>
      <c r="E24" s="7">
        <v>1608</v>
      </c>
      <c r="F24" s="98">
        <v>589</v>
      </c>
      <c r="G24" s="3">
        <v>5.6159999999999997</v>
      </c>
    </row>
    <row r="25" spans="1:7" x14ac:dyDescent="0.25">
      <c r="A25" s="104" t="s">
        <v>793</v>
      </c>
      <c r="B25" s="99">
        <v>2509</v>
      </c>
      <c r="C25" s="3">
        <v>89</v>
      </c>
      <c r="D25" s="7">
        <v>1491</v>
      </c>
      <c r="E25" s="7">
        <v>1568</v>
      </c>
      <c r="F25" s="98">
        <v>941</v>
      </c>
      <c r="G25" s="3">
        <v>6.5979999999999999</v>
      </c>
    </row>
    <row r="26" spans="1:7" x14ac:dyDescent="0.25">
      <c r="A26" s="104" t="s">
        <v>794</v>
      </c>
      <c r="B26" s="99">
        <v>3355</v>
      </c>
      <c r="C26" s="3">
        <v>216</v>
      </c>
      <c r="D26" s="7">
        <v>2866</v>
      </c>
      <c r="E26" s="7">
        <v>2757</v>
      </c>
      <c r="F26" s="99">
        <v>1014</v>
      </c>
      <c r="G26" s="3">
        <v>10.208</v>
      </c>
    </row>
    <row r="27" spans="1:7" x14ac:dyDescent="0.25">
      <c r="A27" s="104" t="s">
        <v>795</v>
      </c>
      <c r="B27" s="99">
        <v>2679</v>
      </c>
      <c r="C27" s="6">
        <v>1303</v>
      </c>
      <c r="D27" s="7">
        <v>2553</v>
      </c>
      <c r="E27" s="7">
        <v>2926</v>
      </c>
      <c r="F27" s="99">
        <v>1036</v>
      </c>
      <c r="G27" s="3">
        <v>10.497</v>
      </c>
    </row>
    <row r="28" spans="1:7" x14ac:dyDescent="0.25">
      <c r="A28" s="104" t="s">
        <v>796</v>
      </c>
      <c r="B28" s="99">
        <v>2205</v>
      </c>
      <c r="C28" s="3">
        <v>785</v>
      </c>
      <c r="D28" s="7">
        <v>5513</v>
      </c>
      <c r="E28" s="7">
        <v>4074</v>
      </c>
      <c r="F28" s="99">
        <v>2754</v>
      </c>
      <c r="G28" s="3">
        <v>15.331</v>
      </c>
    </row>
    <row r="29" spans="1:7" x14ac:dyDescent="0.25">
      <c r="A29" s="104" t="s">
        <v>797</v>
      </c>
      <c r="B29" s="99">
        <v>5063</v>
      </c>
      <c r="C29" s="3">
        <v>939</v>
      </c>
      <c r="D29" s="7">
        <v>5911</v>
      </c>
      <c r="E29" s="7">
        <v>3803</v>
      </c>
      <c r="F29" s="99">
        <v>4853</v>
      </c>
      <c r="G29" s="3">
        <v>20.568999999999999</v>
      </c>
    </row>
    <row r="30" spans="1:7" x14ac:dyDescent="0.25">
      <c r="A30" s="104" t="s">
        <v>798</v>
      </c>
      <c r="B30" s="99">
        <v>5472</v>
      </c>
      <c r="C30" s="6">
        <v>2033</v>
      </c>
      <c r="D30" s="7">
        <v>5860</v>
      </c>
      <c r="E30" s="7">
        <v>4152</v>
      </c>
      <c r="F30" s="99">
        <v>5081</v>
      </c>
      <c r="G30" s="3">
        <v>22.597999999999999</v>
      </c>
    </row>
    <row r="31" spans="1:7" x14ac:dyDescent="0.25">
      <c r="A31" s="104" t="s">
        <v>799</v>
      </c>
      <c r="B31" s="99">
        <v>6291</v>
      </c>
      <c r="C31" s="6">
        <v>1511</v>
      </c>
      <c r="D31" s="7">
        <v>9308</v>
      </c>
      <c r="E31" s="7">
        <v>5404</v>
      </c>
      <c r="F31" s="99">
        <v>6989</v>
      </c>
      <c r="G31" s="3">
        <v>29.503</v>
      </c>
    </row>
    <row r="32" spans="1:7" x14ac:dyDescent="0.25">
      <c r="A32" s="104" t="s">
        <v>800</v>
      </c>
      <c r="B32" s="99">
        <v>6100</v>
      </c>
      <c r="C32" s="6">
        <v>2541</v>
      </c>
      <c r="D32" s="7">
        <v>6569</v>
      </c>
      <c r="E32" s="7">
        <v>4617</v>
      </c>
      <c r="F32" s="99">
        <v>6921</v>
      </c>
      <c r="G32" s="3">
        <v>26.748000000000001</v>
      </c>
    </row>
    <row r="33" spans="1:7" x14ac:dyDescent="0.25">
      <c r="A33" s="104" t="s">
        <v>801</v>
      </c>
      <c r="B33" s="99">
        <v>8133</v>
      </c>
      <c r="C33" s="6">
        <v>3229</v>
      </c>
      <c r="D33" s="7">
        <v>11067</v>
      </c>
      <c r="E33" s="7">
        <v>5877</v>
      </c>
      <c r="F33" s="99">
        <v>7522</v>
      </c>
      <c r="G33" s="3">
        <v>35.828000000000003</v>
      </c>
    </row>
    <row r="34" spans="1:7" x14ac:dyDescent="0.25">
      <c r="A34" s="104" t="s">
        <v>802</v>
      </c>
      <c r="B34" s="99">
        <v>6814</v>
      </c>
      <c r="C34" s="6">
        <v>5956</v>
      </c>
      <c r="D34" s="7">
        <v>8531</v>
      </c>
      <c r="E34" s="7">
        <v>4752</v>
      </c>
      <c r="F34" s="99">
        <v>8951</v>
      </c>
      <c r="G34" s="3">
        <v>35.003999999999998</v>
      </c>
    </row>
    <row r="35" spans="1:7" x14ac:dyDescent="0.25">
      <c r="A35" s="104" t="s">
        <v>803</v>
      </c>
      <c r="B35" s="99">
        <v>6272</v>
      </c>
      <c r="C35" s="6">
        <v>3996</v>
      </c>
      <c r="D35" s="7">
        <v>6156</v>
      </c>
      <c r="E35" s="7">
        <v>4015</v>
      </c>
      <c r="F35" s="99">
        <v>3940</v>
      </c>
      <c r="G35" s="3">
        <v>24.379000000000001</v>
      </c>
    </row>
    <row r="36" spans="1:7" x14ac:dyDescent="0.25">
      <c r="A36" s="104" t="s">
        <v>804</v>
      </c>
      <c r="B36" s="99">
        <v>5446</v>
      </c>
      <c r="C36" s="6">
        <v>3117</v>
      </c>
      <c r="D36" s="7">
        <v>4749</v>
      </c>
      <c r="E36" s="7">
        <v>4750</v>
      </c>
      <c r="F36" s="99">
        <v>2500</v>
      </c>
      <c r="G36" s="3">
        <v>20.562000000000001</v>
      </c>
    </row>
    <row r="37" spans="1:7" x14ac:dyDescent="0.25">
      <c r="A37" s="104" t="s">
        <v>805</v>
      </c>
      <c r="B37" s="99">
        <v>4498</v>
      </c>
      <c r="C37" s="6">
        <v>4080</v>
      </c>
      <c r="D37" s="7">
        <v>4863</v>
      </c>
      <c r="E37" s="7">
        <v>3537</v>
      </c>
      <c r="F37" s="99">
        <v>2274</v>
      </c>
      <c r="G37" s="3">
        <v>19.251999999999999</v>
      </c>
    </row>
    <row r="38" spans="1:7" x14ac:dyDescent="0.25">
      <c r="A38" s="104" t="s">
        <v>806</v>
      </c>
      <c r="B38" s="99">
        <v>6265</v>
      </c>
      <c r="C38" s="6">
        <v>4207</v>
      </c>
      <c r="D38" s="7">
        <v>6798</v>
      </c>
      <c r="E38" s="7">
        <v>4344</v>
      </c>
      <c r="F38" s="99">
        <v>2427</v>
      </c>
      <c r="G38" s="3">
        <v>24.041</v>
      </c>
    </row>
    <row r="39" spans="1:7" x14ac:dyDescent="0.25">
      <c r="A39" s="104" t="s">
        <v>838</v>
      </c>
      <c r="B39" s="99">
        <v>5024</v>
      </c>
      <c r="C39" s="6">
        <v>1710</v>
      </c>
      <c r="D39" s="7">
        <v>6546</v>
      </c>
      <c r="E39" s="7">
        <v>2195</v>
      </c>
      <c r="F39" s="99">
        <v>1544</v>
      </c>
      <c r="G39" s="3">
        <v>17.018999999999998</v>
      </c>
    </row>
    <row r="40" spans="1:7" x14ac:dyDescent="0.25">
      <c r="A40" s="104" t="s">
        <v>839</v>
      </c>
      <c r="B40" s="99">
        <v>1812</v>
      </c>
      <c r="C40" s="3">
        <v>933</v>
      </c>
      <c r="D40" s="7">
        <v>3563</v>
      </c>
      <c r="E40" s="7">
        <v>1343</v>
      </c>
      <c r="F40" s="99">
        <v>1052</v>
      </c>
      <c r="G40" s="3">
        <v>8.7029999999999994</v>
      </c>
    </row>
    <row r="41" spans="1:7" x14ac:dyDescent="0.25">
      <c r="A41" s="104" t="s">
        <v>809</v>
      </c>
      <c r="B41" s="99">
        <v>2383</v>
      </c>
      <c r="C41" s="6">
        <v>1794</v>
      </c>
      <c r="D41" s="7">
        <v>3185</v>
      </c>
      <c r="E41" s="7">
        <v>3147</v>
      </c>
      <c r="F41" s="99">
        <v>1241</v>
      </c>
      <c r="G41" s="3">
        <v>11.75</v>
      </c>
    </row>
    <row r="42" spans="1:7" x14ac:dyDescent="0.25">
      <c r="A42" s="174" t="s">
        <v>840</v>
      </c>
      <c r="B42" s="58">
        <v>85275</v>
      </c>
      <c r="C42" s="10">
        <v>40139</v>
      </c>
      <c r="D42" s="11">
        <v>106140</v>
      </c>
      <c r="E42" s="11">
        <v>76458</v>
      </c>
      <c r="F42" s="58">
        <v>70411</v>
      </c>
      <c r="G42" s="173">
        <v>378.423</v>
      </c>
    </row>
    <row r="43" spans="1:7" x14ac:dyDescent="0.25">
      <c r="A43" s="174"/>
      <c r="B43" s="53"/>
      <c r="C43" s="3"/>
      <c r="D43" s="165"/>
      <c r="E43" s="165"/>
      <c r="F43" s="98"/>
      <c r="G43" s="3"/>
    </row>
    <row r="44" spans="1:7" x14ac:dyDescent="0.25">
      <c r="A44" s="104" t="s">
        <v>813</v>
      </c>
      <c r="B44" s="99">
        <v>2219</v>
      </c>
      <c r="C44" s="6">
        <v>1823</v>
      </c>
      <c r="D44" s="7">
        <v>2940</v>
      </c>
      <c r="E44" s="7">
        <v>2693</v>
      </c>
      <c r="F44" s="99">
        <v>1271</v>
      </c>
      <c r="G44" s="3">
        <v>10.946</v>
      </c>
    </row>
    <row r="45" spans="1:7" x14ac:dyDescent="0.25">
      <c r="A45" s="104" t="s">
        <v>814</v>
      </c>
      <c r="B45" s="99">
        <v>1562</v>
      </c>
      <c r="C45" s="3">
        <v>993</v>
      </c>
      <c r="D45" s="7">
        <v>5296</v>
      </c>
      <c r="E45" s="7">
        <v>2107</v>
      </c>
      <c r="F45" s="99">
        <v>2143</v>
      </c>
      <c r="G45" s="3">
        <v>12.101000000000001</v>
      </c>
    </row>
    <row r="46" spans="1:7" x14ac:dyDescent="0.25">
      <c r="A46" s="174" t="s">
        <v>841</v>
      </c>
      <c r="B46" s="58">
        <v>3781</v>
      </c>
      <c r="C46" s="10">
        <v>2816</v>
      </c>
      <c r="D46" s="11">
        <v>8236</v>
      </c>
      <c r="E46" s="11">
        <v>4800</v>
      </c>
      <c r="F46" s="58">
        <v>3414</v>
      </c>
      <c r="G46" s="173">
        <v>23.047000000000001</v>
      </c>
    </row>
    <row r="47" spans="1:7" x14ac:dyDescent="0.25">
      <c r="A47" s="174"/>
      <c r="B47" s="53"/>
      <c r="C47" s="173"/>
      <c r="D47" s="4"/>
      <c r="E47" s="4"/>
      <c r="F47" s="53"/>
      <c r="G47" s="173"/>
    </row>
    <row r="48" spans="1:7" x14ac:dyDescent="0.25">
      <c r="A48" s="174" t="s">
        <v>87</v>
      </c>
      <c r="B48" s="58">
        <v>89056</v>
      </c>
      <c r="C48" s="9">
        <v>42955</v>
      </c>
      <c r="D48" s="9">
        <v>114376</v>
      </c>
      <c r="E48" s="10">
        <v>81258</v>
      </c>
      <c r="F48" s="58">
        <v>73825</v>
      </c>
      <c r="G48" s="173">
        <v>401.47</v>
      </c>
    </row>
    <row r="49" spans="1:7" ht="15.75" thickBot="1" x14ac:dyDescent="0.3">
      <c r="A49" s="106" t="s">
        <v>842</v>
      </c>
      <c r="B49" s="13">
        <v>22.18</v>
      </c>
      <c r="C49" s="166">
        <v>10.7</v>
      </c>
      <c r="D49" s="166">
        <v>28.49</v>
      </c>
      <c r="E49" s="14">
        <v>20.239999999999998</v>
      </c>
      <c r="F49" s="13">
        <v>18.39</v>
      </c>
      <c r="G49" s="14">
        <v>100</v>
      </c>
    </row>
    <row r="50" spans="1:7" x14ac:dyDescent="0.25">
      <c r="A50" s="218" t="s">
        <v>615</v>
      </c>
    </row>
    <row r="51" spans="1:7" ht="32.25" customHeight="1" x14ac:dyDescent="0.25">
      <c r="A51" s="504" t="s">
        <v>817</v>
      </c>
      <c r="B51" s="504"/>
      <c r="C51" s="504"/>
      <c r="D51" s="504"/>
      <c r="E51" s="504"/>
      <c r="F51" s="504"/>
      <c r="G51" s="504"/>
    </row>
  </sheetData>
  <mergeCells count="5">
    <mergeCell ref="A2:A3"/>
    <mergeCell ref="B2:F2"/>
    <mergeCell ref="G2:G3"/>
    <mergeCell ref="A1:G1"/>
    <mergeCell ref="A51:G51"/>
  </mergeCells>
  <pageMargins left="0.511811024" right="0.511811024" top="0.78740157499999996" bottom="0.78740157499999996" header="0.31496062000000002" footer="0.31496062000000002"/>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DC740-4885-4C01-B6F8-A792F8130A3A}">
  <sheetPr>
    <tabColor theme="9" tint="-0.499984740745262"/>
  </sheetPr>
  <dimension ref="A1:G55"/>
  <sheetViews>
    <sheetView showGridLines="0" zoomScaleNormal="100" workbookViewId="0">
      <selection sqref="A1:G1"/>
    </sheetView>
  </sheetViews>
  <sheetFormatPr defaultRowHeight="15" x14ac:dyDescent="0.25"/>
  <cols>
    <col min="1" max="1" width="28" customWidth="1"/>
    <col min="2" max="2" width="11" customWidth="1"/>
    <col min="3" max="3" width="9.85546875" customWidth="1"/>
    <col min="4" max="4" width="10" customWidth="1"/>
    <col min="5" max="5" width="10.28515625" customWidth="1"/>
    <col min="6" max="6" width="10" customWidth="1"/>
    <col min="7" max="7" width="10.28515625" customWidth="1"/>
  </cols>
  <sheetData>
    <row r="1" spans="1:7" ht="15.75" thickBot="1" x14ac:dyDescent="0.3">
      <c r="A1" s="460" t="s">
        <v>843</v>
      </c>
      <c r="B1" s="460"/>
      <c r="C1" s="460"/>
      <c r="D1" s="460"/>
      <c r="E1" s="460"/>
      <c r="F1" s="460"/>
      <c r="G1" s="460"/>
    </row>
    <row r="2" spans="1:7" ht="15.75" thickBot="1" x14ac:dyDescent="0.3">
      <c r="A2" s="463" t="s">
        <v>844</v>
      </c>
      <c r="B2" s="465" t="s">
        <v>51</v>
      </c>
      <c r="C2" s="468"/>
      <c r="D2" s="468"/>
      <c r="E2" s="468"/>
      <c r="F2" s="466"/>
      <c r="G2" s="463" t="s">
        <v>29</v>
      </c>
    </row>
    <row r="3" spans="1:7" ht="15.75" thickBot="1" x14ac:dyDescent="0.3">
      <c r="A3" s="464"/>
      <c r="B3" s="189" t="s">
        <v>53</v>
      </c>
      <c r="C3" s="179" t="s">
        <v>54</v>
      </c>
      <c r="D3" s="184" t="s">
        <v>55</v>
      </c>
      <c r="E3" s="184" t="s">
        <v>56</v>
      </c>
      <c r="F3" s="189" t="s">
        <v>57</v>
      </c>
      <c r="G3" s="464"/>
    </row>
    <row r="4" spans="1:7" ht="25.5" x14ac:dyDescent="0.25">
      <c r="A4" s="44"/>
      <c r="B4" s="187" t="s">
        <v>69</v>
      </c>
      <c r="C4" s="185" t="s">
        <v>69</v>
      </c>
      <c r="D4" s="188" t="s">
        <v>69</v>
      </c>
      <c r="E4" s="188" t="s">
        <v>69</v>
      </c>
      <c r="F4" s="187" t="s">
        <v>69</v>
      </c>
      <c r="G4" s="185" t="s">
        <v>69</v>
      </c>
    </row>
    <row r="5" spans="1:7" x14ac:dyDescent="0.25">
      <c r="A5" s="104" t="s">
        <v>845</v>
      </c>
      <c r="B5" s="98">
        <v>76.09</v>
      </c>
      <c r="C5" s="3">
        <v>2.17</v>
      </c>
      <c r="D5" s="191">
        <v>16.420000000000002</v>
      </c>
      <c r="E5" s="191">
        <v>247.44</v>
      </c>
      <c r="F5" s="98">
        <v>8.84</v>
      </c>
      <c r="G5" s="3">
        <v>350.96</v>
      </c>
    </row>
    <row r="6" spans="1:7" x14ac:dyDescent="0.25">
      <c r="A6" s="104" t="s">
        <v>823</v>
      </c>
      <c r="B6" s="98">
        <v>13.86</v>
      </c>
      <c r="C6" s="3">
        <v>2.75</v>
      </c>
      <c r="D6" s="191" t="s">
        <v>613</v>
      </c>
      <c r="E6" s="191">
        <v>20.100000000000001</v>
      </c>
      <c r="F6" s="98" t="s">
        <v>613</v>
      </c>
      <c r="G6" s="3">
        <v>36.71</v>
      </c>
    </row>
    <row r="7" spans="1:7" x14ac:dyDescent="0.25">
      <c r="A7" s="104" t="s">
        <v>824</v>
      </c>
      <c r="B7" s="98">
        <v>15.56</v>
      </c>
      <c r="C7" s="3" t="s">
        <v>613</v>
      </c>
      <c r="D7" s="191" t="s">
        <v>613</v>
      </c>
      <c r="E7" s="191">
        <v>5.93</v>
      </c>
      <c r="F7" s="98">
        <v>21.49</v>
      </c>
      <c r="G7" s="3">
        <v>42.98</v>
      </c>
    </row>
    <row r="8" spans="1:7" x14ac:dyDescent="0.25">
      <c r="A8" s="104" t="s">
        <v>776</v>
      </c>
      <c r="B8" s="98">
        <v>5.53</v>
      </c>
      <c r="C8" s="3" t="s">
        <v>613</v>
      </c>
      <c r="D8" s="191" t="s">
        <v>613</v>
      </c>
      <c r="E8" s="191">
        <v>51.59</v>
      </c>
      <c r="F8" s="98" t="s">
        <v>613</v>
      </c>
      <c r="G8" s="3">
        <v>57.12</v>
      </c>
    </row>
    <row r="9" spans="1:7" x14ac:dyDescent="0.25">
      <c r="A9" s="104" t="s">
        <v>825</v>
      </c>
      <c r="B9" s="98">
        <v>61.82</v>
      </c>
      <c r="C9" s="3" t="s">
        <v>613</v>
      </c>
      <c r="D9" s="191">
        <v>83.67</v>
      </c>
      <c r="E9" s="191">
        <v>39.36</v>
      </c>
      <c r="F9" s="98" t="s">
        <v>613</v>
      </c>
      <c r="G9" s="3">
        <v>184.85</v>
      </c>
    </row>
    <row r="10" spans="1:7" x14ac:dyDescent="0.25">
      <c r="A10" s="104" t="s">
        <v>778</v>
      </c>
      <c r="B10" s="98">
        <v>12.19</v>
      </c>
      <c r="C10" s="3">
        <v>3.72</v>
      </c>
      <c r="D10" s="191">
        <v>0.94</v>
      </c>
      <c r="E10" s="191">
        <v>37.19</v>
      </c>
      <c r="F10" s="98">
        <v>5.17</v>
      </c>
      <c r="G10" s="3">
        <v>59.21</v>
      </c>
    </row>
    <row r="11" spans="1:7" x14ac:dyDescent="0.25">
      <c r="A11" s="104" t="s">
        <v>779</v>
      </c>
      <c r="B11" s="98">
        <v>42.51</v>
      </c>
      <c r="C11" s="3">
        <v>30.93</v>
      </c>
      <c r="D11" s="191">
        <v>77.61</v>
      </c>
      <c r="E11" s="191">
        <v>91.46</v>
      </c>
      <c r="F11" s="98">
        <v>5.04</v>
      </c>
      <c r="G11" s="3">
        <v>247.55</v>
      </c>
    </row>
    <row r="12" spans="1:7" x14ac:dyDescent="0.25">
      <c r="A12" s="104" t="s">
        <v>780</v>
      </c>
      <c r="B12" s="98">
        <v>38.770000000000003</v>
      </c>
      <c r="C12" s="3">
        <v>157.6</v>
      </c>
      <c r="D12" s="191">
        <v>26.93</v>
      </c>
      <c r="E12" s="191">
        <v>176.26</v>
      </c>
      <c r="F12" s="98">
        <v>12.41</v>
      </c>
      <c r="G12" s="3">
        <v>411.97</v>
      </c>
    </row>
    <row r="13" spans="1:7" x14ac:dyDescent="0.25">
      <c r="A13" s="104" t="s">
        <v>781</v>
      </c>
      <c r="B13" s="98">
        <v>23.04</v>
      </c>
      <c r="C13" s="3">
        <v>17.8</v>
      </c>
      <c r="D13" s="191" t="s">
        <v>613</v>
      </c>
      <c r="E13" s="191">
        <v>173.13</v>
      </c>
      <c r="F13" s="98">
        <v>102.41</v>
      </c>
      <c r="G13" s="3">
        <v>316.38</v>
      </c>
    </row>
    <row r="14" spans="1:7" x14ac:dyDescent="0.25">
      <c r="A14" s="104" t="s">
        <v>782</v>
      </c>
      <c r="B14" s="98">
        <v>10.99</v>
      </c>
      <c r="C14" s="3">
        <v>47.74</v>
      </c>
      <c r="D14" s="191">
        <v>105.02</v>
      </c>
      <c r="E14" s="191">
        <v>93.38</v>
      </c>
      <c r="F14" s="98">
        <v>11.8</v>
      </c>
      <c r="G14" s="3">
        <v>268.93</v>
      </c>
    </row>
    <row r="15" spans="1:7" x14ac:dyDescent="0.25">
      <c r="A15" s="104" t="s">
        <v>783</v>
      </c>
      <c r="B15" s="98">
        <v>18.95</v>
      </c>
      <c r="C15" s="3">
        <v>88.74</v>
      </c>
      <c r="D15" s="191">
        <v>126.8</v>
      </c>
      <c r="E15" s="191">
        <v>205.44</v>
      </c>
      <c r="F15" s="98">
        <v>109.56</v>
      </c>
      <c r="G15" s="3">
        <v>549.49</v>
      </c>
    </row>
    <row r="16" spans="1:7" x14ac:dyDescent="0.25">
      <c r="A16" s="104" t="s">
        <v>784</v>
      </c>
      <c r="B16" s="98">
        <v>110</v>
      </c>
      <c r="C16" s="3">
        <v>19.45</v>
      </c>
      <c r="D16" s="191">
        <v>327.68</v>
      </c>
      <c r="E16" s="191">
        <v>302.52999999999997</v>
      </c>
      <c r="F16" s="98">
        <v>151.13999999999999</v>
      </c>
      <c r="G16" s="3">
        <v>910.8</v>
      </c>
    </row>
    <row r="17" spans="1:7" x14ac:dyDescent="0.25">
      <c r="A17" s="104" t="s">
        <v>785</v>
      </c>
      <c r="B17" s="98">
        <v>37.14</v>
      </c>
      <c r="C17" s="3">
        <v>16.190000000000001</v>
      </c>
      <c r="D17" s="191">
        <v>127.77</v>
      </c>
      <c r="E17" s="191">
        <v>311.32</v>
      </c>
      <c r="F17" s="98">
        <v>281.89999999999998</v>
      </c>
      <c r="G17" s="3">
        <v>774.32</v>
      </c>
    </row>
    <row r="18" spans="1:7" x14ac:dyDescent="0.25">
      <c r="A18" s="104" t="s">
        <v>786</v>
      </c>
      <c r="B18" s="98">
        <v>133.07</v>
      </c>
      <c r="C18" s="3">
        <v>9.33</v>
      </c>
      <c r="D18" s="191">
        <v>45.24</v>
      </c>
      <c r="E18" s="191">
        <v>219.35</v>
      </c>
      <c r="F18" s="98">
        <v>372.41</v>
      </c>
      <c r="G18" s="3">
        <v>779.4</v>
      </c>
    </row>
    <row r="19" spans="1:7" x14ac:dyDescent="0.25">
      <c r="A19" s="104" t="s">
        <v>787</v>
      </c>
      <c r="B19" s="98">
        <v>65.75</v>
      </c>
      <c r="C19" s="3">
        <v>29.38</v>
      </c>
      <c r="D19" s="191">
        <v>186.24</v>
      </c>
      <c r="E19" s="191">
        <v>180.44</v>
      </c>
      <c r="F19" s="98">
        <v>499.16</v>
      </c>
      <c r="G19" s="3">
        <v>960.97</v>
      </c>
    </row>
    <row r="20" spans="1:7" x14ac:dyDescent="0.25">
      <c r="A20" s="104" t="s">
        <v>788</v>
      </c>
      <c r="B20" s="98">
        <v>43.98</v>
      </c>
      <c r="C20" s="3">
        <v>49.02</v>
      </c>
      <c r="D20" s="191">
        <v>117.12</v>
      </c>
      <c r="E20" s="191">
        <v>185.97</v>
      </c>
      <c r="F20" s="98">
        <v>310.70999999999998</v>
      </c>
      <c r="G20" s="3">
        <v>706.8</v>
      </c>
    </row>
    <row r="21" spans="1:7" x14ac:dyDescent="0.25">
      <c r="A21" s="104" t="s">
        <v>789</v>
      </c>
      <c r="B21" s="98">
        <v>150.87</v>
      </c>
      <c r="C21" s="3">
        <v>43.12</v>
      </c>
      <c r="D21" s="191">
        <v>232.56</v>
      </c>
      <c r="E21" s="191">
        <v>361.72</v>
      </c>
      <c r="F21" s="98">
        <v>321.29000000000002</v>
      </c>
      <c r="G21" s="147">
        <v>1109.56</v>
      </c>
    </row>
    <row r="22" spans="1:7" x14ac:dyDescent="0.25">
      <c r="A22" s="104" t="s">
        <v>790</v>
      </c>
      <c r="B22" s="98">
        <v>97.01</v>
      </c>
      <c r="C22" s="3">
        <v>30.14</v>
      </c>
      <c r="D22" s="191">
        <v>355.46</v>
      </c>
      <c r="E22" s="191">
        <v>320.35000000000002</v>
      </c>
      <c r="F22" s="98">
        <v>257.51</v>
      </c>
      <c r="G22" s="147">
        <v>1060.47</v>
      </c>
    </row>
    <row r="23" spans="1:7" x14ac:dyDescent="0.25">
      <c r="A23" s="104" t="s">
        <v>791</v>
      </c>
      <c r="B23" s="98">
        <v>243.94</v>
      </c>
      <c r="C23" s="3">
        <v>11.32</v>
      </c>
      <c r="D23" s="191">
        <v>517.03</v>
      </c>
      <c r="E23" s="191">
        <v>379.06</v>
      </c>
      <c r="F23" s="98">
        <v>530.71</v>
      </c>
      <c r="G23" s="147">
        <v>1682.06</v>
      </c>
    </row>
    <row r="24" spans="1:7" x14ac:dyDescent="0.25">
      <c r="A24" s="104" t="s">
        <v>792</v>
      </c>
      <c r="B24" s="98">
        <v>290.14999999999998</v>
      </c>
      <c r="C24" s="3">
        <v>45.27</v>
      </c>
      <c r="D24" s="191">
        <v>817.16</v>
      </c>
      <c r="E24" s="191">
        <v>554.55999999999995</v>
      </c>
      <c r="F24" s="98">
        <v>217.27</v>
      </c>
      <c r="G24" s="147">
        <v>1924.41</v>
      </c>
    </row>
    <row r="25" spans="1:7" x14ac:dyDescent="0.25">
      <c r="A25" s="104" t="s">
        <v>793</v>
      </c>
      <c r="B25" s="98">
        <v>775.78</v>
      </c>
      <c r="C25" s="3">
        <v>35.090000000000003</v>
      </c>
      <c r="D25" s="191">
        <v>459.77</v>
      </c>
      <c r="E25" s="191">
        <v>503.6</v>
      </c>
      <c r="F25" s="98">
        <v>357.9</v>
      </c>
      <c r="G25" s="147">
        <v>2132.14</v>
      </c>
    </row>
    <row r="26" spans="1:7" x14ac:dyDescent="0.25">
      <c r="A26" s="104" t="s">
        <v>794</v>
      </c>
      <c r="B26" s="115">
        <v>1039.67</v>
      </c>
      <c r="C26" s="3">
        <v>65.069999999999993</v>
      </c>
      <c r="D26" s="191">
        <v>852.83</v>
      </c>
      <c r="E26" s="191">
        <v>961.9</v>
      </c>
      <c r="F26" s="98">
        <v>378.83</v>
      </c>
      <c r="G26" s="147">
        <v>3298.3</v>
      </c>
    </row>
    <row r="27" spans="1:7" x14ac:dyDescent="0.25">
      <c r="A27" s="104" t="s">
        <v>795</v>
      </c>
      <c r="B27" s="98">
        <v>942.87</v>
      </c>
      <c r="C27" s="3">
        <v>364.98</v>
      </c>
      <c r="D27" s="191">
        <v>829.97</v>
      </c>
      <c r="E27" s="20">
        <v>1035.54</v>
      </c>
      <c r="F27" s="98">
        <v>486.78</v>
      </c>
      <c r="G27" s="147">
        <v>3660.14</v>
      </c>
    </row>
    <row r="28" spans="1:7" x14ac:dyDescent="0.25">
      <c r="A28" s="104" t="s">
        <v>796</v>
      </c>
      <c r="B28" s="98">
        <v>736.12</v>
      </c>
      <c r="C28" s="3">
        <v>280.91000000000003</v>
      </c>
      <c r="D28" s="20">
        <v>1755.58</v>
      </c>
      <c r="E28" s="20">
        <v>1458.52</v>
      </c>
      <c r="F28" s="115">
        <v>1131.9000000000001</v>
      </c>
      <c r="G28" s="147">
        <v>5363.03</v>
      </c>
    </row>
    <row r="29" spans="1:7" x14ac:dyDescent="0.25">
      <c r="A29" s="104" t="s">
        <v>797</v>
      </c>
      <c r="B29" s="115">
        <v>1871.26</v>
      </c>
      <c r="C29" s="3">
        <v>338.25</v>
      </c>
      <c r="D29" s="20">
        <v>1813.66</v>
      </c>
      <c r="E29" s="20">
        <v>1366.56</v>
      </c>
      <c r="F29" s="115">
        <v>1910.4</v>
      </c>
      <c r="G29" s="147">
        <v>7300.13</v>
      </c>
    </row>
    <row r="30" spans="1:7" x14ac:dyDescent="0.25">
      <c r="A30" s="104" t="s">
        <v>798</v>
      </c>
      <c r="B30" s="115">
        <v>1917.68</v>
      </c>
      <c r="C30" s="3">
        <v>676.99</v>
      </c>
      <c r="D30" s="20">
        <v>2042.58</v>
      </c>
      <c r="E30" s="20">
        <v>1515.09</v>
      </c>
      <c r="F30" s="115">
        <v>2026.98</v>
      </c>
      <c r="G30" s="147">
        <v>8179.32</v>
      </c>
    </row>
    <row r="31" spans="1:7" x14ac:dyDescent="0.25">
      <c r="A31" s="104" t="s">
        <v>799</v>
      </c>
      <c r="B31" s="115">
        <v>2245.21</v>
      </c>
      <c r="C31" s="3">
        <v>605.76</v>
      </c>
      <c r="D31" s="20">
        <v>3373.91</v>
      </c>
      <c r="E31" s="20">
        <v>2004.25</v>
      </c>
      <c r="F31" s="115">
        <v>3139.9</v>
      </c>
      <c r="G31" s="147">
        <v>11369.03</v>
      </c>
    </row>
    <row r="32" spans="1:7" x14ac:dyDescent="0.25">
      <c r="A32" s="104" t="s">
        <v>800</v>
      </c>
      <c r="B32" s="115">
        <v>2289.61</v>
      </c>
      <c r="C32" s="147">
        <v>1016.52</v>
      </c>
      <c r="D32" s="20">
        <v>2428.84</v>
      </c>
      <c r="E32" s="20">
        <v>1736.4</v>
      </c>
      <c r="F32" s="115">
        <v>3160.22</v>
      </c>
      <c r="G32" s="147">
        <v>10631.59</v>
      </c>
    </row>
    <row r="33" spans="1:7" x14ac:dyDescent="0.25">
      <c r="A33" s="104" t="s">
        <v>801</v>
      </c>
      <c r="B33" s="115">
        <v>3428.07</v>
      </c>
      <c r="C33" s="147">
        <v>1330.8</v>
      </c>
      <c r="D33" s="20">
        <v>4261.58</v>
      </c>
      <c r="E33" s="20">
        <v>2246.5300000000002</v>
      </c>
      <c r="F33" s="115">
        <v>3760.39</v>
      </c>
      <c r="G33" s="147">
        <v>15027.37</v>
      </c>
    </row>
    <row r="34" spans="1:7" x14ac:dyDescent="0.25">
      <c r="A34" s="104" t="s">
        <v>802</v>
      </c>
      <c r="B34" s="115">
        <v>3233.35</v>
      </c>
      <c r="C34" s="147">
        <v>2898.7</v>
      </c>
      <c r="D34" s="20">
        <v>4083.37</v>
      </c>
      <c r="E34" s="20">
        <v>2206.31</v>
      </c>
      <c r="F34" s="115">
        <v>4653.51</v>
      </c>
      <c r="G34" s="147">
        <v>17075.240000000002</v>
      </c>
    </row>
    <row r="35" spans="1:7" x14ac:dyDescent="0.25">
      <c r="A35" s="104" t="s">
        <v>803</v>
      </c>
      <c r="B35" s="115">
        <v>3012.84</v>
      </c>
      <c r="C35" s="147">
        <v>1819.79</v>
      </c>
      <c r="D35" s="20">
        <v>2895.69</v>
      </c>
      <c r="E35" s="20">
        <v>1980.45</v>
      </c>
      <c r="F35" s="115">
        <v>2102.1799999999998</v>
      </c>
      <c r="G35" s="147">
        <v>11810.95</v>
      </c>
    </row>
    <row r="36" spans="1:7" x14ac:dyDescent="0.25">
      <c r="A36" s="104" t="s">
        <v>804</v>
      </c>
      <c r="B36" s="115">
        <v>2706.68</v>
      </c>
      <c r="C36" s="147">
        <v>1538.05</v>
      </c>
      <c r="D36" s="20">
        <v>2414.71</v>
      </c>
      <c r="E36" s="20">
        <v>2514.0100000000002</v>
      </c>
      <c r="F36" s="115">
        <v>1426.92</v>
      </c>
      <c r="G36" s="147">
        <v>10600.37</v>
      </c>
    </row>
    <row r="37" spans="1:7" x14ac:dyDescent="0.25">
      <c r="A37" s="104" t="s">
        <v>805</v>
      </c>
      <c r="B37" s="115">
        <v>2381.87</v>
      </c>
      <c r="C37" s="147">
        <v>1955.31</v>
      </c>
      <c r="D37" s="20">
        <v>2782.19</v>
      </c>
      <c r="E37" s="20">
        <v>1849.64</v>
      </c>
      <c r="F37" s="115">
        <v>1363.28</v>
      </c>
      <c r="G37" s="147">
        <v>10332.290000000001</v>
      </c>
    </row>
    <row r="38" spans="1:7" x14ac:dyDescent="0.25">
      <c r="A38" s="104" t="s">
        <v>806</v>
      </c>
      <c r="B38" s="115">
        <v>3328.31</v>
      </c>
      <c r="C38" s="147">
        <v>2008.35</v>
      </c>
      <c r="D38" s="20">
        <v>3753.23</v>
      </c>
      <c r="E38" s="20">
        <v>2403.7600000000002</v>
      </c>
      <c r="F38" s="115">
        <v>1467.61</v>
      </c>
      <c r="G38" s="147">
        <v>12961.26</v>
      </c>
    </row>
    <row r="39" spans="1:7" x14ac:dyDescent="0.25">
      <c r="A39" s="104" t="s">
        <v>846</v>
      </c>
      <c r="B39" s="115">
        <v>3035.28</v>
      </c>
      <c r="C39" s="3">
        <v>924.21</v>
      </c>
      <c r="D39" s="20">
        <v>3997.9</v>
      </c>
      <c r="E39" s="20">
        <v>1324.4</v>
      </c>
      <c r="F39" s="98">
        <v>973.94</v>
      </c>
      <c r="G39" s="147">
        <v>10255.73</v>
      </c>
    </row>
    <row r="40" spans="1:7" x14ac:dyDescent="0.25">
      <c r="A40" s="104" t="s">
        <v>847</v>
      </c>
      <c r="B40" s="115">
        <v>1090.45</v>
      </c>
      <c r="C40" s="3">
        <v>521.54999999999995</v>
      </c>
      <c r="D40" s="20">
        <v>2288.4</v>
      </c>
      <c r="E40" s="191">
        <v>837.38</v>
      </c>
      <c r="F40" s="98">
        <v>710.57</v>
      </c>
      <c r="G40" s="147">
        <v>5448.35</v>
      </c>
    </row>
    <row r="41" spans="1:7" x14ac:dyDescent="0.25">
      <c r="A41" s="104" t="s">
        <v>848</v>
      </c>
      <c r="B41" s="115">
        <v>1382.71</v>
      </c>
      <c r="C41" s="147">
        <v>1094.74</v>
      </c>
      <c r="D41" s="20">
        <v>2064.56</v>
      </c>
      <c r="E41" s="20">
        <v>1911.55</v>
      </c>
      <c r="F41" s="98">
        <v>838.73</v>
      </c>
      <c r="G41" s="147">
        <v>7292.29</v>
      </c>
    </row>
    <row r="42" spans="1:7" ht="15.75" x14ac:dyDescent="0.25">
      <c r="A42" s="104" t="s">
        <v>849</v>
      </c>
      <c r="B42" s="115">
        <v>1335.71</v>
      </c>
      <c r="C42" s="3">
        <v>206.08</v>
      </c>
      <c r="D42" s="20">
        <v>1511.45</v>
      </c>
      <c r="E42" s="20">
        <v>1134.28</v>
      </c>
      <c r="F42" s="98">
        <v>954.16</v>
      </c>
      <c r="G42" s="147">
        <v>5141.68</v>
      </c>
    </row>
    <row r="43" spans="1:7" ht="15.75" x14ac:dyDescent="0.25">
      <c r="A43" s="104" t="s">
        <v>850</v>
      </c>
      <c r="B43" s="115">
        <v>1078.97</v>
      </c>
      <c r="C43" s="3">
        <v>63.85</v>
      </c>
      <c r="D43" s="20">
        <v>1819</v>
      </c>
      <c r="E43" s="20">
        <v>1388.43</v>
      </c>
      <c r="F43" s="98">
        <v>605.04</v>
      </c>
      <c r="G43" s="147">
        <v>4955.29</v>
      </c>
    </row>
    <row r="44" spans="1:7" x14ac:dyDescent="0.25">
      <c r="A44" s="199" t="s">
        <v>851</v>
      </c>
      <c r="B44" s="130">
        <v>39323.660000000003</v>
      </c>
      <c r="C44" s="85">
        <v>18349.669999999998</v>
      </c>
      <c r="D44" s="21">
        <v>48592.87</v>
      </c>
      <c r="E44" s="21">
        <v>34335.18</v>
      </c>
      <c r="F44" s="130">
        <v>34668.06</v>
      </c>
      <c r="G44" s="85">
        <v>175269.44</v>
      </c>
    </row>
    <row r="45" spans="1:7" x14ac:dyDescent="0.25">
      <c r="A45" s="104"/>
      <c r="B45" s="53"/>
      <c r="C45" s="3"/>
      <c r="D45" s="191"/>
      <c r="E45" s="191"/>
      <c r="F45" s="98"/>
      <c r="G45" s="3"/>
    </row>
    <row r="46" spans="1:7" ht="15.75" x14ac:dyDescent="0.25">
      <c r="A46" s="104" t="s">
        <v>852</v>
      </c>
      <c r="B46" s="98">
        <v>734.55</v>
      </c>
      <c r="C46" s="3">
        <v>174.51</v>
      </c>
      <c r="D46" s="20">
        <v>1286.96</v>
      </c>
      <c r="E46" s="20">
        <v>1108.6300000000001</v>
      </c>
      <c r="F46" s="98">
        <v>703.57</v>
      </c>
      <c r="G46" s="147">
        <v>4008.22</v>
      </c>
    </row>
    <row r="47" spans="1:7" x14ac:dyDescent="0.25">
      <c r="A47" s="104" t="s">
        <v>853</v>
      </c>
      <c r="B47" s="115">
        <v>1298.44</v>
      </c>
      <c r="C47" s="147">
        <v>1039.94</v>
      </c>
      <c r="D47" s="20">
        <v>2024.01</v>
      </c>
      <c r="E47" s="20">
        <v>1699.62</v>
      </c>
      <c r="F47" s="98">
        <v>988.05</v>
      </c>
      <c r="G47" s="147">
        <v>7050.06</v>
      </c>
    </row>
    <row r="48" spans="1:7" x14ac:dyDescent="0.25">
      <c r="A48" s="104" t="s">
        <v>854</v>
      </c>
      <c r="B48" s="98">
        <v>889.45</v>
      </c>
      <c r="C48" s="3">
        <v>495.13</v>
      </c>
      <c r="D48" s="20">
        <v>3784.11</v>
      </c>
      <c r="E48" s="20">
        <v>1288.67</v>
      </c>
      <c r="F48" s="115">
        <v>1620.18</v>
      </c>
      <c r="G48" s="147">
        <v>8077.54</v>
      </c>
    </row>
    <row r="49" spans="1:7" x14ac:dyDescent="0.25">
      <c r="A49" s="199" t="s">
        <v>855</v>
      </c>
      <c r="B49" s="130">
        <v>2922.44</v>
      </c>
      <c r="C49" s="85">
        <v>1709.58</v>
      </c>
      <c r="D49" s="21">
        <v>7095.08</v>
      </c>
      <c r="E49" s="21">
        <v>4096.92</v>
      </c>
      <c r="F49" s="130">
        <v>3311.8</v>
      </c>
      <c r="G49" s="85">
        <v>19135.82</v>
      </c>
    </row>
    <row r="50" spans="1:7" x14ac:dyDescent="0.25">
      <c r="A50" s="199"/>
      <c r="B50" s="53"/>
      <c r="C50" s="76"/>
      <c r="D50" s="76"/>
      <c r="E50" s="195"/>
      <c r="F50" s="53"/>
      <c r="G50" s="195"/>
    </row>
    <row r="51" spans="1:7" x14ac:dyDescent="0.25">
      <c r="A51" s="199" t="s">
        <v>300</v>
      </c>
      <c r="B51" s="130">
        <v>42246.1</v>
      </c>
      <c r="C51" s="86">
        <v>20059.25</v>
      </c>
      <c r="D51" s="86">
        <v>55687.95</v>
      </c>
      <c r="E51" s="85">
        <v>38432.1</v>
      </c>
      <c r="F51" s="130">
        <v>37979.86</v>
      </c>
      <c r="G51" s="85">
        <v>194405.26</v>
      </c>
    </row>
    <row r="52" spans="1:7" ht="15.75" thickBot="1" x14ac:dyDescent="0.3">
      <c r="A52" s="14" t="s">
        <v>856</v>
      </c>
      <c r="B52" s="13">
        <v>21.73</v>
      </c>
      <c r="C52" s="192">
        <v>10.32</v>
      </c>
      <c r="D52" s="192">
        <v>28.65</v>
      </c>
      <c r="E52" s="14">
        <v>19.77</v>
      </c>
      <c r="F52" s="13">
        <v>19.54</v>
      </c>
      <c r="G52" s="14">
        <v>100</v>
      </c>
    </row>
    <row r="53" spans="1:7" x14ac:dyDescent="0.25">
      <c r="A53" s="218" t="s">
        <v>615</v>
      </c>
    </row>
    <row r="54" spans="1:7" ht="33" customHeight="1" x14ac:dyDescent="0.25">
      <c r="A54" s="504" t="s">
        <v>858</v>
      </c>
      <c r="B54" s="504"/>
      <c r="C54" s="504"/>
      <c r="D54" s="504"/>
      <c r="E54" s="504"/>
      <c r="F54" s="504"/>
      <c r="G54" s="504"/>
    </row>
    <row r="55" spans="1:7" x14ac:dyDescent="0.25">
      <c r="A55" s="505" t="s">
        <v>859</v>
      </c>
      <c r="B55" s="505"/>
      <c r="C55" s="505"/>
      <c r="D55" s="505"/>
      <c r="E55" s="505"/>
      <c r="F55" s="505"/>
      <c r="G55" s="505"/>
    </row>
  </sheetData>
  <mergeCells count="6">
    <mergeCell ref="A2:A3"/>
    <mergeCell ref="B2:F2"/>
    <mergeCell ref="G2:G3"/>
    <mergeCell ref="A1:G1"/>
    <mergeCell ref="A54:G54"/>
    <mergeCell ref="A55:G55"/>
  </mergeCells>
  <pageMargins left="0.511811024" right="0.511811024" top="0.78740157499999996" bottom="0.78740157499999996" header="0.31496062000000002" footer="0.31496062000000002"/>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A2717-0B2F-4674-BAED-E8D162175574}">
  <sheetPr>
    <tabColor theme="9" tint="-0.499984740745262"/>
  </sheetPr>
  <dimension ref="A1:H52"/>
  <sheetViews>
    <sheetView showGridLines="0" zoomScaleNormal="100" workbookViewId="0">
      <selection sqref="A1:H1"/>
    </sheetView>
  </sheetViews>
  <sheetFormatPr defaultRowHeight="15" x14ac:dyDescent="0.25"/>
  <cols>
    <col min="1" max="1" width="27" customWidth="1"/>
    <col min="7" max="7" width="10" customWidth="1"/>
  </cols>
  <sheetData>
    <row r="1" spans="1:8" ht="15.75" thickBot="1" x14ac:dyDescent="0.3">
      <c r="A1" s="460" t="s">
        <v>860</v>
      </c>
      <c r="B1" s="460"/>
      <c r="C1" s="460"/>
      <c r="D1" s="460"/>
      <c r="E1" s="460"/>
      <c r="F1" s="460"/>
      <c r="G1" s="460"/>
      <c r="H1" s="460"/>
    </row>
    <row r="2" spans="1:8" ht="15.75" thickBot="1" x14ac:dyDescent="0.3">
      <c r="A2" s="463" t="s">
        <v>844</v>
      </c>
      <c r="B2" s="465" t="s">
        <v>262</v>
      </c>
      <c r="C2" s="468"/>
      <c r="D2" s="468"/>
      <c r="E2" s="468"/>
      <c r="F2" s="468"/>
      <c r="G2" s="466"/>
      <c r="H2" s="463" t="s">
        <v>29</v>
      </c>
    </row>
    <row r="3" spans="1:8" ht="26.25" thickBot="1" x14ac:dyDescent="0.3">
      <c r="A3" s="464"/>
      <c r="B3" s="189" t="s">
        <v>263</v>
      </c>
      <c r="C3" s="179" t="s">
        <v>264</v>
      </c>
      <c r="D3" s="184" t="s">
        <v>265</v>
      </c>
      <c r="E3" s="184" t="s">
        <v>266</v>
      </c>
      <c r="F3" s="184" t="s">
        <v>267</v>
      </c>
      <c r="G3" s="184" t="s">
        <v>268</v>
      </c>
      <c r="H3" s="464"/>
    </row>
    <row r="4" spans="1:8" x14ac:dyDescent="0.25">
      <c r="A4" s="44"/>
      <c r="B4" s="187" t="s">
        <v>31</v>
      </c>
      <c r="C4" s="185" t="s">
        <v>31</v>
      </c>
      <c r="D4" s="188" t="s">
        <v>31</v>
      </c>
      <c r="E4" s="188" t="s">
        <v>31</v>
      </c>
      <c r="F4" s="188" t="s">
        <v>31</v>
      </c>
      <c r="G4" s="187" t="s">
        <v>31</v>
      </c>
      <c r="H4" s="185" t="s">
        <v>31</v>
      </c>
    </row>
    <row r="5" spans="1:8" x14ac:dyDescent="0.25">
      <c r="A5" s="104" t="s">
        <v>861</v>
      </c>
      <c r="B5" s="98">
        <v>323</v>
      </c>
      <c r="C5" s="3" t="s">
        <v>613</v>
      </c>
      <c r="D5" s="191" t="s">
        <v>613</v>
      </c>
      <c r="E5" s="191" t="s">
        <v>613</v>
      </c>
      <c r="F5" s="191">
        <v>26</v>
      </c>
      <c r="G5" s="98" t="s">
        <v>613</v>
      </c>
      <c r="H5" s="3">
        <v>349</v>
      </c>
    </row>
    <row r="6" spans="1:8" x14ac:dyDescent="0.25">
      <c r="A6" s="104" t="s">
        <v>862</v>
      </c>
      <c r="B6" s="98" t="s">
        <v>613</v>
      </c>
      <c r="C6" s="3" t="s">
        <v>613</v>
      </c>
      <c r="D6" s="191" t="s">
        <v>613</v>
      </c>
      <c r="E6" s="191" t="s">
        <v>613</v>
      </c>
      <c r="F6" s="191" t="s">
        <v>613</v>
      </c>
      <c r="G6" s="98" t="s">
        <v>613</v>
      </c>
      <c r="H6" s="3" t="s">
        <v>613</v>
      </c>
    </row>
    <row r="7" spans="1:8" x14ac:dyDescent="0.25">
      <c r="A7" s="104" t="s">
        <v>863</v>
      </c>
      <c r="B7" s="98">
        <v>50</v>
      </c>
      <c r="C7" s="3" t="s">
        <v>613</v>
      </c>
      <c r="D7" s="191" t="s">
        <v>613</v>
      </c>
      <c r="E7" s="191" t="s">
        <v>613</v>
      </c>
      <c r="F7" s="191" t="s">
        <v>613</v>
      </c>
      <c r="G7" s="98" t="s">
        <v>613</v>
      </c>
      <c r="H7" s="3">
        <v>50</v>
      </c>
    </row>
    <row r="8" spans="1:8" x14ac:dyDescent="0.25">
      <c r="A8" s="104" t="s">
        <v>864</v>
      </c>
      <c r="B8" s="98">
        <v>3</v>
      </c>
      <c r="C8" s="3" t="s">
        <v>613</v>
      </c>
      <c r="D8" s="191" t="s">
        <v>613</v>
      </c>
      <c r="E8" s="191" t="s">
        <v>613</v>
      </c>
      <c r="F8" s="191" t="s">
        <v>613</v>
      </c>
      <c r="G8" s="98" t="s">
        <v>613</v>
      </c>
      <c r="H8" s="3">
        <v>3</v>
      </c>
    </row>
    <row r="9" spans="1:8" x14ac:dyDescent="0.25">
      <c r="A9" s="104" t="s">
        <v>865</v>
      </c>
      <c r="B9" s="98">
        <v>13</v>
      </c>
      <c r="C9" s="3" t="s">
        <v>613</v>
      </c>
      <c r="D9" s="191" t="s">
        <v>613</v>
      </c>
      <c r="E9" s="191" t="s">
        <v>613</v>
      </c>
      <c r="F9" s="191" t="s">
        <v>613</v>
      </c>
      <c r="G9" s="98" t="s">
        <v>613</v>
      </c>
      <c r="H9" s="3">
        <v>13</v>
      </c>
    </row>
    <row r="10" spans="1:8" x14ac:dyDescent="0.25">
      <c r="A10" s="104" t="s">
        <v>866</v>
      </c>
      <c r="B10" s="98">
        <v>82</v>
      </c>
      <c r="C10" s="3" t="s">
        <v>613</v>
      </c>
      <c r="D10" s="191" t="s">
        <v>613</v>
      </c>
      <c r="E10" s="191" t="s">
        <v>613</v>
      </c>
      <c r="F10" s="191" t="s">
        <v>613</v>
      </c>
      <c r="G10" s="98" t="s">
        <v>613</v>
      </c>
      <c r="H10" s="3">
        <v>82</v>
      </c>
    </row>
    <row r="11" spans="1:8" x14ac:dyDescent="0.25">
      <c r="A11" s="104" t="s">
        <v>867</v>
      </c>
      <c r="B11" s="98">
        <v>127</v>
      </c>
      <c r="C11" s="3">
        <v>9</v>
      </c>
      <c r="D11" s="191">
        <v>95</v>
      </c>
      <c r="E11" s="191" t="s">
        <v>613</v>
      </c>
      <c r="F11" s="191" t="s">
        <v>613</v>
      </c>
      <c r="G11" s="98" t="s">
        <v>613</v>
      </c>
      <c r="H11" s="3">
        <v>231</v>
      </c>
    </row>
    <row r="12" spans="1:8" x14ac:dyDescent="0.25">
      <c r="A12" s="104" t="s">
        <v>868</v>
      </c>
      <c r="B12" s="98">
        <v>78</v>
      </c>
      <c r="C12" s="3" t="s">
        <v>613</v>
      </c>
      <c r="D12" s="191">
        <v>67</v>
      </c>
      <c r="E12" s="191">
        <v>75</v>
      </c>
      <c r="F12" s="191" t="s">
        <v>613</v>
      </c>
      <c r="G12" s="98" t="s">
        <v>613</v>
      </c>
      <c r="H12" s="3">
        <v>220</v>
      </c>
    </row>
    <row r="13" spans="1:8" x14ac:dyDescent="0.25">
      <c r="A13" s="104" t="s">
        <v>869</v>
      </c>
      <c r="B13" s="98">
        <v>138</v>
      </c>
      <c r="C13" s="3">
        <v>2</v>
      </c>
      <c r="D13" s="191" t="s">
        <v>613</v>
      </c>
      <c r="E13" s="191">
        <v>27</v>
      </c>
      <c r="F13" s="191" t="s">
        <v>613</v>
      </c>
      <c r="G13" s="98" t="s">
        <v>613</v>
      </c>
      <c r="H13" s="3">
        <v>167</v>
      </c>
    </row>
    <row r="14" spans="1:8" x14ac:dyDescent="0.25">
      <c r="A14" s="104" t="s">
        <v>870</v>
      </c>
      <c r="B14" s="98">
        <v>184</v>
      </c>
      <c r="C14" s="3">
        <v>8</v>
      </c>
      <c r="D14" s="191" t="s">
        <v>613</v>
      </c>
      <c r="E14" s="191" t="s">
        <v>613</v>
      </c>
      <c r="F14" s="191">
        <v>3</v>
      </c>
      <c r="G14" s="98" t="s">
        <v>613</v>
      </c>
      <c r="H14" s="3">
        <v>195</v>
      </c>
    </row>
    <row r="15" spans="1:8" x14ac:dyDescent="0.25">
      <c r="A15" s="104" t="s">
        <v>871</v>
      </c>
      <c r="B15" s="98">
        <v>46</v>
      </c>
      <c r="C15" s="3" t="s">
        <v>613</v>
      </c>
      <c r="D15" s="191" t="s">
        <v>613</v>
      </c>
      <c r="E15" s="191" t="s">
        <v>613</v>
      </c>
      <c r="F15" s="191" t="s">
        <v>613</v>
      </c>
      <c r="G15" s="98" t="s">
        <v>613</v>
      </c>
      <c r="H15" s="3">
        <v>46</v>
      </c>
    </row>
    <row r="16" spans="1:8" x14ac:dyDescent="0.25">
      <c r="A16" s="104" t="s">
        <v>872</v>
      </c>
      <c r="B16" s="98">
        <v>118</v>
      </c>
      <c r="C16" s="3">
        <v>81</v>
      </c>
      <c r="D16" s="191" t="s">
        <v>613</v>
      </c>
      <c r="E16" s="191">
        <v>27</v>
      </c>
      <c r="F16" s="191" t="s">
        <v>670</v>
      </c>
      <c r="G16" s="98" t="s">
        <v>613</v>
      </c>
      <c r="H16" s="3">
        <v>226</v>
      </c>
    </row>
    <row r="17" spans="1:8" x14ac:dyDescent="0.25">
      <c r="A17" s="104" t="s">
        <v>873</v>
      </c>
      <c r="B17" s="98">
        <v>295</v>
      </c>
      <c r="C17" s="3">
        <v>59</v>
      </c>
      <c r="D17" s="191" t="s">
        <v>613</v>
      </c>
      <c r="E17" s="191" t="s">
        <v>613</v>
      </c>
      <c r="F17" s="191" t="s">
        <v>613</v>
      </c>
      <c r="G17" s="98" t="s">
        <v>613</v>
      </c>
      <c r="H17" s="3">
        <v>354</v>
      </c>
    </row>
    <row r="18" spans="1:8" x14ac:dyDescent="0.25">
      <c r="A18" s="104" t="s">
        <v>874</v>
      </c>
      <c r="B18" s="98">
        <v>694</v>
      </c>
      <c r="C18" s="3" t="s">
        <v>613</v>
      </c>
      <c r="D18" s="191" t="s">
        <v>613</v>
      </c>
      <c r="E18" s="191">
        <v>27</v>
      </c>
      <c r="F18" s="191" t="s">
        <v>613</v>
      </c>
      <c r="G18" s="98">
        <v>11</v>
      </c>
      <c r="H18" s="3">
        <v>732</v>
      </c>
    </row>
    <row r="19" spans="1:8" x14ac:dyDescent="0.25">
      <c r="A19" s="104" t="s">
        <v>875</v>
      </c>
      <c r="B19" s="98">
        <v>704</v>
      </c>
      <c r="C19" s="3">
        <v>5</v>
      </c>
      <c r="D19" s="191" t="s">
        <v>613</v>
      </c>
      <c r="E19" s="191">
        <v>836</v>
      </c>
      <c r="F19" s="191" t="s">
        <v>613</v>
      </c>
      <c r="G19" s="98">
        <v>61</v>
      </c>
      <c r="H19" s="6">
        <v>1606</v>
      </c>
    </row>
    <row r="20" spans="1:8" x14ac:dyDescent="0.25">
      <c r="A20" s="104" t="s">
        <v>876</v>
      </c>
      <c r="B20" s="98">
        <v>707</v>
      </c>
      <c r="C20" s="3">
        <v>9</v>
      </c>
      <c r="D20" s="191">
        <v>26</v>
      </c>
      <c r="E20" s="191">
        <v>175</v>
      </c>
      <c r="F20" s="191" t="s">
        <v>613</v>
      </c>
      <c r="G20" s="98" t="s">
        <v>613</v>
      </c>
      <c r="H20" s="3">
        <v>917</v>
      </c>
    </row>
    <row r="21" spans="1:8" x14ac:dyDescent="0.25">
      <c r="A21" s="104" t="s">
        <v>877</v>
      </c>
      <c r="B21" s="98">
        <v>223</v>
      </c>
      <c r="C21" s="3">
        <v>33</v>
      </c>
      <c r="D21" s="191" t="s">
        <v>613</v>
      </c>
      <c r="E21" s="191" t="s">
        <v>613</v>
      </c>
      <c r="F21" s="191" t="s">
        <v>613</v>
      </c>
      <c r="G21" s="98" t="s">
        <v>613</v>
      </c>
      <c r="H21" s="3">
        <v>256</v>
      </c>
    </row>
    <row r="22" spans="1:8" x14ac:dyDescent="0.25">
      <c r="A22" s="104" t="s">
        <v>878</v>
      </c>
      <c r="B22" s="98">
        <v>347</v>
      </c>
      <c r="C22" s="3">
        <v>3</v>
      </c>
      <c r="D22" s="191" t="s">
        <v>613</v>
      </c>
      <c r="E22" s="191">
        <v>172</v>
      </c>
      <c r="F22" s="191" t="s">
        <v>613</v>
      </c>
      <c r="G22" s="98">
        <v>2</v>
      </c>
      <c r="H22" s="3">
        <v>524</v>
      </c>
    </row>
    <row r="23" spans="1:8" x14ac:dyDescent="0.25">
      <c r="A23" s="104" t="s">
        <v>879</v>
      </c>
      <c r="B23" s="98">
        <v>303</v>
      </c>
      <c r="C23" s="3">
        <v>175</v>
      </c>
      <c r="D23" s="191">
        <v>8</v>
      </c>
      <c r="E23" s="191">
        <v>488</v>
      </c>
      <c r="F23" s="191" t="s">
        <v>613</v>
      </c>
      <c r="G23" s="98">
        <v>36</v>
      </c>
      <c r="H23" s="6">
        <v>1010</v>
      </c>
    </row>
    <row r="24" spans="1:8" x14ac:dyDescent="0.25">
      <c r="A24" s="104" t="s">
        <v>880</v>
      </c>
      <c r="B24" s="98">
        <v>615</v>
      </c>
      <c r="C24" s="3">
        <v>205</v>
      </c>
      <c r="D24" s="191">
        <v>51</v>
      </c>
      <c r="E24" s="191">
        <v>140</v>
      </c>
      <c r="F24" s="191" t="s">
        <v>613</v>
      </c>
      <c r="G24" s="98">
        <v>17</v>
      </c>
      <c r="H24" s="6">
        <v>1028</v>
      </c>
    </row>
    <row r="25" spans="1:8" x14ac:dyDescent="0.25">
      <c r="A25" s="104" t="s">
        <v>881</v>
      </c>
      <c r="B25" s="98">
        <v>854</v>
      </c>
      <c r="C25" s="3">
        <v>313</v>
      </c>
      <c r="D25" s="191" t="s">
        <v>613</v>
      </c>
      <c r="E25" s="191">
        <v>241</v>
      </c>
      <c r="F25" s="191">
        <v>2</v>
      </c>
      <c r="G25" s="98" t="s">
        <v>613</v>
      </c>
      <c r="H25" s="6">
        <v>1410</v>
      </c>
    </row>
    <row r="26" spans="1:8" x14ac:dyDescent="0.25">
      <c r="A26" s="104" t="s">
        <v>882</v>
      </c>
      <c r="B26" s="99">
        <v>1256</v>
      </c>
      <c r="C26" s="3">
        <v>110</v>
      </c>
      <c r="D26" s="191">
        <v>38</v>
      </c>
      <c r="E26" s="191">
        <v>269</v>
      </c>
      <c r="F26" s="191" t="s">
        <v>613</v>
      </c>
      <c r="G26" s="98" t="s">
        <v>613</v>
      </c>
      <c r="H26" s="6">
        <v>1673</v>
      </c>
    </row>
    <row r="27" spans="1:8" x14ac:dyDescent="0.25">
      <c r="A27" s="104" t="s">
        <v>883</v>
      </c>
      <c r="B27" s="98">
        <v>649</v>
      </c>
      <c r="C27" s="3">
        <v>83</v>
      </c>
      <c r="D27" s="191">
        <v>29</v>
      </c>
      <c r="E27" s="191">
        <v>503</v>
      </c>
      <c r="F27" s="191" t="s">
        <v>613</v>
      </c>
      <c r="G27" s="98">
        <v>24</v>
      </c>
      <c r="H27" s="6">
        <v>1288</v>
      </c>
    </row>
    <row r="28" spans="1:8" x14ac:dyDescent="0.25">
      <c r="A28" s="104" t="s">
        <v>884</v>
      </c>
      <c r="B28" s="99">
        <v>2214</v>
      </c>
      <c r="C28" s="3">
        <v>254</v>
      </c>
      <c r="D28" s="191">
        <v>183</v>
      </c>
      <c r="E28" s="191">
        <v>796</v>
      </c>
      <c r="F28" s="191">
        <v>3</v>
      </c>
      <c r="G28" s="98">
        <v>19</v>
      </c>
      <c r="H28" s="6">
        <v>3469</v>
      </c>
    </row>
    <row r="29" spans="1:8" x14ac:dyDescent="0.25">
      <c r="A29" s="104" t="s">
        <v>885</v>
      </c>
      <c r="B29" s="99">
        <v>3272</v>
      </c>
      <c r="C29" s="3">
        <v>270</v>
      </c>
      <c r="D29" s="191">
        <v>124</v>
      </c>
      <c r="E29" s="191">
        <v>896</v>
      </c>
      <c r="F29" s="191">
        <v>25</v>
      </c>
      <c r="G29" s="98">
        <v>4</v>
      </c>
      <c r="H29" s="6">
        <v>4591</v>
      </c>
    </row>
    <row r="30" spans="1:8" x14ac:dyDescent="0.25">
      <c r="A30" s="104" t="s">
        <v>886</v>
      </c>
      <c r="B30" s="99">
        <v>3108</v>
      </c>
      <c r="C30" s="3">
        <v>618</v>
      </c>
      <c r="D30" s="191">
        <v>393</v>
      </c>
      <c r="E30" s="191">
        <v>744</v>
      </c>
      <c r="F30" s="191">
        <v>3</v>
      </c>
      <c r="G30" s="98">
        <v>26</v>
      </c>
      <c r="H30" s="6">
        <v>4892</v>
      </c>
    </row>
    <row r="31" spans="1:8" x14ac:dyDescent="0.25">
      <c r="A31" s="104" t="s">
        <v>887</v>
      </c>
      <c r="B31" s="99">
        <v>4923</v>
      </c>
      <c r="C31" s="3">
        <v>436</v>
      </c>
      <c r="D31" s="191">
        <v>190</v>
      </c>
      <c r="E31" s="191">
        <v>859</v>
      </c>
      <c r="F31" s="191" t="s">
        <v>613</v>
      </c>
      <c r="G31" s="98">
        <v>48</v>
      </c>
      <c r="H31" s="6">
        <v>6456</v>
      </c>
    </row>
    <row r="32" spans="1:8" x14ac:dyDescent="0.25">
      <c r="A32" s="104" t="s">
        <v>888</v>
      </c>
      <c r="B32" s="99">
        <v>4879</v>
      </c>
      <c r="C32" s="3">
        <v>472</v>
      </c>
      <c r="D32" s="191">
        <v>773</v>
      </c>
      <c r="E32" s="191">
        <v>912</v>
      </c>
      <c r="F32" s="191" t="s">
        <v>613</v>
      </c>
      <c r="G32" s="98">
        <v>69</v>
      </c>
      <c r="H32" s="6">
        <v>7105</v>
      </c>
    </row>
    <row r="33" spans="1:8" x14ac:dyDescent="0.25">
      <c r="A33" s="104" t="s">
        <v>889</v>
      </c>
      <c r="B33" s="99">
        <v>6507</v>
      </c>
      <c r="C33" s="3">
        <v>482</v>
      </c>
      <c r="D33" s="191">
        <v>252</v>
      </c>
      <c r="E33" s="7">
        <v>1862</v>
      </c>
      <c r="F33" s="191">
        <v>11</v>
      </c>
      <c r="G33" s="98">
        <v>52</v>
      </c>
      <c r="H33" s="6">
        <v>9166</v>
      </c>
    </row>
    <row r="34" spans="1:8" x14ac:dyDescent="0.25">
      <c r="A34" s="104" t="s">
        <v>890</v>
      </c>
      <c r="B34" s="99">
        <v>5744</v>
      </c>
      <c r="C34" s="3">
        <v>682</v>
      </c>
      <c r="D34" s="191">
        <v>785</v>
      </c>
      <c r="E34" s="7">
        <v>1584</v>
      </c>
      <c r="F34" s="191" t="s">
        <v>613</v>
      </c>
      <c r="G34" s="98">
        <v>104</v>
      </c>
      <c r="H34" s="6">
        <v>8899</v>
      </c>
    </row>
    <row r="35" spans="1:8" x14ac:dyDescent="0.25">
      <c r="A35" s="104" t="s">
        <v>891</v>
      </c>
      <c r="B35" s="99">
        <v>2605</v>
      </c>
      <c r="C35" s="3">
        <v>493</v>
      </c>
      <c r="D35" s="191">
        <v>791</v>
      </c>
      <c r="E35" s="7">
        <v>1631</v>
      </c>
      <c r="F35" s="191">
        <v>77</v>
      </c>
      <c r="G35" s="98">
        <v>53</v>
      </c>
      <c r="H35" s="6">
        <v>5650</v>
      </c>
    </row>
    <row r="36" spans="1:8" x14ac:dyDescent="0.25">
      <c r="A36" s="104" t="s">
        <v>892</v>
      </c>
      <c r="B36" s="99">
        <v>1786</v>
      </c>
      <c r="C36" s="3">
        <v>402</v>
      </c>
      <c r="D36" s="191">
        <v>695</v>
      </c>
      <c r="E36" s="191">
        <v>620</v>
      </c>
      <c r="F36" s="191">
        <v>11</v>
      </c>
      <c r="G36" s="98">
        <v>108</v>
      </c>
      <c r="H36" s="6">
        <v>3622</v>
      </c>
    </row>
    <row r="37" spans="1:8" x14ac:dyDescent="0.25">
      <c r="A37" s="104" t="s">
        <v>893</v>
      </c>
      <c r="B37" s="99">
        <v>1607</v>
      </c>
      <c r="C37" s="3">
        <v>324</v>
      </c>
      <c r="D37" s="191">
        <v>866</v>
      </c>
      <c r="E37" s="7">
        <v>1324</v>
      </c>
      <c r="F37" s="191">
        <v>6</v>
      </c>
      <c r="G37" s="98">
        <v>247</v>
      </c>
      <c r="H37" s="6">
        <v>4374</v>
      </c>
    </row>
    <row r="38" spans="1:8" x14ac:dyDescent="0.25">
      <c r="A38" s="104" t="s">
        <v>894</v>
      </c>
      <c r="B38" s="99">
        <v>2310</v>
      </c>
      <c r="C38" s="3">
        <v>241</v>
      </c>
      <c r="D38" s="191">
        <v>795</v>
      </c>
      <c r="E38" s="7">
        <v>1105</v>
      </c>
      <c r="F38" s="191" t="s">
        <v>613</v>
      </c>
      <c r="G38" s="98">
        <v>476</v>
      </c>
      <c r="H38" s="6">
        <v>4927</v>
      </c>
    </row>
    <row r="39" spans="1:8" x14ac:dyDescent="0.25">
      <c r="A39" s="104" t="s">
        <v>895</v>
      </c>
      <c r="B39" s="98">
        <v>753</v>
      </c>
      <c r="C39" s="3">
        <v>132</v>
      </c>
      <c r="D39" s="191">
        <v>331</v>
      </c>
      <c r="E39" s="191">
        <v>612</v>
      </c>
      <c r="F39" s="191">
        <v>2</v>
      </c>
      <c r="G39" s="98">
        <v>230</v>
      </c>
      <c r="H39" s="6">
        <v>2060</v>
      </c>
    </row>
    <row r="40" spans="1:8" x14ac:dyDescent="0.25">
      <c r="A40" s="104" t="s">
        <v>896</v>
      </c>
      <c r="B40" s="98">
        <v>195</v>
      </c>
      <c r="C40" s="3">
        <v>16</v>
      </c>
      <c r="D40" s="191">
        <v>98</v>
      </c>
      <c r="E40" s="191">
        <v>45</v>
      </c>
      <c r="F40" s="191" t="s">
        <v>613</v>
      </c>
      <c r="G40" s="98">
        <v>167</v>
      </c>
      <c r="H40" s="3">
        <v>521</v>
      </c>
    </row>
    <row r="41" spans="1:8" x14ac:dyDescent="0.25">
      <c r="A41" s="104" t="s">
        <v>897</v>
      </c>
      <c r="B41" s="98">
        <v>423</v>
      </c>
      <c r="C41" s="3">
        <v>63</v>
      </c>
      <c r="D41" s="191">
        <v>165</v>
      </c>
      <c r="E41" s="191">
        <v>206</v>
      </c>
      <c r="F41" s="191">
        <v>2</v>
      </c>
      <c r="G41" s="98">
        <v>2</v>
      </c>
      <c r="H41" s="3">
        <v>861</v>
      </c>
    </row>
    <row r="42" spans="1:8" x14ac:dyDescent="0.25">
      <c r="A42" s="199" t="s">
        <v>898</v>
      </c>
      <c r="B42" s="58">
        <v>48135</v>
      </c>
      <c r="C42" s="10">
        <v>5980</v>
      </c>
      <c r="D42" s="11">
        <v>6755</v>
      </c>
      <c r="E42" s="11">
        <v>16176</v>
      </c>
      <c r="F42" s="4">
        <v>171</v>
      </c>
      <c r="G42" s="58">
        <v>1756</v>
      </c>
      <c r="H42" s="10">
        <v>78973</v>
      </c>
    </row>
    <row r="43" spans="1:8" x14ac:dyDescent="0.25">
      <c r="A43" s="199"/>
      <c r="B43" s="53"/>
      <c r="C43" s="195"/>
      <c r="D43" s="4"/>
      <c r="E43" s="4"/>
      <c r="F43" s="4"/>
      <c r="G43" s="53"/>
      <c r="H43" s="195"/>
    </row>
    <row r="44" spans="1:8" x14ac:dyDescent="0.25">
      <c r="A44" s="104" t="s">
        <v>899</v>
      </c>
      <c r="B44" s="98">
        <v>449</v>
      </c>
      <c r="C44" s="3">
        <v>93</v>
      </c>
      <c r="D44" s="191">
        <v>373</v>
      </c>
      <c r="E44" s="191">
        <v>279</v>
      </c>
      <c r="F44" s="191" t="s">
        <v>613</v>
      </c>
      <c r="G44" s="98">
        <v>13</v>
      </c>
      <c r="H44" s="6">
        <v>1207</v>
      </c>
    </row>
    <row r="45" spans="1:8" x14ac:dyDescent="0.25">
      <c r="A45" s="104" t="s">
        <v>900</v>
      </c>
      <c r="B45" s="99">
        <v>1484</v>
      </c>
      <c r="C45" s="3">
        <v>366</v>
      </c>
      <c r="D45" s="191">
        <v>537</v>
      </c>
      <c r="E45" s="191">
        <v>852</v>
      </c>
      <c r="F45" s="191" t="s">
        <v>613</v>
      </c>
      <c r="G45" s="98">
        <v>159</v>
      </c>
      <c r="H45" s="6">
        <v>3398</v>
      </c>
    </row>
    <row r="46" spans="1:8" x14ac:dyDescent="0.25">
      <c r="A46" s="199" t="s">
        <v>901</v>
      </c>
      <c r="B46" s="58">
        <v>1933</v>
      </c>
      <c r="C46" s="195">
        <v>459</v>
      </c>
      <c r="D46" s="4">
        <v>910</v>
      </c>
      <c r="E46" s="11">
        <v>1131</v>
      </c>
      <c r="F46" s="4" t="s">
        <v>670</v>
      </c>
      <c r="G46" s="53">
        <v>172</v>
      </c>
      <c r="H46" s="10">
        <v>4605</v>
      </c>
    </row>
    <row r="47" spans="1:8" x14ac:dyDescent="0.25">
      <c r="A47" s="199"/>
      <c r="B47" s="53"/>
      <c r="C47" s="195"/>
      <c r="D47" s="4"/>
      <c r="E47" s="4"/>
      <c r="F47" s="4"/>
      <c r="G47" s="53"/>
      <c r="H47" s="195"/>
    </row>
    <row r="48" spans="1:8" x14ac:dyDescent="0.25">
      <c r="A48" s="199" t="s">
        <v>39</v>
      </c>
      <c r="B48" s="58">
        <v>50068</v>
      </c>
      <c r="C48" s="9">
        <v>6439</v>
      </c>
      <c r="D48" s="9">
        <v>7665</v>
      </c>
      <c r="E48" s="10">
        <v>17307</v>
      </c>
      <c r="F48" s="4">
        <v>171</v>
      </c>
      <c r="G48" s="58">
        <v>1928</v>
      </c>
      <c r="H48" s="10">
        <v>83578</v>
      </c>
    </row>
    <row r="49" spans="1:8" x14ac:dyDescent="0.25">
      <c r="A49" s="199"/>
      <c r="B49" s="53"/>
      <c r="C49" s="76"/>
      <c r="D49" s="76"/>
      <c r="E49" s="195"/>
      <c r="F49" s="4"/>
      <c r="G49" s="53"/>
      <c r="H49" s="195"/>
    </row>
    <row r="50" spans="1:8" ht="15.75" thickBot="1" x14ac:dyDescent="0.3">
      <c r="A50" s="106" t="s">
        <v>902</v>
      </c>
      <c r="B50" s="13">
        <v>59.91</v>
      </c>
      <c r="C50" s="192">
        <v>7.7</v>
      </c>
      <c r="D50" s="192">
        <v>9.17</v>
      </c>
      <c r="E50" s="14">
        <v>20.71</v>
      </c>
      <c r="F50" s="193">
        <v>0.2</v>
      </c>
      <c r="G50" s="13">
        <v>2.31</v>
      </c>
      <c r="H50" s="14">
        <v>100</v>
      </c>
    </row>
    <row r="51" spans="1:8" x14ac:dyDescent="0.25">
      <c r="A51" s="218" t="s">
        <v>615</v>
      </c>
    </row>
    <row r="52" spans="1:8" ht="35.25" customHeight="1" x14ac:dyDescent="0.25">
      <c r="A52" s="504" t="s">
        <v>858</v>
      </c>
      <c r="B52" s="504"/>
      <c r="C52" s="504"/>
      <c r="D52" s="504"/>
      <c r="E52" s="504"/>
      <c r="F52" s="504"/>
      <c r="G52" s="504"/>
      <c r="H52" s="504"/>
    </row>
  </sheetData>
  <mergeCells count="5">
    <mergeCell ref="A2:A3"/>
    <mergeCell ref="B2:G2"/>
    <mergeCell ref="H2:H3"/>
    <mergeCell ref="A1:H1"/>
    <mergeCell ref="A52:H52"/>
  </mergeCells>
  <pageMargins left="0.511811024" right="0.511811024" top="0.78740157499999996" bottom="0.78740157499999996" header="0.31496062000000002" footer="0.31496062000000002"/>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981D9-3CC9-4938-8657-A60122ECEDB4}">
  <sheetPr>
    <tabColor theme="9" tint="-0.499984740745262"/>
  </sheetPr>
  <dimension ref="A1:H57"/>
  <sheetViews>
    <sheetView showGridLines="0" zoomScaleNormal="100" workbookViewId="0">
      <selection sqref="A1:H1"/>
    </sheetView>
  </sheetViews>
  <sheetFormatPr defaultRowHeight="15" x14ac:dyDescent="0.25"/>
  <cols>
    <col min="1" max="1" width="23.5703125" customWidth="1"/>
    <col min="4" max="4" width="9.85546875" customWidth="1"/>
    <col min="5" max="6" width="10.7109375" customWidth="1"/>
    <col min="7" max="7" width="10.140625" customWidth="1"/>
  </cols>
  <sheetData>
    <row r="1" spans="1:8" ht="15.75" thickBot="1" x14ac:dyDescent="0.3">
      <c r="A1" s="460" t="s">
        <v>903</v>
      </c>
      <c r="B1" s="460"/>
      <c r="C1" s="460"/>
      <c r="D1" s="460"/>
      <c r="E1" s="460"/>
      <c r="F1" s="460"/>
      <c r="G1" s="460"/>
      <c r="H1" s="460"/>
    </row>
    <row r="2" spans="1:8" ht="15.75" thickBot="1" x14ac:dyDescent="0.3">
      <c r="A2" s="463" t="s">
        <v>844</v>
      </c>
      <c r="B2" s="465" t="s">
        <v>262</v>
      </c>
      <c r="C2" s="468"/>
      <c r="D2" s="468"/>
      <c r="E2" s="468"/>
      <c r="F2" s="468"/>
      <c r="G2" s="466"/>
      <c r="H2" s="463" t="s">
        <v>29</v>
      </c>
    </row>
    <row r="3" spans="1:8" ht="26.25" thickBot="1" x14ac:dyDescent="0.3">
      <c r="A3" s="464"/>
      <c r="B3" s="189" t="s">
        <v>263</v>
      </c>
      <c r="C3" s="179" t="s">
        <v>264</v>
      </c>
      <c r="D3" s="184" t="s">
        <v>265</v>
      </c>
      <c r="E3" s="184" t="s">
        <v>266</v>
      </c>
      <c r="F3" s="184" t="s">
        <v>267</v>
      </c>
      <c r="G3" s="184" t="s">
        <v>268</v>
      </c>
      <c r="H3" s="464"/>
    </row>
    <row r="4" spans="1:8" ht="25.5" x14ac:dyDescent="0.25">
      <c r="A4" s="44"/>
      <c r="B4" s="187" t="s">
        <v>69</v>
      </c>
      <c r="C4" s="185" t="s">
        <v>69</v>
      </c>
      <c r="D4" s="188" t="s">
        <v>69</v>
      </c>
      <c r="E4" s="188" t="s">
        <v>69</v>
      </c>
      <c r="F4" s="188" t="s">
        <v>69</v>
      </c>
      <c r="G4" s="187" t="s">
        <v>69</v>
      </c>
      <c r="H4" s="185" t="s">
        <v>69</v>
      </c>
    </row>
    <row r="5" spans="1:8" x14ac:dyDescent="0.25">
      <c r="A5" s="104" t="s">
        <v>904</v>
      </c>
      <c r="B5" s="98">
        <v>61.73</v>
      </c>
      <c r="C5" s="3" t="s">
        <v>613</v>
      </c>
      <c r="D5" s="191" t="s">
        <v>613</v>
      </c>
      <c r="E5" s="191" t="s">
        <v>613</v>
      </c>
      <c r="F5" s="191">
        <v>6.76</v>
      </c>
      <c r="G5" s="98" t="s">
        <v>613</v>
      </c>
      <c r="H5" s="3">
        <v>68.489999999999995</v>
      </c>
    </row>
    <row r="6" spans="1:8" x14ac:dyDescent="0.25">
      <c r="A6" s="104" t="s">
        <v>862</v>
      </c>
      <c r="B6" s="98" t="s">
        <v>613</v>
      </c>
      <c r="C6" s="3" t="s">
        <v>613</v>
      </c>
      <c r="D6" s="191" t="s">
        <v>613</v>
      </c>
      <c r="E6" s="191" t="s">
        <v>613</v>
      </c>
      <c r="F6" s="191" t="s">
        <v>613</v>
      </c>
      <c r="G6" s="98" t="s">
        <v>613</v>
      </c>
      <c r="H6" s="3" t="s">
        <v>613</v>
      </c>
    </row>
    <row r="7" spans="1:8" x14ac:dyDescent="0.25">
      <c r="A7" s="104" t="s">
        <v>863</v>
      </c>
      <c r="B7" s="98">
        <v>12.39</v>
      </c>
      <c r="C7" s="3" t="s">
        <v>613</v>
      </c>
      <c r="D7" s="191" t="s">
        <v>613</v>
      </c>
      <c r="E7" s="191" t="s">
        <v>613</v>
      </c>
      <c r="F7" s="191" t="s">
        <v>613</v>
      </c>
      <c r="G7" s="98" t="s">
        <v>613</v>
      </c>
      <c r="H7" s="3">
        <v>12.39</v>
      </c>
    </row>
    <row r="8" spans="1:8" x14ac:dyDescent="0.25">
      <c r="A8" s="104" t="s">
        <v>864</v>
      </c>
      <c r="B8" s="98">
        <v>1.02</v>
      </c>
      <c r="C8" s="3" t="s">
        <v>613</v>
      </c>
      <c r="D8" s="191" t="s">
        <v>613</v>
      </c>
      <c r="E8" s="191" t="s">
        <v>613</v>
      </c>
      <c r="F8" s="191" t="s">
        <v>613</v>
      </c>
      <c r="G8" s="98" t="s">
        <v>613</v>
      </c>
      <c r="H8" s="3">
        <v>1.02</v>
      </c>
    </row>
    <row r="9" spans="1:8" x14ac:dyDescent="0.25">
      <c r="A9" s="104" t="s">
        <v>865</v>
      </c>
      <c r="B9" s="98">
        <v>4.01</v>
      </c>
      <c r="C9" s="3" t="s">
        <v>613</v>
      </c>
      <c r="D9" s="191" t="s">
        <v>613</v>
      </c>
      <c r="E9" s="191" t="s">
        <v>613</v>
      </c>
      <c r="F9" s="191" t="s">
        <v>613</v>
      </c>
      <c r="G9" s="98" t="s">
        <v>613</v>
      </c>
      <c r="H9" s="3">
        <v>4.01</v>
      </c>
    </row>
    <row r="10" spans="1:8" x14ac:dyDescent="0.25">
      <c r="A10" s="104" t="s">
        <v>866</v>
      </c>
      <c r="B10" s="98">
        <v>16.36</v>
      </c>
      <c r="C10" s="3" t="s">
        <v>613</v>
      </c>
      <c r="D10" s="191" t="s">
        <v>613</v>
      </c>
      <c r="E10" s="191" t="s">
        <v>613</v>
      </c>
      <c r="F10" s="191" t="s">
        <v>613</v>
      </c>
      <c r="G10" s="98" t="s">
        <v>613</v>
      </c>
      <c r="H10" s="3">
        <v>16.36</v>
      </c>
    </row>
    <row r="11" spans="1:8" x14ac:dyDescent="0.25">
      <c r="A11" s="104" t="s">
        <v>867</v>
      </c>
      <c r="B11" s="98">
        <v>28.55</v>
      </c>
      <c r="C11" s="3">
        <v>2.75</v>
      </c>
      <c r="D11" s="191">
        <v>10.89</v>
      </c>
      <c r="E11" s="191" t="s">
        <v>613</v>
      </c>
      <c r="F11" s="191" t="s">
        <v>613</v>
      </c>
      <c r="G11" s="98" t="s">
        <v>613</v>
      </c>
      <c r="H11" s="3">
        <v>42.19</v>
      </c>
    </row>
    <row r="12" spans="1:8" x14ac:dyDescent="0.25">
      <c r="A12" s="104" t="s">
        <v>868</v>
      </c>
      <c r="B12" s="98">
        <v>18.899999999999999</v>
      </c>
      <c r="C12" s="3" t="s">
        <v>613</v>
      </c>
      <c r="D12" s="191">
        <v>4.8899999999999997</v>
      </c>
      <c r="E12" s="191">
        <v>13.7</v>
      </c>
      <c r="F12" s="191" t="s">
        <v>613</v>
      </c>
      <c r="G12" s="98" t="s">
        <v>613</v>
      </c>
      <c r="H12" s="3">
        <v>37.49</v>
      </c>
    </row>
    <row r="13" spans="1:8" x14ac:dyDescent="0.25">
      <c r="A13" s="104" t="s">
        <v>869</v>
      </c>
      <c r="B13" s="98">
        <v>25.62</v>
      </c>
      <c r="C13" s="3">
        <v>0.8</v>
      </c>
      <c r="D13" s="191" t="s">
        <v>613</v>
      </c>
      <c r="E13" s="191">
        <v>4.2699999999999996</v>
      </c>
      <c r="F13" s="191" t="s">
        <v>613</v>
      </c>
      <c r="G13" s="98" t="s">
        <v>613</v>
      </c>
      <c r="H13" s="3">
        <v>30.69</v>
      </c>
    </row>
    <row r="14" spans="1:8" x14ac:dyDescent="0.25">
      <c r="A14" s="104" t="s">
        <v>870</v>
      </c>
      <c r="B14" s="98">
        <v>46.28</v>
      </c>
      <c r="C14" s="3">
        <v>3.07</v>
      </c>
      <c r="D14" s="191" t="s">
        <v>613</v>
      </c>
      <c r="E14" s="191" t="s">
        <v>613</v>
      </c>
      <c r="F14" s="191">
        <v>1.1599999999999999</v>
      </c>
      <c r="G14" s="98" t="s">
        <v>613</v>
      </c>
      <c r="H14" s="3">
        <v>50.51</v>
      </c>
    </row>
    <row r="15" spans="1:8" x14ac:dyDescent="0.25">
      <c r="A15" s="104" t="s">
        <v>871</v>
      </c>
      <c r="B15" s="98">
        <v>10.029999999999999</v>
      </c>
      <c r="C15" s="3" t="s">
        <v>613</v>
      </c>
      <c r="D15" s="191" t="s">
        <v>613</v>
      </c>
      <c r="E15" s="191" t="s">
        <v>613</v>
      </c>
      <c r="F15" s="191" t="s">
        <v>613</v>
      </c>
      <c r="G15" s="98" t="s">
        <v>613</v>
      </c>
      <c r="H15" s="3">
        <v>10.029999999999999</v>
      </c>
    </row>
    <row r="16" spans="1:8" x14ac:dyDescent="0.25">
      <c r="A16" s="104" t="s">
        <v>872</v>
      </c>
      <c r="B16" s="98">
        <v>28.62</v>
      </c>
      <c r="C16" s="3">
        <v>23.92</v>
      </c>
      <c r="D16" s="191" t="s">
        <v>613</v>
      </c>
      <c r="E16" s="191">
        <v>7.28</v>
      </c>
      <c r="F16" s="191" t="s">
        <v>613</v>
      </c>
      <c r="G16" s="98" t="s">
        <v>613</v>
      </c>
      <c r="H16" s="3">
        <v>59.82</v>
      </c>
    </row>
    <row r="17" spans="1:8" x14ac:dyDescent="0.25">
      <c r="A17" s="104" t="s">
        <v>873</v>
      </c>
      <c r="B17" s="98">
        <v>66</v>
      </c>
      <c r="C17" s="3">
        <v>14.96</v>
      </c>
      <c r="D17" s="191" t="s">
        <v>613</v>
      </c>
      <c r="E17" s="191" t="s">
        <v>613</v>
      </c>
      <c r="F17" s="191" t="s">
        <v>613</v>
      </c>
      <c r="G17" s="98" t="s">
        <v>613</v>
      </c>
      <c r="H17" s="3">
        <v>80.959999999999994</v>
      </c>
    </row>
    <row r="18" spans="1:8" x14ac:dyDescent="0.25">
      <c r="A18" s="104" t="s">
        <v>874</v>
      </c>
      <c r="B18" s="98">
        <v>192.26</v>
      </c>
      <c r="C18" s="3" t="s">
        <v>613</v>
      </c>
      <c r="D18" s="191" t="s">
        <v>613</v>
      </c>
      <c r="E18" s="191">
        <v>6.95</v>
      </c>
      <c r="F18" s="191" t="s">
        <v>613</v>
      </c>
      <c r="G18" s="98">
        <v>3.99</v>
      </c>
      <c r="H18" s="3">
        <v>203.2</v>
      </c>
    </row>
    <row r="19" spans="1:8" x14ac:dyDescent="0.25">
      <c r="A19" s="104" t="s">
        <v>875</v>
      </c>
      <c r="B19" s="98">
        <v>196.17</v>
      </c>
      <c r="C19" s="3">
        <v>2.08</v>
      </c>
      <c r="D19" s="191" t="s">
        <v>613</v>
      </c>
      <c r="E19" s="191">
        <v>165.23</v>
      </c>
      <c r="F19" s="191" t="s">
        <v>613</v>
      </c>
      <c r="G19" s="98">
        <v>19.52</v>
      </c>
      <c r="H19" s="3">
        <v>383</v>
      </c>
    </row>
    <row r="20" spans="1:8" x14ac:dyDescent="0.25">
      <c r="A20" s="104" t="s">
        <v>876</v>
      </c>
      <c r="B20" s="98">
        <v>197.26</v>
      </c>
      <c r="C20" s="3">
        <v>3.53</v>
      </c>
      <c r="D20" s="191">
        <v>8.6999999999999993</v>
      </c>
      <c r="E20" s="191">
        <v>41.31</v>
      </c>
      <c r="F20" s="191" t="s">
        <v>613</v>
      </c>
      <c r="G20" s="98" t="s">
        <v>613</v>
      </c>
      <c r="H20" s="3">
        <v>250.8</v>
      </c>
    </row>
    <row r="21" spans="1:8" x14ac:dyDescent="0.25">
      <c r="A21" s="104" t="s">
        <v>877</v>
      </c>
      <c r="B21" s="98">
        <v>81.45</v>
      </c>
      <c r="C21" s="3">
        <v>11.89</v>
      </c>
      <c r="D21" s="191" t="s">
        <v>613</v>
      </c>
      <c r="E21" s="191" t="s">
        <v>613</v>
      </c>
      <c r="F21" s="191" t="s">
        <v>613</v>
      </c>
      <c r="G21" s="98" t="s">
        <v>613</v>
      </c>
      <c r="H21" s="3">
        <v>93.34</v>
      </c>
    </row>
    <row r="22" spans="1:8" x14ac:dyDescent="0.25">
      <c r="A22" s="104" t="s">
        <v>878</v>
      </c>
      <c r="B22" s="98">
        <v>105.9</v>
      </c>
      <c r="C22" s="3">
        <v>0.83</v>
      </c>
      <c r="D22" s="191" t="s">
        <v>613</v>
      </c>
      <c r="E22" s="191">
        <v>46.99</v>
      </c>
      <c r="F22" s="191" t="s">
        <v>613</v>
      </c>
      <c r="G22" s="98" t="s">
        <v>613</v>
      </c>
      <c r="H22" s="3">
        <v>153.72</v>
      </c>
    </row>
    <row r="23" spans="1:8" x14ac:dyDescent="0.25">
      <c r="A23" s="104" t="s">
        <v>879</v>
      </c>
      <c r="B23" s="98">
        <v>98.19</v>
      </c>
      <c r="C23" s="3">
        <v>51.15</v>
      </c>
      <c r="D23" s="191">
        <v>2.2999999999999998</v>
      </c>
      <c r="E23" s="191">
        <v>91.69</v>
      </c>
      <c r="F23" s="191" t="s">
        <v>613</v>
      </c>
      <c r="G23" s="98">
        <v>11.8</v>
      </c>
      <c r="H23" s="3">
        <v>255.13</v>
      </c>
    </row>
    <row r="24" spans="1:8" x14ac:dyDescent="0.25">
      <c r="A24" s="104" t="s">
        <v>880</v>
      </c>
      <c r="B24" s="98">
        <v>188.39</v>
      </c>
      <c r="C24" s="3">
        <v>54.31</v>
      </c>
      <c r="D24" s="191">
        <v>15.33</v>
      </c>
      <c r="E24" s="191">
        <v>40.42</v>
      </c>
      <c r="F24" s="191" t="s">
        <v>613</v>
      </c>
      <c r="G24" s="98">
        <v>5.52</v>
      </c>
      <c r="H24" s="3">
        <v>303.97000000000003</v>
      </c>
    </row>
    <row r="25" spans="1:8" x14ac:dyDescent="0.25">
      <c r="A25" s="104" t="s">
        <v>881</v>
      </c>
      <c r="B25" s="98">
        <v>240.73</v>
      </c>
      <c r="C25" s="3">
        <v>98.26</v>
      </c>
      <c r="D25" s="191" t="s">
        <v>613</v>
      </c>
      <c r="E25" s="191">
        <v>67.61</v>
      </c>
      <c r="F25" s="191">
        <v>0.92</v>
      </c>
      <c r="G25" s="98" t="s">
        <v>613</v>
      </c>
      <c r="H25" s="3">
        <v>407.52</v>
      </c>
    </row>
    <row r="26" spans="1:8" x14ac:dyDescent="0.25">
      <c r="A26" s="104" t="s">
        <v>882</v>
      </c>
      <c r="B26" s="98">
        <v>367.67</v>
      </c>
      <c r="C26" s="3">
        <v>38.229999999999997</v>
      </c>
      <c r="D26" s="191">
        <v>15.7</v>
      </c>
      <c r="E26" s="191">
        <v>60.21</v>
      </c>
      <c r="F26" s="191" t="s">
        <v>613</v>
      </c>
      <c r="G26" s="98" t="s">
        <v>613</v>
      </c>
      <c r="H26" s="3">
        <v>481.81</v>
      </c>
    </row>
    <row r="27" spans="1:8" x14ac:dyDescent="0.25">
      <c r="A27" s="104" t="s">
        <v>883</v>
      </c>
      <c r="B27" s="98">
        <v>212.54</v>
      </c>
      <c r="C27" s="3">
        <v>25.43</v>
      </c>
      <c r="D27" s="191">
        <v>14.73</v>
      </c>
      <c r="E27" s="191">
        <v>103.92</v>
      </c>
      <c r="F27" s="191" t="s">
        <v>613</v>
      </c>
      <c r="G27" s="98">
        <v>7.86</v>
      </c>
      <c r="H27" s="3">
        <v>364.48</v>
      </c>
    </row>
    <row r="28" spans="1:8" x14ac:dyDescent="0.25">
      <c r="A28" s="104" t="s">
        <v>884</v>
      </c>
      <c r="B28" s="98">
        <v>731.61</v>
      </c>
      <c r="C28" s="3">
        <v>101.51</v>
      </c>
      <c r="D28" s="191">
        <v>71.489999999999995</v>
      </c>
      <c r="E28" s="191">
        <v>256.75</v>
      </c>
      <c r="F28" s="191">
        <v>1.0900000000000001</v>
      </c>
      <c r="G28" s="98">
        <v>6.6</v>
      </c>
      <c r="H28" s="147">
        <v>1169.05</v>
      </c>
    </row>
    <row r="29" spans="1:8" x14ac:dyDescent="0.25">
      <c r="A29" s="104" t="s">
        <v>885</v>
      </c>
      <c r="B29" s="115">
        <v>1167.23</v>
      </c>
      <c r="C29" s="3">
        <v>92.01</v>
      </c>
      <c r="D29" s="191">
        <v>40.700000000000003</v>
      </c>
      <c r="E29" s="191">
        <v>302.08</v>
      </c>
      <c r="F29" s="191">
        <v>9.77</v>
      </c>
      <c r="G29" s="98">
        <v>1.27</v>
      </c>
      <c r="H29" s="147">
        <v>1613.06</v>
      </c>
    </row>
    <row r="30" spans="1:8" x14ac:dyDescent="0.25">
      <c r="A30" s="104" t="s">
        <v>886</v>
      </c>
      <c r="B30" s="115">
        <v>1060.1199999999999</v>
      </c>
      <c r="C30" s="3">
        <v>171.7</v>
      </c>
      <c r="D30" s="191">
        <v>122.46</v>
      </c>
      <c r="E30" s="191">
        <v>256.04000000000002</v>
      </c>
      <c r="F30" s="191">
        <v>1.05</v>
      </c>
      <c r="G30" s="98">
        <v>10.050000000000001</v>
      </c>
      <c r="H30" s="147">
        <v>1621.42</v>
      </c>
    </row>
    <row r="31" spans="1:8" x14ac:dyDescent="0.25">
      <c r="A31" s="104" t="s">
        <v>887</v>
      </c>
      <c r="B31" s="115">
        <v>1769.38</v>
      </c>
      <c r="C31" s="3">
        <v>150.76</v>
      </c>
      <c r="D31" s="191">
        <v>71.599999999999994</v>
      </c>
      <c r="E31" s="191">
        <v>310.02</v>
      </c>
      <c r="F31" s="191" t="s">
        <v>613</v>
      </c>
      <c r="G31" s="98">
        <v>20.47</v>
      </c>
      <c r="H31" s="147">
        <v>2322.23</v>
      </c>
    </row>
    <row r="32" spans="1:8" x14ac:dyDescent="0.25">
      <c r="A32" s="104" t="s">
        <v>888</v>
      </c>
      <c r="B32" s="115">
        <v>1827.17</v>
      </c>
      <c r="C32" s="3">
        <v>168.53</v>
      </c>
      <c r="D32" s="191">
        <v>336.38</v>
      </c>
      <c r="E32" s="191">
        <v>371.49</v>
      </c>
      <c r="F32" s="191" t="s">
        <v>613</v>
      </c>
      <c r="G32" s="98">
        <v>30.75</v>
      </c>
      <c r="H32" s="147">
        <v>2734.32</v>
      </c>
    </row>
    <row r="33" spans="1:8" x14ac:dyDescent="0.25">
      <c r="A33" s="104" t="s">
        <v>889</v>
      </c>
      <c r="B33" s="115">
        <v>2591.27</v>
      </c>
      <c r="C33" s="3">
        <v>180.54</v>
      </c>
      <c r="D33" s="191">
        <v>112.51</v>
      </c>
      <c r="E33" s="191">
        <v>749.13</v>
      </c>
      <c r="F33" s="191">
        <v>5.04</v>
      </c>
      <c r="G33" s="98">
        <v>17.93</v>
      </c>
      <c r="H33" s="147">
        <v>3656.42</v>
      </c>
    </row>
    <row r="34" spans="1:8" x14ac:dyDescent="0.25">
      <c r="A34" s="104" t="s">
        <v>890</v>
      </c>
      <c r="B34" s="115">
        <v>2670.85</v>
      </c>
      <c r="C34" s="3">
        <v>306.7</v>
      </c>
      <c r="D34" s="191">
        <v>372.39</v>
      </c>
      <c r="E34" s="191">
        <v>758.93</v>
      </c>
      <c r="F34" s="191" t="s">
        <v>613</v>
      </c>
      <c r="G34" s="98">
        <v>36.880000000000003</v>
      </c>
      <c r="H34" s="147">
        <v>4145.75</v>
      </c>
    </row>
    <row r="35" spans="1:8" x14ac:dyDescent="0.25">
      <c r="A35" s="104" t="s">
        <v>891</v>
      </c>
      <c r="B35" s="115">
        <v>1210.53</v>
      </c>
      <c r="C35" s="3">
        <v>230.26</v>
      </c>
      <c r="D35" s="191">
        <v>380.3</v>
      </c>
      <c r="E35" s="191">
        <v>820.5</v>
      </c>
      <c r="F35" s="191">
        <v>41.21</v>
      </c>
      <c r="G35" s="98">
        <v>24.68</v>
      </c>
      <c r="H35" s="147">
        <v>2707.48</v>
      </c>
    </row>
    <row r="36" spans="1:8" x14ac:dyDescent="0.25">
      <c r="A36" s="104" t="s">
        <v>892</v>
      </c>
      <c r="B36" s="98">
        <v>871.81</v>
      </c>
      <c r="C36" s="3">
        <v>217.11</v>
      </c>
      <c r="D36" s="191">
        <v>368.92</v>
      </c>
      <c r="E36" s="191">
        <v>329.46</v>
      </c>
      <c r="F36" s="191">
        <v>5.05</v>
      </c>
      <c r="G36" s="98">
        <v>70.239999999999995</v>
      </c>
      <c r="H36" s="147">
        <v>1862.59</v>
      </c>
    </row>
    <row r="37" spans="1:8" x14ac:dyDescent="0.25">
      <c r="A37" s="104" t="s">
        <v>893</v>
      </c>
      <c r="B37" s="98">
        <v>798.47</v>
      </c>
      <c r="C37" s="3">
        <v>161.52000000000001</v>
      </c>
      <c r="D37" s="191">
        <v>474.33</v>
      </c>
      <c r="E37" s="191">
        <v>679.16</v>
      </c>
      <c r="F37" s="191">
        <v>3.29</v>
      </c>
      <c r="G37" s="98">
        <v>172.85</v>
      </c>
      <c r="H37" s="147">
        <v>2289.62</v>
      </c>
    </row>
    <row r="38" spans="1:8" x14ac:dyDescent="0.25">
      <c r="A38" s="104" t="s">
        <v>894</v>
      </c>
      <c r="B38" s="115">
        <v>1221.56</v>
      </c>
      <c r="C38" s="3">
        <v>113.31</v>
      </c>
      <c r="D38" s="191">
        <v>436.71</v>
      </c>
      <c r="E38" s="191">
        <v>559.72</v>
      </c>
      <c r="F38" s="191">
        <v>0.12</v>
      </c>
      <c r="G38" s="98">
        <v>266.36</v>
      </c>
      <c r="H38" s="147">
        <v>2597.7800000000002</v>
      </c>
    </row>
    <row r="39" spans="1:8" x14ac:dyDescent="0.25">
      <c r="A39" s="104" t="s">
        <v>895</v>
      </c>
      <c r="B39" s="98">
        <v>450.05</v>
      </c>
      <c r="C39" s="3">
        <v>83.31</v>
      </c>
      <c r="D39" s="191">
        <v>214.38</v>
      </c>
      <c r="E39" s="191">
        <v>372.79</v>
      </c>
      <c r="F39" s="191">
        <v>1.21</v>
      </c>
      <c r="G39" s="98">
        <v>132.16999999999999</v>
      </c>
      <c r="H39" s="147">
        <v>1253.9100000000001</v>
      </c>
    </row>
    <row r="40" spans="1:8" x14ac:dyDescent="0.25">
      <c r="A40" s="104" t="s">
        <v>896</v>
      </c>
      <c r="B40" s="98">
        <v>102.19</v>
      </c>
      <c r="C40" s="3">
        <v>10.06</v>
      </c>
      <c r="D40" s="191">
        <v>61.27</v>
      </c>
      <c r="E40" s="191">
        <v>27.38</v>
      </c>
      <c r="F40" s="191" t="s">
        <v>613</v>
      </c>
      <c r="G40" s="98">
        <v>108.03</v>
      </c>
      <c r="H40" s="3">
        <v>308.93</v>
      </c>
    </row>
    <row r="41" spans="1:8" x14ac:dyDescent="0.25">
      <c r="A41" s="104" t="s">
        <v>897</v>
      </c>
      <c r="B41" s="98">
        <v>282.3</v>
      </c>
      <c r="C41" s="3">
        <v>40.020000000000003</v>
      </c>
      <c r="D41" s="191">
        <v>114.44</v>
      </c>
      <c r="E41" s="191">
        <v>133.66999999999999</v>
      </c>
      <c r="F41" s="191">
        <v>0.91</v>
      </c>
      <c r="G41" s="98">
        <v>1.21</v>
      </c>
      <c r="H41" s="3">
        <v>572.54999999999995</v>
      </c>
    </row>
    <row r="42" spans="1:8" ht="15.75" x14ac:dyDescent="0.25">
      <c r="A42" s="104" t="s">
        <v>905</v>
      </c>
      <c r="B42" s="98">
        <v>924.86</v>
      </c>
      <c r="C42" s="3">
        <v>78.67</v>
      </c>
      <c r="D42" s="191">
        <v>119.77</v>
      </c>
      <c r="E42" s="191">
        <v>186.42</v>
      </c>
      <c r="F42" s="191">
        <v>3.39</v>
      </c>
      <c r="G42" s="98">
        <v>12.13</v>
      </c>
      <c r="H42" s="147">
        <v>1325.24</v>
      </c>
    </row>
    <row r="43" spans="1:8" ht="15.75" x14ac:dyDescent="0.25">
      <c r="A43" s="104" t="s">
        <v>906</v>
      </c>
      <c r="B43" s="98">
        <v>831.32</v>
      </c>
      <c r="C43" s="3">
        <v>95.45</v>
      </c>
      <c r="D43" s="191">
        <v>34.340000000000003</v>
      </c>
      <c r="E43" s="191">
        <v>145.43</v>
      </c>
      <c r="F43" s="191">
        <v>0.71</v>
      </c>
      <c r="G43" s="98">
        <v>8.76</v>
      </c>
      <c r="H43" s="147">
        <v>1116.01</v>
      </c>
    </row>
    <row r="44" spans="1:8" x14ac:dyDescent="0.25">
      <c r="A44" s="199" t="s">
        <v>907</v>
      </c>
      <c r="B44" s="130">
        <v>20710.79</v>
      </c>
      <c r="C44" s="85">
        <v>2532.67</v>
      </c>
      <c r="D44" s="21">
        <v>3404.53</v>
      </c>
      <c r="E44" s="21">
        <v>6908.55</v>
      </c>
      <c r="F44" s="4">
        <v>81.680000000000007</v>
      </c>
      <c r="G44" s="53">
        <v>969.07</v>
      </c>
      <c r="H44" s="85">
        <v>34607.29</v>
      </c>
    </row>
    <row r="45" spans="1:8" x14ac:dyDescent="0.25">
      <c r="A45" s="199"/>
      <c r="B45" s="53"/>
      <c r="C45" s="195"/>
      <c r="D45" s="4"/>
      <c r="E45" s="4"/>
      <c r="F45" s="4"/>
      <c r="G45" s="53"/>
      <c r="H45" s="195"/>
    </row>
    <row r="46" spans="1:8" ht="15.75" x14ac:dyDescent="0.25">
      <c r="A46" s="104" t="s">
        <v>908</v>
      </c>
      <c r="B46" s="98">
        <v>627.79</v>
      </c>
      <c r="C46" s="3">
        <v>78.760000000000005</v>
      </c>
      <c r="D46" s="191">
        <v>134.41999999999999</v>
      </c>
      <c r="E46" s="191">
        <v>211.98</v>
      </c>
      <c r="F46" s="191">
        <v>3.91</v>
      </c>
      <c r="G46" s="98">
        <v>14.66</v>
      </c>
      <c r="H46" s="147">
        <v>1071.52</v>
      </c>
    </row>
    <row r="47" spans="1:8" x14ac:dyDescent="0.25">
      <c r="A47" s="104" t="s">
        <v>899</v>
      </c>
      <c r="B47" s="98">
        <v>293.55</v>
      </c>
      <c r="C47" s="3">
        <v>58.02</v>
      </c>
      <c r="D47" s="191">
        <v>228.79</v>
      </c>
      <c r="E47" s="191">
        <v>184</v>
      </c>
      <c r="F47" s="191" t="s">
        <v>613</v>
      </c>
      <c r="G47" s="98">
        <v>10.57</v>
      </c>
      <c r="H47" s="3">
        <v>774.93</v>
      </c>
    </row>
    <row r="48" spans="1:8" x14ac:dyDescent="0.25">
      <c r="A48" s="104" t="s">
        <v>900</v>
      </c>
      <c r="B48" s="115">
        <v>1090.81</v>
      </c>
      <c r="C48" s="3">
        <v>172.37</v>
      </c>
      <c r="D48" s="191">
        <v>370.05</v>
      </c>
      <c r="E48" s="191">
        <v>648.65</v>
      </c>
      <c r="F48" s="191" t="s">
        <v>613</v>
      </c>
      <c r="G48" s="98">
        <v>145.65</v>
      </c>
      <c r="H48" s="147">
        <v>2427.5300000000002</v>
      </c>
    </row>
    <row r="49" spans="1:8" x14ac:dyDescent="0.25">
      <c r="A49" s="199" t="s">
        <v>909</v>
      </c>
      <c r="B49" s="130">
        <v>2012.15</v>
      </c>
      <c r="C49" s="195">
        <v>309.14999999999998</v>
      </c>
      <c r="D49" s="4">
        <v>733.26</v>
      </c>
      <c r="E49" s="21">
        <v>1044.6300000000001</v>
      </c>
      <c r="F49" s="4">
        <v>3.91</v>
      </c>
      <c r="G49" s="53">
        <v>170.88</v>
      </c>
      <c r="H49" s="85">
        <v>4273.9799999999996</v>
      </c>
    </row>
    <row r="50" spans="1:8" x14ac:dyDescent="0.25">
      <c r="A50" s="199"/>
      <c r="B50" s="53"/>
      <c r="C50" s="195"/>
      <c r="D50" s="4"/>
      <c r="E50" s="4"/>
      <c r="F50" s="4"/>
      <c r="G50" s="53"/>
      <c r="H50" s="195"/>
    </row>
    <row r="51" spans="1:8" x14ac:dyDescent="0.25">
      <c r="A51" s="199" t="s">
        <v>910</v>
      </c>
      <c r="B51" s="130">
        <v>22722.94</v>
      </c>
      <c r="C51" s="86">
        <v>2841.82</v>
      </c>
      <c r="D51" s="86">
        <v>4137.79</v>
      </c>
      <c r="E51" s="85">
        <v>7953.18</v>
      </c>
      <c r="F51" s="4">
        <v>85.59</v>
      </c>
      <c r="G51" s="130">
        <v>1139.95</v>
      </c>
      <c r="H51" s="85">
        <v>38881.269999999997</v>
      </c>
    </row>
    <row r="52" spans="1:8" x14ac:dyDescent="0.25">
      <c r="A52" s="199"/>
      <c r="B52" s="235"/>
      <c r="C52" s="233"/>
      <c r="D52" s="233"/>
      <c r="E52" s="97"/>
      <c r="F52" s="234"/>
      <c r="G52" s="235"/>
      <c r="H52" s="97"/>
    </row>
    <row r="53" spans="1:8" ht="15.75" thickBot="1" x14ac:dyDescent="0.3">
      <c r="A53" s="106" t="s">
        <v>46</v>
      </c>
      <c r="B53" s="13">
        <v>58.44</v>
      </c>
      <c r="C53" s="192">
        <v>7.31</v>
      </c>
      <c r="D53" s="192">
        <v>10.64</v>
      </c>
      <c r="E53" s="14">
        <v>20.46</v>
      </c>
      <c r="F53" s="193">
        <v>0.22</v>
      </c>
      <c r="G53" s="13">
        <v>2.93</v>
      </c>
      <c r="H53" s="14">
        <v>100</v>
      </c>
    </row>
    <row r="54" spans="1:8" x14ac:dyDescent="0.25">
      <c r="A54" s="218" t="s">
        <v>615</v>
      </c>
    </row>
    <row r="55" spans="1:8" ht="24.75" customHeight="1" x14ac:dyDescent="0.25">
      <c r="A55" s="506" t="s">
        <v>858</v>
      </c>
      <c r="B55" s="506"/>
      <c r="C55" s="506"/>
      <c r="D55" s="506"/>
      <c r="E55" s="506"/>
      <c r="F55" s="506"/>
      <c r="G55" s="506"/>
      <c r="H55" s="506"/>
    </row>
    <row r="56" spans="1:8" x14ac:dyDescent="0.25">
      <c r="A56" s="507" t="s">
        <v>859</v>
      </c>
      <c r="B56" s="507"/>
      <c r="C56" s="507"/>
      <c r="D56" s="507"/>
      <c r="E56" s="507"/>
      <c r="F56" s="507"/>
      <c r="G56" s="507"/>
      <c r="H56" s="507"/>
    </row>
    <row r="57" spans="1:8" x14ac:dyDescent="0.25">
      <c r="A57" s="56"/>
      <c r="B57" s="56"/>
      <c r="C57" s="56"/>
      <c r="D57" s="56"/>
      <c r="E57" s="56"/>
      <c r="F57" s="56"/>
      <c r="G57" s="56"/>
      <c r="H57" s="56"/>
    </row>
  </sheetData>
  <mergeCells count="6">
    <mergeCell ref="A2:A3"/>
    <mergeCell ref="B2:G2"/>
    <mergeCell ref="H2:H3"/>
    <mergeCell ref="A1:H1"/>
    <mergeCell ref="A55:H55"/>
    <mergeCell ref="A56:H56"/>
  </mergeCells>
  <pageMargins left="0.511811024" right="0.511811024" top="0.78740157499999996" bottom="0.78740157499999996" header="0.31496062000000002" footer="0.31496062000000002"/>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2C10D-6FD8-4C19-B8CE-8C00CA89DA5E}">
  <sheetPr>
    <tabColor theme="9" tint="-0.499984740745262"/>
  </sheetPr>
  <dimension ref="A1:F54"/>
  <sheetViews>
    <sheetView showGridLines="0" zoomScaleNormal="100" workbookViewId="0">
      <selection sqref="A1:F1"/>
    </sheetView>
  </sheetViews>
  <sheetFormatPr defaultRowHeight="15" x14ac:dyDescent="0.25"/>
  <cols>
    <col min="1" max="1" width="22.28515625" customWidth="1"/>
    <col min="2" max="2" width="10.5703125" customWidth="1"/>
    <col min="3" max="3" width="11.140625" customWidth="1"/>
    <col min="4" max="4" width="10.85546875" customWidth="1"/>
    <col min="5" max="6" width="10.5703125" customWidth="1"/>
  </cols>
  <sheetData>
    <row r="1" spans="1:6" ht="25.5" customHeight="1" thickBot="1" x14ac:dyDescent="0.3">
      <c r="A1" s="467" t="s">
        <v>911</v>
      </c>
      <c r="B1" s="467"/>
      <c r="C1" s="467"/>
      <c r="D1" s="467"/>
      <c r="E1" s="467"/>
      <c r="F1" s="467"/>
    </row>
    <row r="2" spans="1:6" ht="15.75" thickBot="1" x14ac:dyDescent="0.3">
      <c r="A2" s="463" t="s">
        <v>844</v>
      </c>
      <c r="B2" s="465" t="s">
        <v>673</v>
      </c>
      <c r="C2" s="468"/>
      <c r="D2" s="468"/>
      <c r="E2" s="466"/>
      <c r="F2" s="463" t="s">
        <v>29</v>
      </c>
    </row>
    <row r="3" spans="1:6" ht="39" thickBot="1" x14ac:dyDescent="0.3">
      <c r="A3" s="464"/>
      <c r="B3" s="189" t="s">
        <v>147</v>
      </c>
      <c r="C3" s="179" t="s">
        <v>281</v>
      </c>
      <c r="D3" s="184" t="s">
        <v>282</v>
      </c>
      <c r="E3" s="189" t="s">
        <v>149</v>
      </c>
      <c r="F3" s="464"/>
    </row>
    <row r="4" spans="1:6" x14ac:dyDescent="0.25">
      <c r="A4" s="44"/>
      <c r="B4" s="187" t="s">
        <v>31</v>
      </c>
      <c r="C4" s="185" t="s">
        <v>31</v>
      </c>
      <c r="D4" s="188" t="s">
        <v>31</v>
      </c>
      <c r="E4" s="187" t="s">
        <v>31</v>
      </c>
      <c r="F4" s="185" t="s">
        <v>31</v>
      </c>
    </row>
    <row r="5" spans="1:6" x14ac:dyDescent="0.25">
      <c r="A5" s="44"/>
      <c r="B5" s="187"/>
      <c r="C5" s="185"/>
      <c r="D5" s="188"/>
      <c r="E5" s="187"/>
      <c r="F5" s="185"/>
    </row>
    <row r="6" spans="1:6" x14ac:dyDescent="0.25">
      <c r="A6" s="44"/>
      <c r="B6" s="98"/>
      <c r="C6" s="3"/>
      <c r="D6" s="191"/>
      <c r="E6" s="98"/>
      <c r="F6" s="3"/>
    </row>
    <row r="7" spans="1:6" x14ac:dyDescent="0.25">
      <c r="A7" s="104" t="s">
        <v>861</v>
      </c>
      <c r="B7" s="98">
        <v>353</v>
      </c>
      <c r="C7" s="3">
        <v>737</v>
      </c>
      <c r="D7" s="191" t="s">
        <v>613</v>
      </c>
      <c r="E7" s="98">
        <v>217</v>
      </c>
      <c r="F7" s="6">
        <v>1307</v>
      </c>
    </row>
    <row r="8" spans="1:6" x14ac:dyDescent="0.25">
      <c r="A8" s="104" t="s">
        <v>862</v>
      </c>
      <c r="B8" s="98">
        <v>31</v>
      </c>
      <c r="C8" s="3">
        <v>59</v>
      </c>
      <c r="D8" s="191" t="s">
        <v>613</v>
      </c>
      <c r="E8" s="98">
        <v>40</v>
      </c>
      <c r="F8" s="3">
        <v>130</v>
      </c>
    </row>
    <row r="9" spans="1:6" x14ac:dyDescent="0.25">
      <c r="A9" s="104" t="s">
        <v>863</v>
      </c>
      <c r="B9" s="98">
        <v>3</v>
      </c>
      <c r="C9" s="3">
        <v>31</v>
      </c>
      <c r="D9" s="191" t="s">
        <v>613</v>
      </c>
      <c r="E9" s="98">
        <v>68</v>
      </c>
      <c r="F9" s="3">
        <v>102</v>
      </c>
    </row>
    <row r="10" spans="1:6" x14ac:dyDescent="0.25">
      <c r="A10" s="104" t="s">
        <v>864</v>
      </c>
      <c r="B10" s="98">
        <v>50</v>
      </c>
      <c r="C10" s="3">
        <v>93</v>
      </c>
      <c r="D10" s="191" t="s">
        <v>613</v>
      </c>
      <c r="E10" s="98">
        <v>16</v>
      </c>
      <c r="F10" s="3">
        <v>159</v>
      </c>
    </row>
    <row r="11" spans="1:6" x14ac:dyDescent="0.25">
      <c r="A11" s="104" t="s">
        <v>865</v>
      </c>
      <c r="B11" s="98">
        <v>192</v>
      </c>
      <c r="C11" s="3">
        <v>236</v>
      </c>
      <c r="D11" s="191">
        <v>7</v>
      </c>
      <c r="E11" s="98">
        <v>228</v>
      </c>
      <c r="F11" s="3">
        <v>663</v>
      </c>
    </row>
    <row r="12" spans="1:6" x14ac:dyDescent="0.25">
      <c r="A12" s="104" t="s">
        <v>866</v>
      </c>
      <c r="B12" s="98">
        <v>57</v>
      </c>
      <c r="C12" s="3">
        <v>46</v>
      </c>
      <c r="D12" s="191" t="s">
        <v>613</v>
      </c>
      <c r="E12" s="98">
        <v>52</v>
      </c>
      <c r="F12" s="3">
        <v>155</v>
      </c>
    </row>
    <row r="13" spans="1:6" x14ac:dyDescent="0.25">
      <c r="A13" s="104" t="s">
        <v>867</v>
      </c>
      <c r="B13" s="98">
        <v>401</v>
      </c>
      <c r="C13" s="3">
        <v>154</v>
      </c>
      <c r="D13" s="191">
        <v>3</v>
      </c>
      <c r="E13" s="98">
        <v>228</v>
      </c>
      <c r="F13" s="3">
        <v>786</v>
      </c>
    </row>
    <row r="14" spans="1:6" x14ac:dyDescent="0.25">
      <c r="A14" s="104" t="s">
        <v>868</v>
      </c>
      <c r="B14" s="98">
        <v>600</v>
      </c>
      <c r="C14" s="3">
        <v>323</v>
      </c>
      <c r="D14" s="191">
        <v>19</v>
      </c>
      <c r="E14" s="98">
        <v>323</v>
      </c>
      <c r="F14" s="6">
        <v>1265</v>
      </c>
    </row>
    <row r="15" spans="1:6" x14ac:dyDescent="0.25">
      <c r="A15" s="104" t="s">
        <v>869</v>
      </c>
      <c r="B15" s="98">
        <v>275</v>
      </c>
      <c r="C15" s="3">
        <v>279</v>
      </c>
      <c r="D15" s="191">
        <v>39</v>
      </c>
      <c r="E15" s="98">
        <v>334</v>
      </c>
      <c r="F15" s="3">
        <v>927</v>
      </c>
    </row>
    <row r="16" spans="1:6" x14ac:dyDescent="0.25">
      <c r="A16" s="104" t="s">
        <v>870</v>
      </c>
      <c r="B16" s="98">
        <v>383</v>
      </c>
      <c r="C16" s="3">
        <v>188</v>
      </c>
      <c r="D16" s="191">
        <v>25</v>
      </c>
      <c r="E16" s="98">
        <v>131</v>
      </c>
      <c r="F16" s="3">
        <v>727</v>
      </c>
    </row>
    <row r="17" spans="1:6" x14ac:dyDescent="0.25">
      <c r="A17" s="104" t="s">
        <v>871</v>
      </c>
      <c r="B17" s="98">
        <v>721</v>
      </c>
      <c r="C17" s="3">
        <v>727</v>
      </c>
      <c r="D17" s="191">
        <v>41</v>
      </c>
      <c r="E17" s="98">
        <v>280</v>
      </c>
      <c r="F17" s="6">
        <v>1769</v>
      </c>
    </row>
    <row r="18" spans="1:6" x14ac:dyDescent="0.25">
      <c r="A18" s="104" t="s">
        <v>872</v>
      </c>
      <c r="B18" s="98">
        <v>717</v>
      </c>
      <c r="C18" s="6">
        <v>1173</v>
      </c>
      <c r="D18" s="191">
        <v>230</v>
      </c>
      <c r="E18" s="98">
        <v>545</v>
      </c>
      <c r="F18" s="6">
        <v>2665</v>
      </c>
    </row>
    <row r="19" spans="1:6" x14ac:dyDescent="0.25">
      <c r="A19" s="104" t="s">
        <v>873</v>
      </c>
      <c r="B19" s="98">
        <v>810</v>
      </c>
      <c r="C19" s="3">
        <v>929</v>
      </c>
      <c r="D19" s="191">
        <v>37</v>
      </c>
      <c r="E19" s="98">
        <v>515</v>
      </c>
      <c r="F19" s="6">
        <v>2291</v>
      </c>
    </row>
    <row r="20" spans="1:6" x14ac:dyDescent="0.25">
      <c r="A20" s="104" t="s">
        <v>874</v>
      </c>
      <c r="B20" s="98">
        <v>836</v>
      </c>
      <c r="C20" s="3">
        <v>563</v>
      </c>
      <c r="D20" s="191">
        <v>76</v>
      </c>
      <c r="E20" s="98">
        <v>355</v>
      </c>
      <c r="F20" s="6">
        <v>1830</v>
      </c>
    </row>
    <row r="21" spans="1:6" x14ac:dyDescent="0.25">
      <c r="A21" s="104" t="s">
        <v>875</v>
      </c>
      <c r="B21" s="98">
        <v>698</v>
      </c>
      <c r="C21" s="3">
        <v>404</v>
      </c>
      <c r="D21" s="191">
        <v>72</v>
      </c>
      <c r="E21" s="98">
        <v>575</v>
      </c>
      <c r="F21" s="6">
        <v>1749</v>
      </c>
    </row>
    <row r="22" spans="1:6" x14ac:dyDescent="0.25">
      <c r="A22" s="104" t="s">
        <v>876</v>
      </c>
      <c r="B22" s="98">
        <v>665</v>
      </c>
      <c r="C22" s="3">
        <v>372</v>
      </c>
      <c r="D22" s="191">
        <v>162</v>
      </c>
      <c r="E22" s="98">
        <v>176</v>
      </c>
      <c r="F22" s="6">
        <v>1375</v>
      </c>
    </row>
    <row r="23" spans="1:6" x14ac:dyDescent="0.25">
      <c r="A23" s="104" t="s">
        <v>877</v>
      </c>
      <c r="B23" s="98">
        <v>937</v>
      </c>
      <c r="C23" s="6">
        <v>1240</v>
      </c>
      <c r="D23" s="191">
        <v>198</v>
      </c>
      <c r="E23" s="98">
        <v>367</v>
      </c>
      <c r="F23" s="6">
        <v>2742</v>
      </c>
    </row>
    <row r="24" spans="1:6" x14ac:dyDescent="0.25">
      <c r="A24" s="104" t="s">
        <v>878</v>
      </c>
      <c r="B24" s="98">
        <v>797</v>
      </c>
      <c r="C24" s="3">
        <v>966</v>
      </c>
      <c r="D24" s="191">
        <v>339</v>
      </c>
      <c r="E24" s="98">
        <v>467</v>
      </c>
      <c r="F24" s="6">
        <v>2569</v>
      </c>
    </row>
    <row r="25" spans="1:6" x14ac:dyDescent="0.25">
      <c r="A25" s="104" t="s">
        <v>879</v>
      </c>
      <c r="B25" s="99">
        <v>1398</v>
      </c>
      <c r="C25" s="6">
        <v>1961</v>
      </c>
      <c r="D25" s="191">
        <v>90</v>
      </c>
      <c r="E25" s="98">
        <v>576</v>
      </c>
      <c r="F25" s="6">
        <v>4025</v>
      </c>
    </row>
    <row r="26" spans="1:6" x14ac:dyDescent="0.25">
      <c r="A26" s="104" t="s">
        <v>880</v>
      </c>
      <c r="B26" s="99">
        <v>1521</v>
      </c>
      <c r="C26" s="6">
        <v>2433</v>
      </c>
      <c r="D26" s="191">
        <v>380</v>
      </c>
      <c r="E26" s="98">
        <v>254</v>
      </c>
      <c r="F26" s="6">
        <v>4588</v>
      </c>
    </row>
    <row r="27" spans="1:6" x14ac:dyDescent="0.25">
      <c r="A27" s="104" t="s">
        <v>881</v>
      </c>
      <c r="B27" s="99">
        <v>1865</v>
      </c>
      <c r="C27" s="6">
        <v>2617</v>
      </c>
      <c r="D27" s="191">
        <v>351</v>
      </c>
      <c r="E27" s="98">
        <v>355</v>
      </c>
      <c r="F27" s="6">
        <v>5188</v>
      </c>
    </row>
    <row r="28" spans="1:6" x14ac:dyDescent="0.25">
      <c r="A28" s="104" t="s">
        <v>882</v>
      </c>
      <c r="B28" s="99">
        <v>2074</v>
      </c>
      <c r="C28" s="6">
        <v>4623</v>
      </c>
      <c r="D28" s="191">
        <v>654</v>
      </c>
      <c r="E28" s="99">
        <v>1184</v>
      </c>
      <c r="F28" s="6">
        <v>8535</v>
      </c>
    </row>
    <row r="29" spans="1:6" x14ac:dyDescent="0.25">
      <c r="A29" s="104" t="s">
        <v>883</v>
      </c>
      <c r="B29" s="99">
        <v>2540</v>
      </c>
      <c r="C29" s="6">
        <v>4081</v>
      </c>
      <c r="D29" s="191">
        <v>621</v>
      </c>
      <c r="E29" s="99">
        <v>1967</v>
      </c>
      <c r="F29" s="6">
        <v>9209</v>
      </c>
    </row>
    <row r="30" spans="1:6" x14ac:dyDescent="0.25">
      <c r="A30" s="104" t="s">
        <v>884</v>
      </c>
      <c r="B30" s="99">
        <v>2852</v>
      </c>
      <c r="C30" s="6">
        <v>6377</v>
      </c>
      <c r="D30" s="191">
        <v>382</v>
      </c>
      <c r="E30" s="99">
        <v>2251</v>
      </c>
      <c r="F30" s="6">
        <v>11862</v>
      </c>
    </row>
    <row r="31" spans="1:6" x14ac:dyDescent="0.25">
      <c r="A31" s="104" t="s">
        <v>885</v>
      </c>
      <c r="B31" s="99">
        <v>5612</v>
      </c>
      <c r="C31" s="6">
        <v>7576</v>
      </c>
      <c r="D31" s="191">
        <v>192</v>
      </c>
      <c r="E31" s="99">
        <v>2598</v>
      </c>
      <c r="F31" s="6">
        <v>15978</v>
      </c>
    </row>
    <row r="32" spans="1:6" x14ac:dyDescent="0.25">
      <c r="A32" s="104" t="s">
        <v>886</v>
      </c>
      <c r="B32" s="99">
        <v>5818</v>
      </c>
      <c r="C32" s="6">
        <v>7580</v>
      </c>
      <c r="D32" s="191">
        <v>530</v>
      </c>
      <c r="E32" s="99">
        <v>3778</v>
      </c>
      <c r="F32" s="6">
        <v>17706</v>
      </c>
    </row>
    <row r="33" spans="1:6" x14ac:dyDescent="0.25">
      <c r="A33" s="104" t="s">
        <v>887</v>
      </c>
      <c r="B33" s="99">
        <v>7869</v>
      </c>
      <c r="C33" s="6">
        <v>10197</v>
      </c>
      <c r="D33" s="191">
        <v>856</v>
      </c>
      <c r="E33" s="99">
        <v>4125</v>
      </c>
      <c r="F33" s="6">
        <v>23047</v>
      </c>
    </row>
    <row r="34" spans="1:6" x14ac:dyDescent="0.25">
      <c r="A34" s="104" t="s">
        <v>888</v>
      </c>
      <c r="B34" s="99">
        <v>6850</v>
      </c>
      <c r="C34" s="6">
        <v>8369</v>
      </c>
      <c r="D34" s="191">
        <v>766</v>
      </c>
      <c r="E34" s="99">
        <v>3658</v>
      </c>
      <c r="F34" s="6">
        <v>19643</v>
      </c>
    </row>
    <row r="35" spans="1:6" x14ac:dyDescent="0.25">
      <c r="A35" s="104" t="s">
        <v>889</v>
      </c>
      <c r="B35" s="99">
        <v>10139</v>
      </c>
      <c r="C35" s="6">
        <v>11460</v>
      </c>
      <c r="D35" s="7">
        <v>1317</v>
      </c>
      <c r="E35" s="99">
        <v>3746</v>
      </c>
      <c r="F35" s="6">
        <v>26662</v>
      </c>
    </row>
    <row r="36" spans="1:6" x14ac:dyDescent="0.25">
      <c r="A36" s="104" t="s">
        <v>890</v>
      </c>
      <c r="B36" s="99">
        <v>11775</v>
      </c>
      <c r="C36" s="6">
        <v>8825</v>
      </c>
      <c r="D36" s="7">
        <v>1859</v>
      </c>
      <c r="E36" s="99">
        <v>3646</v>
      </c>
      <c r="F36" s="6">
        <v>26105</v>
      </c>
    </row>
    <row r="37" spans="1:6" x14ac:dyDescent="0.25">
      <c r="A37" s="104" t="s">
        <v>891</v>
      </c>
      <c r="B37" s="99">
        <v>10557</v>
      </c>
      <c r="C37" s="6">
        <v>5499</v>
      </c>
      <c r="D37" s="7">
        <v>1209</v>
      </c>
      <c r="E37" s="99">
        <v>1464</v>
      </c>
      <c r="F37" s="6">
        <v>18729</v>
      </c>
    </row>
    <row r="38" spans="1:6" x14ac:dyDescent="0.25">
      <c r="A38" s="104" t="s">
        <v>892</v>
      </c>
      <c r="B38" s="99">
        <v>8963</v>
      </c>
      <c r="C38" s="6">
        <v>5376</v>
      </c>
      <c r="D38" s="7">
        <v>1057</v>
      </c>
      <c r="E38" s="99">
        <v>1544</v>
      </c>
      <c r="F38" s="6">
        <v>16940</v>
      </c>
    </row>
    <row r="39" spans="1:6" x14ac:dyDescent="0.25">
      <c r="A39" s="104" t="s">
        <v>893</v>
      </c>
      <c r="B39" s="99">
        <v>7955</v>
      </c>
      <c r="C39" s="6">
        <v>5140</v>
      </c>
      <c r="D39" s="191">
        <v>712</v>
      </c>
      <c r="E39" s="99">
        <v>1071</v>
      </c>
      <c r="F39" s="6">
        <v>14878</v>
      </c>
    </row>
    <row r="40" spans="1:6" x14ac:dyDescent="0.25">
      <c r="A40" s="104" t="s">
        <v>894</v>
      </c>
      <c r="B40" s="99">
        <v>10085</v>
      </c>
      <c r="C40" s="6">
        <v>6515</v>
      </c>
      <c r="D40" s="191">
        <v>809</v>
      </c>
      <c r="E40" s="99">
        <v>1705</v>
      </c>
      <c r="F40" s="6">
        <v>19114</v>
      </c>
    </row>
    <row r="41" spans="1:6" x14ac:dyDescent="0.25">
      <c r="A41" s="104" t="s">
        <v>895</v>
      </c>
      <c r="B41" s="99">
        <v>7889</v>
      </c>
      <c r="C41" s="6">
        <v>3985</v>
      </c>
      <c r="D41" s="191">
        <v>879</v>
      </c>
      <c r="E41" s="99">
        <v>2206</v>
      </c>
      <c r="F41" s="6">
        <v>14959</v>
      </c>
    </row>
    <row r="42" spans="1:6" x14ac:dyDescent="0.25">
      <c r="A42" s="104" t="s">
        <v>896</v>
      </c>
      <c r="B42" s="99">
        <v>4589</v>
      </c>
      <c r="C42" s="6">
        <v>1664</v>
      </c>
      <c r="D42" s="7">
        <v>1040</v>
      </c>
      <c r="E42" s="98">
        <v>889</v>
      </c>
      <c r="F42" s="6">
        <v>8182</v>
      </c>
    </row>
    <row r="43" spans="1:6" x14ac:dyDescent="0.25">
      <c r="A43" s="104" t="s">
        <v>897</v>
      </c>
      <c r="B43" s="99">
        <v>6043</v>
      </c>
      <c r="C43" s="6">
        <v>1972</v>
      </c>
      <c r="D43" s="191">
        <v>915</v>
      </c>
      <c r="E43" s="99">
        <v>1959</v>
      </c>
      <c r="F43" s="6">
        <v>10889</v>
      </c>
    </row>
    <row r="44" spans="1:6" x14ac:dyDescent="0.25">
      <c r="A44" s="199" t="s">
        <v>898</v>
      </c>
      <c r="B44" s="58">
        <v>124920</v>
      </c>
      <c r="C44" s="10">
        <v>114770</v>
      </c>
      <c r="D44" s="11">
        <v>15867</v>
      </c>
      <c r="E44" s="58">
        <v>43893</v>
      </c>
      <c r="F44" s="10">
        <v>299450</v>
      </c>
    </row>
    <row r="45" spans="1:6" x14ac:dyDescent="0.25">
      <c r="A45" s="199"/>
      <c r="B45" s="53"/>
      <c r="C45" s="195"/>
      <c r="D45" s="191"/>
      <c r="E45" s="98"/>
      <c r="F45" s="195"/>
    </row>
    <row r="46" spans="1:6" x14ac:dyDescent="0.25">
      <c r="A46" s="104" t="s">
        <v>899</v>
      </c>
      <c r="B46" s="99">
        <v>5868</v>
      </c>
      <c r="C46" s="6">
        <v>2247</v>
      </c>
      <c r="D46" s="191">
        <v>425</v>
      </c>
      <c r="E46" s="99">
        <v>1199</v>
      </c>
      <c r="F46" s="6">
        <v>9739</v>
      </c>
    </row>
    <row r="47" spans="1:6" x14ac:dyDescent="0.25">
      <c r="A47" s="104" t="s">
        <v>900</v>
      </c>
      <c r="B47" s="99">
        <v>5407</v>
      </c>
      <c r="C47" s="6">
        <v>1600</v>
      </c>
      <c r="D47" s="191">
        <v>305</v>
      </c>
      <c r="E47" s="99">
        <v>1391</v>
      </c>
      <c r="F47" s="6">
        <v>8703</v>
      </c>
    </row>
    <row r="48" spans="1:6" x14ac:dyDescent="0.25">
      <c r="A48" s="199" t="s">
        <v>901</v>
      </c>
      <c r="B48" s="58">
        <v>11275</v>
      </c>
      <c r="C48" s="10">
        <v>3847</v>
      </c>
      <c r="D48" s="4">
        <v>730</v>
      </c>
      <c r="E48" s="58">
        <v>2590</v>
      </c>
      <c r="F48" s="10">
        <v>18442</v>
      </c>
    </row>
    <row r="49" spans="1:6" x14ac:dyDescent="0.25">
      <c r="A49" s="199"/>
      <c r="B49" s="53"/>
      <c r="C49" s="76"/>
      <c r="D49" s="76"/>
      <c r="E49" s="76"/>
      <c r="F49" s="195"/>
    </row>
    <row r="50" spans="1:6" x14ac:dyDescent="0.25">
      <c r="A50" s="199" t="s">
        <v>910</v>
      </c>
      <c r="B50" s="58">
        <v>136195</v>
      </c>
      <c r="C50" s="9">
        <v>118617</v>
      </c>
      <c r="D50" s="9">
        <v>16597</v>
      </c>
      <c r="E50" s="9">
        <v>46483</v>
      </c>
      <c r="F50" s="10">
        <v>317892</v>
      </c>
    </row>
    <row r="51" spans="1:6" x14ac:dyDescent="0.25">
      <c r="A51" s="199"/>
      <c r="B51" s="53"/>
      <c r="C51" s="76"/>
      <c r="D51" s="76"/>
      <c r="E51" s="76"/>
      <c r="F51" s="195"/>
    </row>
    <row r="52" spans="1:6" ht="15.75" thickBot="1" x14ac:dyDescent="0.3">
      <c r="A52" s="106" t="s">
        <v>902</v>
      </c>
      <c r="B52" s="13">
        <v>42.84</v>
      </c>
      <c r="C52" s="192">
        <v>37.31</v>
      </c>
      <c r="D52" s="192">
        <v>5.22</v>
      </c>
      <c r="E52" s="192">
        <v>14.62</v>
      </c>
      <c r="F52" s="14">
        <v>100</v>
      </c>
    </row>
    <row r="53" spans="1:6" x14ac:dyDescent="0.25">
      <c r="A53" s="218" t="s">
        <v>615</v>
      </c>
    </row>
    <row r="54" spans="1:6" ht="40.5" customHeight="1" x14ac:dyDescent="0.25">
      <c r="A54" s="507" t="s">
        <v>858</v>
      </c>
      <c r="B54" s="507"/>
      <c r="C54" s="507"/>
      <c r="D54" s="507"/>
      <c r="E54" s="507"/>
      <c r="F54" s="507"/>
    </row>
  </sheetData>
  <mergeCells count="5">
    <mergeCell ref="A2:A3"/>
    <mergeCell ref="B2:E2"/>
    <mergeCell ref="F2:F3"/>
    <mergeCell ref="A1:F1"/>
    <mergeCell ref="A54:F54"/>
  </mergeCells>
  <pageMargins left="0.511811024" right="0.511811024" top="0.78740157499999996" bottom="0.78740157499999996" header="0.31496062000000002" footer="0.31496062000000002"/>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0AEFE-6637-4B52-8DE5-A1FB8E6100D4}">
  <sheetPr>
    <tabColor theme="9" tint="-0.499984740745262"/>
  </sheetPr>
  <dimension ref="A1:F58"/>
  <sheetViews>
    <sheetView showGridLines="0" zoomScaleNormal="100" workbookViewId="0">
      <selection sqref="A1:F1"/>
    </sheetView>
  </sheetViews>
  <sheetFormatPr defaultRowHeight="15" x14ac:dyDescent="0.25"/>
  <cols>
    <col min="1" max="1" width="22.5703125" customWidth="1"/>
    <col min="2" max="2" width="10.42578125" customWidth="1"/>
    <col min="3" max="3" width="11.28515625" customWidth="1"/>
    <col min="4" max="4" width="12.5703125" customWidth="1"/>
    <col min="5" max="5" width="12.28515625" customWidth="1"/>
    <col min="6" max="6" width="10.42578125" customWidth="1"/>
  </cols>
  <sheetData>
    <row r="1" spans="1:6" ht="26.25" customHeight="1" thickBot="1" x14ac:dyDescent="0.3">
      <c r="A1" s="467" t="s">
        <v>912</v>
      </c>
      <c r="B1" s="467"/>
      <c r="C1" s="467"/>
      <c r="D1" s="467"/>
      <c r="E1" s="467"/>
      <c r="F1" s="467"/>
    </row>
    <row r="2" spans="1:6" ht="15.75" thickBot="1" x14ac:dyDescent="0.3">
      <c r="A2" s="463" t="s">
        <v>844</v>
      </c>
      <c r="B2" s="465" t="s">
        <v>673</v>
      </c>
      <c r="C2" s="468"/>
      <c r="D2" s="468"/>
      <c r="E2" s="466"/>
      <c r="F2" s="463" t="s">
        <v>29</v>
      </c>
    </row>
    <row r="3" spans="1:6" ht="26.25" thickBot="1" x14ac:dyDescent="0.3">
      <c r="A3" s="464"/>
      <c r="B3" s="189" t="s">
        <v>147</v>
      </c>
      <c r="C3" s="179" t="s">
        <v>281</v>
      </c>
      <c r="D3" s="184" t="s">
        <v>282</v>
      </c>
      <c r="E3" s="189" t="s">
        <v>149</v>
      </c>
      <c r="F3" s="464"/>
    </row>
    <row r="4" spans="1:6" x14ac:dyDescent="0.25">
      <c r="A4" s="463"/>
      <c r="B4" s="187" t="s">
        <v>90</v>
      </c>
      <c r="C4" s="185" t="s">
        <v>90</v>
      </c>
      <c r="D4" s="188" t="s">
        <v>90</v>
      </c>
      <c r="E4" s="187" t="s">
        <v>90</v>
      </c>
      <c r="F4" s="185" t="s">
        <v>90</v>
      </c>
    </row>
    <row r="5" spans="1:6" x14ac:dyDescent="0.25">
      <c r="A5" s="473"/>
      <c r="B5" s="187" t="s">
        <v>913</v>
      </c>
      <c r="C5" s="185" t="s">
        <v>913</v>
      </c>
      <c r="D5" s="188" t="s">
        <v>913</v>
      </c>
      <c r="E5" s="187" t="s">
        <v>913</v>
      </c>
      <c r="F5" s="185" t="s">
        <v>913</v>
      </c>
    </row>
    <row r="6" spans="1:6" x14ac:dyDescent="0.25">
      <c r="A6" s="185"/>
      <c r="B6" s="187"/>
      <c r="C6" s="185"/>
      <c r="D6" s="188"/>
      <c r="E6" s="187"/>
      <c r="F6" s="185"/>
    </row>
    <row r="7" spans="1:6" x14ac:dyDescent="0.25">
      <c r="A7" s="104" t="s">
        <v>861</v>
      </c>
      <c r="B7" s="98">
        <v>92.09</v>
      </c>
      <c r="C7" s="3">
        <v>141.32</v>
      </c>
      <c r="D7" s="191" t="s">
        <v>613</v>
      </c>
      <c r="E7" s="98">
        <v>49.06</v>
      </c>
      <c r="F7" s="3">
        <v>282.47000000000003</v>
      </c>
    </row>
    <row r="8" spans="1:6" x14ac:dyDescent="0.25">
      <c r="A8" s="104" t="s">
        <v>862</v>
      </c>
      <c r="B8" s="98">
        <v>10.53</v>
      </c>
      <c r="C8" s="3">
        <v>13.66</v>
      </c>
      <c r="D8" s="191" t="s">
        <v>613</v>
      </c>
      <c r="E8" s="98">
        <v>12.52</v>
      </c>
      <c r="F8" s="3">
        <v>36.71</v>
      </c>
    </row>
    <row r="9" spans="1:6" x14ac:dyDescent="0.25">
      <c r="A9" s="104" t="s">
        <v>863</v>
      </c>
      <c r="B9" s="98">
        <v>0.56000000000000005</v>
      </c>
      <c r="C9" s="3">
        <v>3.32</v>
      </c>
      <c r="D9" s="191" t="s">
        <v>613</v>
      </c>
      <c r="E9" s="98">
        <v>26.71</v>
      </c>
      <c r="F9" s="3">
        <v>30.59</v>
      </c>
    </row>
    <row r="10" spans="1:6" x14ac:dyDescent="0.25">
      <c r="A10" s="104" t="s">
        <v>864</v>
      </c>
      <c r="B10" s="98">
        <v>16.03</v>
      </c>
      <c r="C10" s="3">
        <v>35.630000000000003</v>
      </c>
      <c r="D10" s="191" t="s">
        <v>613</v>
      </c>
      <c r="E10" s="98">
        <v>4.4400000000000004</v>
      </c>
      <c r="F10" s="3">
        <v>56.1</v>
      </c>
    </row>
    <row r="11" spans="1:6" x14ac:dyDescent="0.25">
      <c r="A11" s="104" t="s">
        <v>865</v>
      </c>
      <c r="B11" s="98">
        <v>61.08</v>
      </c>
      <c r="C11" s="3">
        <v>71.959999999999994</v>
      </c>
      <c r="D11" s="191">
        <v>2.04</v>
      </c>
      <c r="E11" s="98">
        <v>45.76</v>
      </c>
      <c r="F11" s="3">
        <v>180.84</v>
      </c>
    </row>
    <row r="12" spans="1:6" x14ac:dyDescent="0.25">
      <c r="A12" s="104" t="s">
        <v>866</v>
      </c>
      <c r="B12" s="98">
        <v>15.57</v>
      </c>
      <c r="C12" s="3">
        <v>12.55</v>
      </c>
      <c r="D12" s="191" t="s">
        <v>613</v>
      </c>
      <c r="E12" s="98">
        <v>14.73</v>
      </c>
      <c r="F12" s="3">
        <v>42.85</v>
      </c>
    </row>
    <row r="13" spans="1:6" x14ac:dyDescent="0.25">
      <c r="A13" s="104" t="s">
        <v>867</v>
      </c>
      <c r="B13" s="98">
        <v>109.76</v>
      </c>
      <c r="C13" s="3">
        <v>47.71</v>
      </c>
      <c r="D13" s="191">
        <v>1.47</v>
      </c>
      <c r="E13" s="98">
        <v>46.42</v>
      </c>
      <c r="F13" s="3">
        <v>205.36</v>
      </c>
    </row>
    <row r="14" spans="1:6" x14ac:dyDescent="0.25">
      <c r="A14" s="104" t="s">
        <v>868</v>
      </c>
      <c r="B14" s="98">
        <v>186.58</v>
      </c>
      <c r="C14" s="3">
        <v>87.45</v>
      </c>
      <c r="D14" s="191">
        <v>6.74</v>
      </c>
      <c r="E14" s="98">
        <v>93.71</v>
      </c>
      <c r="F14" s="3">
        <v>374.48</v>
      </c>
    </row>
    <row r="15" spans="1:6" x14ac:dyDescent="0.25">
      <c r="A15" s="104" t="s">
        <v>869</v>
      </c>
      <c r="B15" s="98">
        <v>116.8</v>
      </c>
      <c r="C15" s="3">
        <v>82.43</v>
      </c>
      <c r="D15" s="191">
        <v>7.68</v>
      </c>
      <c r="E15" s="98">
        <v>78.78</v>
      </c>
      <c r="F15" s="3">
        <v>285.69</v>
      </c>
    </row>
    <row r="16" spans="1:6" x14ac:dyDescent="0.25">
      <c r="A16" s="104" t="s">
        <v>870</v>
      </c>
      <c r="B16" s="98">
        <v>126.74</v>
      </c>
      <c r="C16" s="3">
        <v>49.15</v>
      </c>
      <c r="D16" s="191">
        <v>9</v>
      </c>
      <c r="E16" s="98">
        <v>33.53</v>
      </c>
      <c r="F16" s="3">
        <v>218.42</v>
      </c>
    </row>
    <row r="17" spans="1:6" x14ac:dyDescent="0.25">
      <c r="A17" s="104" t="s">
        <v>871</v>
      </c>
      <c r="B17" s="98">
        <v>236.4</v>
      </c>
      <c r="C17" s="3">
        <v>206.79</v>
      </c>
      <c r="D17" s="191">
        <v>14.94</v>
      </c>
      <c r="E17" s="98">
        <v>81.33</v>
      </c>
      <c r="F17" s="3">
        <v>539.46</v>
      </c>
    </row>
    <row r="18" spans="1:6" x14ac:dyDescent="0.25">
      <c r="A18" s="104" t="s">
        <v>872</v>
      </c>
      <c r="B18" s="98">
        <v>233.48</v>
      </c>
      <c r="C18" s="3">
        <v>366.69</v>
      </c>
      <c r="D18" s="191">
        <v>71.66</v>
      </c>
      <c r="E18" s="98">
        <v>179.15</v>
      </c>
      <c r="F18" s="3">
        <v>850.98</v>
      </c>
    </row>
    <row r="19" spans="1:6" x14ac:dyDescent="0.25">
      <c r="A19" s="104" t="s">
        <v>873</v>
      </c>
      <c r="B19" s="98">
        <v>246.12</v>
      </c>
      <c r="C19" s="3">
        <v>290.76</v>
      </c>
      <c r="D19" s="191">
        <v>13.31</v>
      </c>
      <c r="E19" s="98">
        <v>143.16999999999999</v>
      </c>
      <c r="F19" s="3">
        <v>693.36</v>
      </c>
    </row>
    <row r="20" spans="1:6" x14ac:dyDescent="0.25">
      <c r="A20" s="104" t="s">
        <v>874</v>
      </c>
      <c r="B20" s="98">
        <v>260.37</v>
      </c>
      <c r="C20" s="3">
        <v>179.56</v>
      </c>
      <c r="D20" s="191">
        <v>22.56</v>
      </c>
      <c r="E20" s="98">
        <v>113.71</v>
      </c>
      <c r="F20" s="3">
        <v>576.20000000000005</v>
      </c>
    </row>
    <row r="21" spans="1:6" x14ac:dyDescent="0.25">
      <c r="A21" s="104" t="s">
        <v>875</v>
      </c>
      <c r="B21" s="98">
        <v>231.11</v>
      </c>
      <c r="C21" s="3">
        <v>132.22999999999999</v>
      </c>
      <c r="D21" s="191">
        <v>27.06</v>
      </c>
      <c r="E21" s="98">
        <v>187.57</v>
      </c>
      <c r="F21" s="3">
        <v>577.97</v>
      </c>
    </row>
    <row r="22" spans="1:6" x14ac:dyDescent="0.25">
      <c r="A22" s="104" t="s">
        <v>876</v>
      </c>
      <c r="B22" s="98">
        <v>230.78</v>
      </c>
      <c r="C22" s="3">
        <v>120.43</v>
      </c>
      <c r="D22" s="191">
        <v>59.8</v>
      </c>
      <c r="E22" s="98">
        <v>44.99</v>
      </c>
      <c r="F22" s="3">
        <v>456</v>
      </c>
    </row>
    <row r="23" spans="1:6" x14ac:dyDescent="0.25">
      <c r="A23" s="104" t="s">
        <v>877</v>
      </c>
      <c r="B23" s="98">
        <v>376.82</v>
      </c>
      <c r="C23" s="3">
        <v>443.47</v>
      </c>
      <c r="D23" s="191">
        <v>72.290000000000006</v>
      </c>
      <c r="E23" s="98">
        <v>123.64</v>
      </c>
      <c r="F23" s="147">
        <v>1016.22</v>
      </c>
    </row>
    <row r="24" spans="1:6" x14ac:dyDescent="0.25">
      <c r="A24" s="104" t="s">
        <v>878</v>
      </c>
      <c r="B24" s="98">
        <v>294.49</v>
      </c>
      <c r="C24" s="3">
        <v>308.55</v>
      </c>
      <c r="D24" s="191">
        <v>153.49</v>
      </c>
      <c r="E24" s="98">
        <v>150.22</v>
      </c>
      <c r="F24" s="3">
        <v>906.75</v>
      </c>
    </row>
    <row r="25" spans="1:6" x14ac:dyDescent="0.25">
      <c r="A25" s="104" t="s">
        <v>879</v>
      </c>
      <c r="B25" s="98">
        <v>536.55999999999995</v>
      </c>
      <c r="C25" s="3">
        <v>695.65</v>
      </c>
      <c r="D25" s="191">
        <v>36.619999999999997</v>
      </c>
      <c r="E25" s="98">
        <v>158.1</v>
      </c>
      <c r="F25" s="147">
        <v>1426.93</v>
      </c>
    </row>
    <row r="26" spans="1:6" x14ac:dyDescent="0.25">
      <c r="A26" s="104" t="s">
        <v>880</v>
      </c>
      <c r="B26" s="98">
        <v>515.69000000000005</v>
      </c>
      <c r="C26" s="3">
        <v>857.1</v>
      </c>
      <c r="D26" s="191">
        <v>169.91</v>
      </c>
      <c r="E26" s="98">
        <v>77.739999999999995</v>
      </c>
      <c r="F26" s="147">
        <v>1620.44</v>
      </c>
    </row>
    <row r="27" spans="1:6" x14ac:dyDescent="0.25">
      <c r="A27" s="104" t="s">
        <v>881</v>
      </c>
      <c r="B27" s="98">
        <v>641.59</v>
      </c>
      <c r="C27" s="3">
        <v>853.6</v>
      </c>
      <c r="D27" s="191">
        <v>121.84</v>
      </c>
      <c r="E27" s="98">
        <v>107.59</v>
      </c>
      <c r="F27" s="147">
        <v>1724.62</v>
      </c>
    </row>
    <row r="28" spans="1:6" x14ac:dyDescent="0.25">
      <c r="A28" s="104" t="s">
        <v>882</v>
      </c>
      <c r="B28" s="98">
        <v>721.75</v>
      </c>
      <c r="C28" s="147">
        <v>1492.56</v>
      </c>
      <c r="D28" s="191">
        <v>238.36</v>
      </c>
      <c r="E28" s="98">
        <v>363.82</v>
      </c>
      <c r="F28" s="147">
        <v>2816.49</v>
      </c>
    </row>
    <row r="29" spans="1:6" x14ac:dyDescent="0.25">
      <c r="A29" s="104" t="s">
        <v>883</v>
      </c>
      <c r="B29" s="98">
        <v>917.34</v>
      </c>
      <c r="C29" s="147">
        <v>1525.32</v>
      </c>
      <c r="D29" s="191">
        <v>246.06</v>
      </c>
      <c r="E29" s="98">
        <v>606.94000000000005</v>
      </c>
      <c r="F29" s="147">
        <v>3295.66</v>
      </c>
    </row>
    <row r="30" spans="1:6" x14ac:dyDescent="0.25">
      <c r="A30" s="104" t="s">
        <v>884</v>
      </c>
      <c r="B30" s="98">
        <v>965.37</v>
      </c>
      <c r="C30" s="147">
        <v>2293.23</v>
      </c>
      <c r="D30" s="191">
        <v>138.11000000000001</v>
      </c>
      <c r="E30" s="98">
        <v>797.27</v>
      </c>
      <c r="F30" s="147">
        <v>4193.9799999999996</v>
      </c>
    </row>
    <row r="31" spans="1:6" x14ac:dyDescent="0.25">
      <c r="A31" s="104" t="s">
        <v>885</v>
      </c>
      <c r="B31" s="115">
        <v>2080.65</v>
      </c>
      <c r="C31" s="147">
        <v>2629.12</v>
      </c>
      <c r="D31" s="191">
        <v>65.62</v>
      </c>
      <c r="E31" s="98">
        <v>911.68</v>
      </c>
      <c r="F31" s="147">
        <v>5687.07</v>
      </c>
    </row>
    <row r="32" spans="1:6" x14ac:dyDescent="0.25">
      <c r="A32" s="104" t="s">
        <v>886</v>
      </c>
      <c r="B32" s="115">
        <v>2210.86</v>
      </c>
      <c r="C32" s="147">
        <v>2698.99</v>
      </c>
      <c r="D32" s="191">
        <v>207.23</v>
      </c>
      <c r="E32" s="115">
        <v>1440.82</v>
      </c>
      <c r="F32" s="147">
        <v>6557.9</v>
      </c>
    </row>
    <row r="33" spans="1:6" x14ac:dyDescent="0.25">
      <c r="A33" s="104" t="s">
        <v>887</v>
      </c>
      <c r="B33" s="115">
        <v>3204.1</v>
      </c>
      <c r="C33" s="147">
        <v>3893.53</v>
      </c>
      <c r="D33" s="191">
        <v>352.45</v>
      </c>
      <c r="E33" s="115">
        <v>1596.72</v>
      </c>
      <c r="F33" s="147">
        <v>9046.7999999999993</v>
      </c>
    </row>
    <row r="34" spans="1:6" x14ac:dyDescent="0.25">
      <c r="A34" s="104" t="s">
        <v>888</v>
      </c>
      <c r="B34" s="115">
        <v>2809.42</v>
      </c>
      <c r="C34" s="147">
        <v>3369.76</v>
      </c>
      <c r="D34" s="191">
        <v>325.08</v>
      </c>
      <c r="E34" s="115">
        <v>1393.01</v>
      </c>
      <c r="F34" s="147">
        <v>7897.27</v>
      </c>
    </row>
    <row r="35" spans="1:6" x14ac:dyDescent="0.25">
      <c r="A35" s="104" t="s">
        <v>889</v>
      </c>
      <c r="B35" s="115">
        <v>4344.75</v>
      </c>
      <c r="C35" s="147">
        <v>4771.22</v>
      </c>
      <c r="D35" s="191">
        <v>614.19000000000005</v>
      </c>
      <c r="E35" s="115">
        <v>1640.79</v>
      </c>
      <c r="F35" s="147">
        <v>11370.95</v>
      </c>
    </row>
    <row r="36" spans="1:6" x14ac:dyDescent="0.25">
      <c r="A36" s="104" t="s">
        <v>890</v>
      </c>
      <c r="B36" s="115">
        <v>5727.36</v>
      </c>
      <c r="C36" s="147">
        <v>4359.71</v>
      </c>
      <c r="D36" s="191">
        <v>996.03</v>
      </c>
      <c r="E36" s="115">
        <v>1846.39</v>
      </c>
      <c r="F36" s="147">
        <v>12929.49</v>
      </c>
    </row>
    <row r="37" spans="1:6" x14ac:dyDescent="0.25">
      <c r="A37" s="104" t="s">
        <v>891</v>
      </c>
      <c r="B37" s="115">
        <v>5107.6899999999996</v>
      </c>
      <c r="C37" s="147">
        <v>2651.56</v>
      </c>
      <c r="D37" s="191">
        <v>608.87</v>
      </c>
      <c r="E37" s="98">
        <v>735.35</v>
      </c>
      <c r="F37" s="147">
        <v>9103.4699999999993</v>
      </c>
    </row>
    <row r="38" spans="1:6" x14ac:dyDescent="0.25">
      <c r="A38" s="104" t="s">
        <v>892</v>
      </c>
      <c r="B38" s="115">
        <v>4694.3500000000004</v>
      </c>
      <c r="C38" s="147">
        <v>2702.52</v>
      </c>
      <c r="D38" s="191">
        <v>536.64</v>
      </c>
      <c r="E38" s="98">
        <v>804.27</v>
      </c>
      <c r="F38" s="147">
        <v>8737.7800000000007</v>
      </c>
    </row>
    <row r="39" spans="1:6" x14ac:dyDescent="0.25">
      <c r="A39" s="104" t="s">
        <v>893</v>
      </c>
      <c r="B39" s="115">
        <v>4234.84</v>
      </c>
      <c r="C39" s="147">
        <v>2826.31</v>
      </c>
      <c r="D39" s="191">
        <v>413.74</v>
      </c>
      <c r="E39" s="98">
        <v>567.78</v>
      </c>
      <c r="F39" s="147">
        <v>8042.67</v>
      </c>
    </row>
    <row r="40" spans="1:6" x14ac:dyDescent="0.25">
      <c r="A40" s="104" t="s">
        <v>894</v>
      </c>
      <c r="B40" s="115">
        <v>5507.86</v>
      </c>
      <c r="C40" s="147">
        <v>3446.15</v>
      </c>
      <c r="D40" s="191">
        <v>461.44</v>
      </c>
      <c r="E40" s="98">
        <v>948.03</v>
      </c>
      <c r="F40" s="147">
        <v>10363.48</v>
      </c>
    </row>
    <row r="41" spans="1:6" x14ac:dyDescent="0.25">
      <c r="A41" s="104" t="s">
        <v>895</v>
      </c>
      <c r="B41" s="115">
        <v>4838.9399999999996</v>
      </c>
      <c r="C41" s="147">
        <v>2368.4699999999998</v>
      </c>
      <c r="D41" s="191">
        <v>538.62</v>
      </c>
      <c r="E41" s="115">
        <v>1255.79</v>
      </c>
      <c r="F41" s="147">
        <v>9001.82</v>
      </c>
    </row>
    <row r="42" spans="1:6" x14ac:dyDescent="0.25">
      <c r="A42" s="104" t="s">
        <v>896</v>
      </c>
      <c r="B42" s="115">
        <v>2928.87</v>
      </c>
      <c r="C42" s="147">
        <v>1008.47</v>
      </c>
      <c r="D42" s="191">
        <v>659.91</v>
      </c>
      <c r="E42" s="98">
        <v>542.16999999999996</v>
      </c>
      <c r="F42" s="147">
        <v>5139.42</v>
      </c>
    </row>
    <row r="43" spans="1:6" x14ac:dyDescent="0.25">
      <c r="A43" s="104" t="s">
        <v>897</v>
      </c>
      <c r="B43" s="115">
        <v>3843.62</v>
      </c>
      <c r="C43" s="147">
        <v>1111.58</v>
      </c>
      <c r="D43" s="191">
        <v>556.48</v>
      </c>
      <c r="E43" s="115">
        <v>1208.06</v>
      </c>
      <c r="F43" s="147">
        <v>6719.74</v>
      </c>
    </row>
    <row r="44" spans="1:6" ht="15.75" x14ac:dyDescent="0.25">
      <c r="A44" s="104" t="s">
        <v>914</v>
      </c>
      <c r="B44" s="115">
        <v>1629.08</v>
      </c>
      <c r="C44" s="147">
        <v>1580.4</v>
      </c>
      <c r="D44" s="191">
        <v>164.13</v>
      </c>
      <c r="E44" s="98">
        <v>442.83</v>
      </c>
      <c r="F44" s="147">
        <v>3816.44</v>
      </c>
    </row>
    <row r="45" spans="1:6" ht="15.75" x14ac:dyDescent="0.25">
      <c r="A45" s="104" t="s">
        <v>915</v>
      </c>
      <c r="B45" s="115">
        <v>1270.1199999999999</v>
      </c>
      <c r="C45" s="147">
        <v>1787.84</v>
      </c>
      <c r="D45" s="191">
        <v>153.53</v>
      </c>
      <c r="E45" s="98">
        <v>627.79</v>
      </c>
      <c r="F45" s="147">
        <v>3839.28</v>
      </c>
    </row>
    <row r="46" spans="1:6" x14ac:dyDescent="0.25">
      <c r="A46" s="199" t="s">
        <v>916</v>
      </c>
      <c r="B46" s="130">
        <v>61576.12</v>
      </c>
      <c r="C46" s="85">
        <v>51516.75</v>
      </c>
      <c r="D46" s="21">
        <v>8066.9</v>
      </c>
      <c r="E46" s="130">
        <v>19502.38</v>
      </c>
      <c r="F46" s="85">
        <v>140662.15</v>
      </c>
    </row>
    <row r="47" spans="1:6" x14ac:dyDescent="0.25">
      <c r="A47" s="199"/>
      <c r="B47" s="53"/>
      <c r="C47" s="195"/>
      <c r="D47" s="4"/>
      <c r="E47" s="53"/>
      <c r="F47" s="3"/>
    </row>
    <row r="48" spans="1:6" ht="15.75" x14ac:dyDescent="0.25">
      <c r="A48" s="104" t="s">
        <v>917</v>
      </c>
      <c r="B48" s="115">
        <v>1314.47</v>
      </c>
      <c r="C48" s="3">
        <v>980.81</v>
      </c>
      <c r="D48" s="191">
        <v>179.12</v>
      </c>
      <c r="E48" s="98">
        <v>462.3</v>
      </c>
      <c r="F48" s="147">
        <v>2936.7</v>
      </c>
    </row>
    <row r="49" spans="1:6" x14ac:dyDescent="0.25">
      <c r="A49" s="104" t="s">
        <v>899</v>
      </c>
      <c r="B49" s="115">
        <v>3702.86</v>
      </c>
      <c r="C49" s="147">
        <v>1558.28</v>
      </c>
      <c r="D49" s="191">
        <v>275.73</v>
      </c>
      <c r="E49" s="98">
        <v>738.26</v>
      </c>
      <c r="F49" s="147">
        <v>6275.13</v>
      </c>
    </row>
    <row r="50" spans="1:6" x14ac:dyDescent="0.25">
      <c r="A50" s="104" t="s">
        <v>900</v>
      </c>
      <c r="B50" s="115">
        <v>3441.8</v>
      </c>
      <c r="C50" s="147">
        <v>1066.94</v>
      </c>
      <c r="D50" s="191">
        <v>178.17</v>
      </c>
      <c r="E50" s="98">
        <v>963.1</v>
      </c>
      <c r="F50" s="147">
        <v>5650.01</v>
      </c>
    </row>
    <row r="51" spans="1:6" x14ac:dyDescent="0.25">
      <c r="A51" s="199" t="s">
        <v>918</v>
      </c>
      <c r="B51" s="130">
        <v>8459.1299999999992</v>
      </c>
      <c r="C51" s="85">
        <v>3606.03</v>
      </c>
      <c r="D51" s="4">
        <v>633.02</v>
      </c>
      <c r="E51" s="130">
        <v>2163.66</v>
      </c>
      <c r="F51" s="85">
        <v>14861.84</v>
      </c>
    </row>
    <row r="52" spans="1:6" x14ac:dyDescent="0.25">
      <c r="A52" s="199"/>
      <c r="B52" s="53"/>
      <c r="C52" s="195"/>
      <c r="D52" s="4"/>
      <c r="E52" s="53"/>
      <c r="F52" s="195"/>
    </row>
    <row r="53" spans="1:6" x14ac:dyDescent="0.25">
      <c r="A53" s="199" t="s">
        <v>910</v>
      </c>
      <c r="B53" s="130">
        <v>70035.25</v>
      </c>
      <c r="C53" s="86">
        <v>55122.78</v>
      </c>
      <c r="D53" s="86">
        <v>8699.92</v>
      </c>
      <c r="E53" s="86">
        <v>21666.04</v>
      </c>
      <c r="F53" s="85">
        <v>155523.99</v>
      </c>
    </row>
    <row r="54" spans="1:6" x14ac:dyDescent="0.25">
      <c r="A54" s="199"/>
      <c r="B54" s="53"/>
      <c r="C54" s="76"/>
      <c r="D54" s="76"/>
      <c r="E54" s="76"/>
      <c r="F54" s="195"/>
    </row>
    <row r="55" spans="1:6" ht="15.75" thickBot="1" x14ac:dyDescent="0.3">
      <c r="A55" s="106" t="s">
        <v>46</v>
      </c>
      <c r="B55" s="13">
        <v>45.03</v>
      </c>
      <c r="C55" s="192">
        <v>35.44</v>
      </c>
      <c r="D55" s="192">
        <v>5.59</v>
      </c>
      <c r="E55" s="192">
        <v>13.93</v>
      </c>
      <c r="F55" s="14">
        <v>100</v>
      </c>
    </row>
    <row r="56" spans="1:6" x14ac:dyDescent="0.25">
      <c r="A56" s="218" t="s">
        <v>615</v>
      </c>
    </row>
    <row r="57" spans="1:6" ht="34.5" customHeight="1" x14ac:dyDescent="0.25">
      <c r="A57" s="507" t="s">
        <v>858</v>
      </c>
      <c r="B57" s="507"/>
      <c r="C57" s="507"/>
      <c r="D57" s="507"/>
      <c r="E57" s="507"/>
      <c r="F57" s="507"/>
    </row>
    <row r="58" spans="1:6" ht="26.25" customHeight="1" x14ac:dyDescent="0.25">
      <c r="A58" s="507" t="s">
        <v>859</v>
      </c>
      <c r="B58" s="507"/>
      <c r="C58" s="507"/>
      <c r="D58" s="507"/>
      <c r="E58" s="507"/>
      <c r="F58" s="507"/>
    </row>
  </sheetData>
  <mergeCells count="7">
    <mergeCell ref="A58:F58"/>
    <mergeCell ref="A2:A3"/>
    <mergeCell ref="B2:E2"/>
    <mergeCell ref="F2:F3"/>
    <mergeCell ref="A4:A5"/>
    <mergeCell ref="A1:F1"/>
    <mergeCell ref="A57:F57"/>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C8FFD-595E-42AD-9C16-DB6556A13C6A}">
  <sheetPr>
    <tabColor rgb="FFFFC000"/>
  </sheetPr>
  <dimension ref="A1:P2549"/>
  <sheetViews>
    <sheetView showGridLines="0" tabSelected="1" zoomScaleNormal="100" workbookViewId="0"/>
  </sheetViews>
  <sheetFormatPr defaultRowHeight="11.25" x14ac:dyDescent="0.2"/>
  <cols>
    <col min="1" max="1" width="11" style="345" bestFit="1" customWidth="1"/>
    <col min="2" max="2" width="9" style="345" bestFit="1" customWidth="1"/>
    <col min="3" max="3" width="25.85546875" style="345" bestFit="1" customWidth="1"/>
    <col min="4" max="4" width="20.85546875" style="345" bestFit="1" customWidth="1"/>
    <col min="5" max="5" width="16.140625" style="345" bestFit="1" customWidth="1"/>
    <col min="6" max="6" width="7.7109375" style="345" bestFit="1" customWidth="1"/>
    <col min="7" max="7" width="10.42578125" style="361" bestFit="1" customWidth="1"/>
    <col min="8" max="10" width="10.7109375" style="361" bestFit="1" customWidth="1"/>
    <col min="11" max="11" width="14.7109375" style="361" bestFit="1" customWidth="1"/>
    <col min="12" max="12" width="12.140625" style="361" bestFit="1" customWidth="1"/>
    <col min="13" max="14" width="9.140625" style="345" customWidth="1"/>
    <col min="15" max="15" width="12.5703125" style="345" customWidth="1"/>
    <col min="16" max="16384" width="9.140625" style="345"/>
  </cols>
  <sheetData>
    <row r="1" spans="1:16" ht="12" thickBot="1" x14ac:dyDescent="0.25">
      <c r="A1" s="335" t="s">
        <v>1</v>
      </c>
      <c r="B1" s="335" t="s">
        <v>0</v>
      </c>
      <c r="C1" s="335" t="s">
        <v>521</v>
      </c>
      <c r="D1" s="336" t="s">
        <v>522</v>
      </c>
      <c r="E1" s="337" t="s">
        <v>3</v>
      </c>
      <c r="F1" s="338" t="s">
        <v>4</v>
      </c>
      <c r="G1" s="339" t="s">
        <v>502</v>
      </c>
      <c r="H1" s="340" t="s">
        <v>504</v>
      </c>
      <c r="I1" s="340" t="s">
        <v>505</v>
      </c>
      <c r="J1" s="340" t="s">
        <v>506</v>
      </c>
      <c r="K1" s="340" t="s">
        <v>508</v>
      </c>
      <c r="L1" s="340" t="s">
        <v>509</v>
      </c>
      <c r="M1" s="94"/>
      <c r="N1" s="94"/>
      <c r="O1" s="94"/>
      <c r="P1" s="94"/>
    </row>
    <row r="2" spans="1:16" x14ac:dyDescent="0.2">
      <c r="A2" s="346" t="s">
        <v>467</v>
      </c>
      <c r="B2" s="346" t="s">
        <v>472</v>
      </c>
      <c r="C2" s="346" t="s">
        <v>484</v>
      </c>
      <c r="D2" s="346" t="s">
        <v>6</v>
      </c>
      <c r="E2" s="346" t="s">
        <v>518</v>
      </c>
      <c r="F2" s="346">
        <v>2013</v>
      </c>
      <c r="G2" s="347">
        <v>674.55912219770448</v>
      </c>
      <c r="H2" s="347">
        <v>255</v>
      </c>
      <c r="I2" s="347">
        <v>0</v>
      </c>
      <c r="J2" s="347">
        <v>4</v>
      </c>
      <c r="K2" s="347">
        <v>0</v>
      </c>
      <c r="L2" s="347">
        <v>259</v>
      </c>
      <c r="O2" s="360"/>
      <c r="P2" s="361"/>
    </row>
    <row r="3" spans="1:16" x14ac:dyDescent="0.2">
      <c r="A3" s="346" t="s">
        <v>467</v>
      </c>
      <c r="B3" s="346" t="s">
        <v>472</v>
      </c>
      <c r="C3" s="346" t="s">
        <v>484</v>
      </c>
      <c r="D3" s="346" t="s">
        <v>6</v>
      </c>
      <c r="E3" s="346" t="s">
        <v>518</v>
      </c>
      <c r="F3" s="346">
        <v>2013</v>
      </c>
      <c r="G3" s="347">
        <v>599.96543094095671</v>
      </c>
      <c r="H3" s="347">
        <v>786</v>
      </c>
      <c r="I3" s="347">
        <v>0</v>
      </c>
      <c r="J3" s="347">
        <v>2</v>
      </c>
      <c r="K3" s="347">
        <v>1.3333333333333333</v>
      </c>
      <c r="L3" s="347">
        <v>789.33333333333337</v>
      </c>
      <c r="O3" s="360"/>
      <c r="P3" s="361"/>
    </row>
    <row r="4" spans="1:16" x14ac:dyDescent="0.2">
      <c r="A4" s="346" t="s">
        <v>467</v>
      </c>
      <c r="B4" s="346" t="s">
        <v>472</v>
      </c>
      <c r="C4" s="346" t="s">
        <v>484</v>
      </c>
      <c r="D4" s="346" t="s">
        <v>6</v>
      </c>
      <c r="E4" s="346" t="s">
        <v>464</v>
      </c>
      <c r="F4" s="346">
        <v>2008</v>
      </c>
      <c r="G4" s="347">
        <v>602.17190850832867</v>
      </c>
      <c r="H4" s="347">
        <v>72</v>
      </c>
      <c r="I4" s="347">
        <v>0</v>
      </c>
      <c r="J4" s="347">
        <v>0</v>
      </c>
      <c r="K4" s="347">
        <v>0</v>
      </c>
      <c r="L4" s="347">
        <v>72</v>
      </c>
      <c r="O4" s="360"/>
      <c r="P4" s="361"/>
    </row>
    <row r="5" spans="1:16" x14ac:dyDescent="0.2">
      <c r="A5" s="346" t="s">
        <v>467</v>
      </c>
      <c r="B5" s="346" t="s">
        <v>472</v>
      </c>
      <c r="C5" s="346" t="s">
        <v>484</v>
      </c>
      <c r="D5" s="346" t="s">
        <v>6</v>
      </c>
      <c r="E5" s="346" t="s">
        <v>519</v>
      </c>
      <c r="F5" s="346">
        <v>2008</v>
      </c>
      <c r="G5" s="347">
        <v>399.14864593119341</v>
      </c>
      <c r="H5" s="347">
        <v>48</v>
      </c>
      <c r="I5" s="347">
        <v>39</v>
      </c>
      <c r="J5" s="347">
        <v>60</v>
      </c>
      <c r="K5" s="347">
        <v>11.333333333333334</v>
      </c>
      <c r="L5" s="347">
        <v>158.33333333333334</v>
      </c>
      <c r="O5" s="360"/>
      <c r="P5" s="361"/>
    </row>
    <row r="6" spans="1:16" x14ac:dyDescent="0.2">
      <c r="A6" s="346" t="s">
        <v>467</v>
      </c>
      <c r="B6" s="346" t="s">
        <v>472</v>
      </c>
      <c r="C6" s="346" t="s">
        <v>484</v>
      </c>
      <c r="D6" s="346" t="s">
        <v>6</v>
      </c>
      <c r="E6" s="346" t="s">
        <v>519</v>
      </c>
      <c r="F6" s="346">
        <v>2008</v>
      </c>
      <c r="G6" s="347">
        <v>493.67275792722427</v>
      </c>
      <c r="H6" s="347">
        <v>220</v>
      </c>
      <c r="I6" s="347">
        <v>0</v>
      </c>
      <c r="J6" s="347">
        <v>49</v>
      </c>
      <c r="K6" s="347">
        <v>16.666666666666668</v>
      </c>
      <c r="L6" s="347">
        <v>285.66666666666669</v>
      </c>
      <c r="O6" s="360"/>
      <c r="P6" s="361"/>
    </row>
    <row r="7" spans="1:16" x14ac:dyDescent="0.2">
      <c r="A7" s="346" t="s">
        <v>467</v>
      </c>
      <c r="B7" s="346" t="s">
        <v>472</v>
      </c>
      <c r="C7" s="346" t="s">
        <v>484</v>
      </c>
      <c r="D7" s="346" t="s">
        <v>6</v>
      </c>
      <c r="E7" s="346" t="s">
        <v>519</v>
      </c>
      <c r="F7" s="346">
        <v>2008</v>
      </c>
      <c r="G7" s="347">
        <v>602.17190850832867</v>
      </c>
      <c r="H7" s="347">
        <v>755</v>
      </c>
      <c r="I7" s="347">
        <v>0</v>
      </c>
      <c r="J7" s="347">
        <v>1</v>
      </c>
      <c r="K7" s="347">
        <v>2</v>
      </c>
      <c r="L7" s="347">
        <v>758</v>
      </c>
      <c r="O7" s="360"/>
      <c r="P7" s="361"/>
    </row>
    <row r="8" spans="1:16" x14ac:dyDescent="0.2">
      <c r="A8" s="346" t="s">
        <v>467</v>
      </c>
      <c r="B8" s="346" t="s">
        <v>472</v>
      </c>
      <c r="C8" s="346" t="s">
        <v>484</v>
      </c>
      <c r="D8" s="346" t="s">
        <v>6</v>
      </c>
      <c r="E8" s="346" t="s">
        <v>519</v>
      </c>
      <c r="F8" s="346">
        <v>2009</v>
      </c>
      <c r="G8" s="347">
        <v>505.42681243525152</v>
      </c>
      <c r="H8" s="347">
        <v>154</v>
      </c>
      <c r="I8" s="347">
        <v>9</v>
      </c>
      <c r="J8" s="347">
        <v>252</v>
      </c>
      <c r="K8" s="347">
        <v>26</v>
      </c>
      <c r="L8" s="347">
        <v>441</v>
      </c>
      <c r="O8" s="360"/>
      <c r="P8" s="361"/>
    </row>
    <row r="9" spans="1:16" x14ac:dyDescent="0.2">
      <c r="A9" s="346" t="s">
        <v>467</v>
      </c>
      <c r="B9" s="346" t="s">
        <v>472</v>
      </c>
      <c r="C9" s="346" t="s">
        <v>484</v>
      </c>
      <c r="D9" s="346" t="s">
        <v>6</v>
      </c>
      <c r="E9" s="346" t="s">
        <v>519</v>
      </c>
      <c r="F9" s="346">
        <v>2009</v>
      </c>
      <c r="G9" s="347">
        <v>424.46377738430965</v>
      </c>
      <c r="H9" s="347">
        <v>257</v>
      </c>
      <c r="I9" s="347">
        <v>0</v>
      </c>
      <c r="J9" s="347">
        <v>5</v>
      </c>
      <c r="K9" s="347">
        <v>8.3333333333333339</v>
      </c>
      <c r="L9" s="347">
        <v>270.33333333333331</v>
      </c>
      <c r="O9" s="360"/>
      <c r="P9" s="361"/>
    </row>
    <row r="10" spans="1:16" x14ac:dyDescent="0.2">
      <c r="A10" s="346" t="s">
        <v>467</v>
      </c>
      <c r="B10" s="346" t="s">
        <v>472</v>
      </c>
      <c r="C10" s="346" t="s">
        <v>484</v>
      </c>
      <c r="D10" s="346" t="s">
        <v>6</v>
      </c>
      <c r="E10" s="346" t="s">
        <v>519</v>
      </c>
      <c r="F10" s="346">
        <v>2012</v>
      </c>
      <c r="G10" s="347">
        <v>688.0189114391145</v>
      </c>
      <c r="H10" s="347">
        <v>323</v>
      </c>
      <c r="I10" s="347">
        <v>0</v>
      </c>
      <c r="J10" s="347">
        <v>65</v>
      </c>
      <c r="K10" s="347">
        <v>9</v>
      </c>
      <c r="L10" s="347">
        <v>397</v>
      </c>
      <c r="O10" s="360"/>
      <c r="P10" s="361"/>
    </row>
    <row r="11" spans="1:16" x14ac:dyDescent="0.2">
      <c r="A11" s="346" t="s">
        <v>467</v>
      </c>
      <c r="B11" s="346" t="s">
        <v>472</v>
      </c>
      <c r="C11" s="346" t="s">
        <v>484</v>
      </c>
      <c r="D11" s="346" t="s">
        <v>6</v>
      </c>
      <c r="E11" s="346" t="s">
        <v>466</v>
      </c>
      <c r="F11" s="346">
        <v>2006</v>
      </c>
      <c r="G11" s="347">
        <v>321.15840890978268</v>
      </c>
      <c r="H11" s="347">
        <v>323</v>
      </c>
      <c r="I11" s="347">
        <v>0</v>
      </c>
      <c r="J11" s="347">
        <v>0</v>
      </c>
      <c r="K11" s="347">
        <v>0</v>
      </c>
      <c r="L11" s="347">
        <v>323</v>
      </c>
      <c r="O11" s="360"/>
      <c r="P11" s="361"/>
    </row>
    <row r="12" spans="1:16" x14ac:dyDescent="0.2">
      <c r="A12" s="346" t="s">
        <v>467</v>
      </c>
      <c r="B12" s="346" t="s">
        <v>472</v>
      </c>
      <c r="C12" s="346" t="s">
        <v>484</v>
      </c>
      <c r="D12" s="346" t="s">
        <v>6</v>
      </c>
      <c r="E12" s="346" t="s">
        <v>466</v>
      </c>
      <c r="F12" s="346">
        <v>2007</v>
      </c>
      <c r="G12" s="347">
        <v>323.45238800858488</v>
      </c>
      <c r="H12" s="347">
        <v>213</v>
      </c>
      <c r="I12" s="347">
        <v>0</v>
      </c>
      <c r="J12" s="347">
        <v>0</v>
      </c>
      <c r="K12" s="347">
        <v>0</v>
      </c>
      <c r="L12" s="347">
        <v>213</v>
      </c>
      <c r="O12" s="360"/>
      <c r="P12" s="361"/>
    </row>
    <row r="13" spans="1:16" x14ac:dyDescent="0.2">
      <c r="A13" s="346" t="s">
        <v>467</v>
      </c>
      <c r="B13" s="346" t="s">
        <v>472</v>
      </c>
      <c r="C13" s="346" t="s">
        <v>484</v>
      </c>
      <c r="D13" s="346" t="s">
        <v>6</v>
      </c>
      <c r="E13" s="346" t="s">
        <v>465</v>
      </c>
      <c r="F13" s="346">
        <v>2006</v>
      </c>
      <c r="G13" s="347">
        <v>321.15840890978268</v>
      </c>
      <c r="H13" s="347">
        <v>415</v>
      </c>
      <c r="I13" s="347">
        <v>8</v>
      </c>
      <c r="J13" s="347">
        <v>0</v>
      </c>
      <c r="K13" s="347">
        <v>0</v>
      </c>
      <c r="L13" s="347">
        <v>423</v>
      </c>
      <c r="O13" s="360"/>
      <c r="P13" s="361"/>
    </row>
    <row r="14" spans="1:16" x14ac:dyDescent="0.2">
      <c r="A14" s="346" t="s">
        <v>467</v>
      </c>
      <c r="B14" s="346" t="s">
        <v>472</v>
      </c>
      <c r="C14" s="346" t="s">
        <v>484</v>
      </c>
      <c r="D14" s="346" t="s">
        <v>6</v>
      </c>
      <c r="E14" s="346" t="s">
        <v>465</v>
      </c>
      <c r="F14" s="346">
        <v>2007</v>
      </c>
      <c r="G14" s="347">
        <v>323.45238800858488</v>
      </c>
      <c r="H14" s="347">
        <v>983</v>
      </c>
      <c r="I14" s="347">
        <v>0</v>
      </c>
      <c r="J14" s="347">
        <v>8</v>
      </c>
      <c r="K14" s="347">
        <v>0</v>
      </c>
      <c r="L14" s="347">
        <v>991</v>
      </c>
      <c r="O14" s="360"/>
      <c r="P14" s="361"/>
    </row>
    <row r="15" spans="1:16" x14ac:dyDescent="0.2">
      <c r="A15" s="346" t="s">
        <v>467</v>
      </c>
      <c r="B15" s="346" t="s">
        <v>472</v>
      </c>
      <c r="C15" s="346" t="s">
        <v>484</v>
      </c>
      <c r="D15" s="346" t="s">
        <v>6</v>
      </c>
      <c r="E15" s="346" t="s">
        <v>520</v>
      </c>
      <c r="F15" s="346">
        <v>1994</v>
      </c>
      <c r="G15" s="347">
        <v>356.58809596101776</v>
      </c>
      <c r="H15" s="347">
        <v>1940</v>
      </c>
      <c r="I15" s="347">
        <v>0</v>
      </c>
      <c r="J15" s="347">
        <v>0</v>
      </c>
      <c r="K15" s="347">
        <v>0</v>
      </c>
      <c r="L15" s="347">
        <v>1940</v>
      </c>
      <c r="O15" s="360"/>
      <c r="P15" s="361"/>
    </row>
    <row r="16" spans="1:16" x14ac:dyDescent="0.2">
      <c r="A16" s="346" t="s">
        <v>467</v>
      </c>
      <c r="B16" s="346" t="s">
        <v>472</v>
      </c>
      <c r="C16" s="346" t="s">
        <v>484</v>
      </c>
      <c r="D16" s="346" t="s">
        <v>6</v>
      </c>
      <c r="E16" s="346" t="s">
        <v>520</v>
      </c>
      <c r="F16" s="346">
        <v>1999</v>
      </c>
      <c r="G16" s="347">
        <v>374.46078724672179</v>
      </c>
      <c r="H16" s="347">
        <v>419</v>
      </c>
      <c r="I16" s="347">
        <v>3</v>
      </c>
      <c r="J16" s="347">
        <v>0</v>
      </c>
      <c r="K16" s="347">
        <v>1.3333333333333333</v>
      </c>
      <c r="L16" s="347">
        <v>423.33333333333331</v>
      </c>
      <c r="O16" s="360"/>
      <c r="P16" s="361"/>
    </row>
    <row r="17" spans="1:16" x14ac:dyDescent="0.2">
      <c r="A17" s="346" t="s">
        <v>467</v>
      </c>
      <c r="B17" s="346" t="s">
        <v>472</v>
      </c>
      <c r="C17" s="346" t="s">
        <v>484</v>
      </c>
      <c r="D17" s="346" t="s">
        <v>6</v>
      </c>
      <c r="E17" s="346" t="s">
        <v>520</v>
      </c>
      <c r="F17" s="346">
        <v>2000</v>
      </c>
      <c r="G17" s="347">
        <v>337.02350219616636</v>
      </c>
      <c r="H17" s="347">
        <v>284</v>
      </c>
      <c r="I17" s="347">
        <v>0</v>
      </c>
      <c r="J17" s="347">
        <v>59</v>
      </c>
      <c r="K17" s="347">
        <v>2</v>
      </c>
      <c r="L17" s="347">
        <v>345</v>
      </c>
      <c r="O17" s="360"/>
      <c r="P17" s="361"/>
    </row>
    <row r="18" spans="1:16" x14ac:dyDescent="0.2">
      <c r="A18" s="346" t="s">
        <v>467</v>
      </c>
      <c r="B18" s="346" t="s">
        <v>472</v>
      </c>
      <c r="C18" s="346" t="s">
        <v>484</v>
      </c>
      <c r="D18" s="346" t="s">
        <v>6</v>
      </c>
      <c r="E18" s="346" t="s">
        <v>520</v>
      </c>
      <c r="F18" s="346">
        <v>2000</v>
      </c>
      <c r="G18" s="347">
        <v>301.77261780402966</v>
      </c>
      <c r="H18" s="347">
        <v>2292</v>
      </c>
      <c r="I18" s="347">
        <v>0</v>
      </c>
      <c r="J18" s="347">
        <v>0</v>
      </c>
      <c r="K18" s="347">
        <v>6.333333333333333</v>
      </c>
      <c r="L18" s="347">
        <v>2298.3333333333335</v>
      </c>
      <c r="O18" s="360"/>
      <c r="P18" s="361"/>
    </row>
    <row r="19" spans="1:16" x14ac:dyDescent="0.2">
      <c r="A19" s="346" t="s">
        <v>467</v>
      </c>
      <c r="B19" s="346" t="s">
        <v>472</v>
      </c>
      <c r="C19" s="346" t="s">
        <v>484</v>
      </c>
      <c r="D19" s="346" t="s">
        <v>6</v>
      </c>
      <c r="E19" s="346" t="s">
        <v>520</v>
      </c>
      <c r="F19" s="346">
        <v>2001</v>
      </c>
      <c r="G19" s="347">
        <v>344.30040419380111</v>
      </c>
      <c r="H19" s="347">
        <v>484</v>
      </c>
      <c r="I19" s="347">
        <v>0</v>
      </c>
      <c r="J19" s="347">
        <v>32.583333333333329</v>
      </c>
      <c r="K19" s="347">
        <v>12.472222222222223</v>
      </c>
      <c r="L19" s="347">
        <v>529.05555555555554</v>
      </c>
      <c r="O19" s="360"/>
      <c r="P19" s="361"/>
    </row>
    <row r="20" spans="1:16" x14ac:dyDescent="0.2">
      <c r="A20" s="346" t="s">
        <v>467</v>
      </c>
      <c r="B20" s="346" t="s">
        <v>472</v>
      </c>
      <c r="C20" s="346" t="s">
        <v>484</v>
      </c>
      <c r="D20" s="346" t="s">
        <v>6</v>
      </c>
      <c r="E20" s="346" t="s">
        <v>520</v>
      </c>
      <c r="F20" s="346">
        <v>2001</v>
      </c>
      <c r="G20" s="347">
        <v>347.8048716968525</v>
      </c>
      <c r="H20" s="347">
        <v>902</v>
      </c>
      <c r="I20" s="347">
        <v>34</v>
      </c>
      <c r="J20" s="347">
        <v>28</v>
      </c>
      <c r="K20" s="347">
        <v>8</v>
      </c>
      <c r="L20" s="347">
        <v>972</v>
      </c>
      <c r="O20" s="360"/>
      <c r="P20" s="361"/>
    </row>
    <row r="21" spans="1:16" x14ac:dyDescent="0.2">
      <c r="A21" s="346" t="s">
        <v>467</v>
      </c>
      <c r="B21" s="346" t="s">
        <v>472</v>
      </c>
      <c r="C21" s="346" t="s">
        <v>484</v>
      </c>
      <c r="D21" s="346" t="s">
        <v>6</v>
      </c>
      <c r="E21" s="346" t="s">
        <v>520</v>
      </c>
      <c r="F21" s="346">
        <v>2004</v>
      </c>
      <c r="G21" s="347">
        <v>391.73375762642405</v>
      </c>
      <c r="H21" s="347">
        <v>27</v>
      </c>
      <c r="I21" s="347">
        <v>0</v>
      </c>
      <c r="J21" s="347">
        <v>0.63888888888888884</v>
      </c>
      <c r="K21" s="347">
        <v>0.12037037037037036</v>
      </c>
      <c r="L21" s="347">
        <v>27.75925925925926</v>
      </c>
    </row>
    <row r="22" spans="1:16" x14ac:dyDescent="0.2">
      <c r="A22" s="346" t="s">
        <v>467</v>
      </c>
      <c r="B22" s="346" t="s">
        <v>472</v>
      </c>
      <c r="C22" s="346" t="s">
        <v>484</v>
      </c>
      <c r="D22" s="346" t="s">
        <v>6</v>
      </c>
      <c r="E22" s="346" t="s">
        <v>520</v>
      </c>
      <c r="F22" s="346">
        <v>2005</v>
      </c>
      <c r="G22" s="347">
        <v>403.47217187409854</v>
      </c>
      <c r="H22" s="347">
        <v>53</v>
      </c>
      <c r="I22" s="347">
        <v>0</v>
      </c>
      <c r="J22" s="347">
        <v>7.0277777777777777</v>
      </c>
      <c r="K22" s="347">
        <v>1.3240740740740742</v>
      </c>
      <c r="L22" s="347">
        <v>61.351851851851855</v>
      </c>
    </row>
    <row r="23" spans="1:16" x14ac:dyDescent="0.2">
      <c r="A23" s="346" t="s">
        <v>467</v>
      </c>
      <c r="B23" s="346" t="s">
        <v>472</v>
      </c>
      <c r="C23" s="346" t="s">
        <v>484</v>
      </c>
      <c r="D23" s="346" t="s">
        <v>6</v>
      </c>
      <c r="E23" s="346" t="s">
        <v>520</v>
      </c>
      <c r="F23" s="346">
        <v>2005</v>
      </c>
      <c r="G23" s="347">
        <v>342.80834682427951</v>
      </c>
      <c r="H23" s="347">
        <v>342</v>
      </c>
      <c r="I23" s="347">
        <v>0</v>
      </c>
      <c r="J23" s="347">
        <v>0</v>
      </c>
      <c r="K23" s="347">
        <v>0</v>
      </c>
      <c r="L23" s="347">
        <v>342</v>
      </c>
    </row>
    <row r="24" spans="1:16" x14ac:dyDescent="0.2">
      <c r="A24" s="346" t="s">
        <v>467</v>
      </c>
      <c r="B24" s="346" t="s">
        <v>472</v>
      </c>
      <c r="C24" s="346" t="s">
        <v>484</v>
      </c>
      <c r="D24" s="346" t="s">
        <v>6</v>
      </c>
      <c r="E24" s="346" t="s">
        <v>520</v>
      </c>
      <c r="F24" s="346">
        <v>2005</v>
      </c>
      <c r="G24" s="347">
        <v>336.52600080520841</v>
      </c>
      <c r="H24" s="347">
        <v>331</v>
      </c>
      <c r="I24" s="347">
        <v>0</v>
      </c>
      <c r="J24" s="347">
        <v>0</v>
      </c>
      <c r="K24" s="347">
        <v>0</v>
      </c>
      <c r="L24" s="347">
        <v>331</v>
      </c>
    </row>
    <row r="25" spans="1:16" x14ac:dyDescent="0.2">
      <c r="A25" s="346" t="s">
        <v>467</v>
      </c>
      <c r="B25" s="346" t="s">
        <v>472</v>
      </c>
      <c r="C25" s="346" t="s">
        <v>484</v>
      </c>
      <c r="D25" s="346" t="s">
        <v>6</v>
      </c>
      <c r="E25" s="346" t="s">
        <v>520</v>
      </c>
      <c r="F25" s="346">
        <v>2005</v>
      </c>
      <c r="G25" s="347">
        <v>364.71444953480625</v>
      </c>
      <c r="H25" s="347">
        <v>1028</v>
      </c>
      <c r="I25" s="347">
        <v>0</v>
      </c>
      <c r="J25" s="347">
        <v>0</v>
      </c>
      <c r="K25" s="347">
        <v>0</v>
      </c>
      <c r="L25" s="347">
        <v>1028</v>
      </c>
    </row>
    <row r="26" spans="1:16" x14ac:dyDescent="0.2">
      <c r="A26" s="346" t="s">
        <v>467</v>
      </c>
      <c r="B26" s="346" t="s">
        <v>472</v>
      </c>
      <c r="C26" s="346" t="s">
        <v>484</v>
      </c>
      <c r="D26" s="346" t="s">
        <v>6</v>
      </c>
      <c r="E26" s="346" t="s">
        <v>520</v>
      </c>
      <c r="F26" s="346">
        <v>2006</v>
      </c>
      <c r="G26" s="347">
        <v>383.06260205973547</v>
      </c>
      <c r="H26" s="347">
        <v>991</v>
      </c>
      <c r="I26" s="347">
        <v>0</v>
      </c>
      <c r="J26" s="347">
        <v>28.75</v>
      </c>
      <c r="K26" s="347">
        <v>5.416666666666667</v>
      </c>
      <c r="L26" s="347">
        <v>1025.1666666666667</v>
      </c>
    </row>
    <row r="27" spans="1:16" x14ac:dyDescent="0.2">
      <c r="A27" s="346" t="s">
        <v>467</v>
      </c>
      <c r="B27" s="346" t="s">
        <v>472</v>
      </c>
      <c r="C27" s="346" t="s">
        <v>484</v>
      </c>
      <c r="D27" s="346" t="s">
        <v>6</v>
      </c>
      <c r="E27" s="346" t="s">
        <v>520</v>
      </c>
      <c r="F27" s="346">
        <v>2006</v>
      </c>
      <c r="G27" s="347">
        <v>370.39395275218567</v>
      </c>
      <c r="H27" s="347">
        <v>1169</v>
      </c>
      <c r="I27" s="347">
        <v>13</v>
      </c>
      <c r="J27" s="347">
        <v>164.19444444444446</v>
      </c>
      <c r="K27" s="347">
        <v>30.935185185185187</v>
      </c>
      <c r="L27" s="347">
        <v>1377.1296296296296</v>
      </c>
    </row>
    <row r="28" spans="1:16" x14ac:dyDescent="0.2">
      <c r="A28" s="346" t="s">
        <v>467</v>
      </c>
      <c r="B28" s="346" t="s">
        <v>472</v>
      </c>
      <c r="C28" s="346" t="s">
        <v>484</v>
      </c>
      <c r="D28" s="346" t="s">
        <v>6</v>
      </c>
      <c r="E28" s="346" t="s">
        <v>520</v>
      </c>
      <c r="F28" s="346">
        <v>2006</v>
      </c>
      <c r="G28" s="347">
        <v>321.15840890978268</v>
      </c>
      <c r="H28" s="347">
        <v>2465</v>
      </c>
      <c r="I28" s="347">
        <v>0</v>
      </c>
      <c r="J28" s="347">
        <v>0</v>
      </c>
      <c r="K28" s="347">
        <v>0</v>
      </c>
      <c r="L28" s="347">
        <v>2465</v>
      </c>
    </row>
    <row r="29" spans="1:16" x14ac:dyDescent="0.2">
      <c r="A29" s="346" t="s">
        <v>467</v>
      </c>
      <c r="B29" s="346" t="s">
        <v>472</v>
      </c>
      <c r="C29" s="346" t="s">
        <v>484</v>
      </c>
      <c r="D29" s="346" t="s">
        <v>6</v>
      </c>
      <c r="E29" s="346" t="s">
        <v>520</v>
      </c>
      <c r="F29" s="346">
        <v>2007</v>
      </c>
      <c r="G29" s="347">
        <v>569.85839514497638</v>
      </c>
      <c r="H29" s="347">
        <v>211</v>
      </c>
      <c r="I29" s="347">
        <v>5</v>
      </c>
      <c r="J29" s="347">
        <v>51</v>
      </c>
      <c r="K29" s="347">
        <v>8.3333333333333339</v>
      </c>
      <c r="L29" s="347">
        <v>275.33333333333331</v>
      </c>
    </row>
    <row r="30" spans="1:16" x14ac:dyDescent="0.2">
      <c r="A30" s="346" t="s">
        <v>467</v>
      </c>
      <c r="B30" s="346" t="s">
        <v>472</v>
      </c>
      <c r="C30" s="346" t="s">
        <v>484</v>
      </c>
      <c r="D30" s="346" t="s">
        <v>7</v>
      </c>
      <c r="E30" s="346" t="s">
        <v>518</v>
      </c>
      <c r="F30" s="346">
        <v>2013</v>
      </c>
      <c r="G30" s="347">
        <v>600.45969801781189</v>
      </c>
      <c r="H30" s="347">
        <v>269</v>
      </c>
      <c r="I30" s="347">
        <v>0</v>
      </c>
      <c r="J30" s="347">
        <v>5</v>
      </c>
      <c r="K30" s="347">
        <v>1.3333333333333333</v>
      </c>
      <c r="L30" s="347">
        <v>275.33333333333331</v>
      </c>
    </row>
    <row r="31" spans="1:16" x14ac:dyDescent="0.2">
      <c r="A31" s="346" t="s">
        <v>467</v>
      </c>
      <c r="B31" s="346" t="s">
        <v>472</v>
      </c>
      <c r="C31" s="346" t="s">
        <v>484</v>
      </c>
      <c r="D31" s="346" t="s">
        <v>7</v>
      </c>
      <c r="E31" s="346" t="s">
        <v>464</v>
      </c>
      <c r="F31" s="346">
        <v>2011</v>
      </c>
      <c r="G31" s="347">
        <v>645.15322336283214</v>
      </c>
      <c r="H31" s="347">
        <v>108</v>
      </c>
      <c r="I31" s="347">
        <v>0</v>
      </c>
      <c r="J31" s="347">
        <v>0</v>
      </c>
      <c r="K31" s="347">
        <v>0</v>
      </c>
      <c r="L31" s="347">
        <v>108</v>
      </c>
    </row>
    <row r="32" spans="1:16" x14ac:dyDescent="0.2">
      <c r="A32" s="346" t="s">
        <v>467</v>
      </c>
      <c r="B32" s="346" t="s">
        <v>472</v>
      </c>
      <c r="C32" s="346" t="s">
        <v>484</v>
      </c>
      <c r="D32" s="346" t="s">
        <v>7</v>
      </c>
      <c r="E32" s="346" t="s">
        <v>519</v>
      </c>
      <c r="F32" s="346">
        <v>2011</v>
      </c>
      <c r="G32" s="347">
        <v>645.15322336283214</v>
      </c>
      <c r="H32" s="347">
        <v>149</v>
      </c>
      <c r="I32" s="347">
        <v>0</v>
      </c>
      <c r="J32" s="347">
        <v>7.9509202453987733</v>
      </c>
      <c r="K32" s="347">
        <v>12.016359918200408</v>
      </c>
      <c r="L32" s="347">
        <v>168.96728016359918</v>
      </c>
    </row>
    <row r="33" spans="1:12" x14ac:dyDescent="0.2">
      <c r="A33" s="346" t="s">
        <v>467</v>
      </c>
      <c r="B33" s="346" t="s">
        <v>472</v>
      </c>
      <c r="C33" s="346" t="s">
        <v>484</v>
      </c>
      <c r="D33" s="346" t="s">
        <v>8</v>
      </c>
      <c r="E33" s="346" t="s">
        <v>520</v>
      </c>
      <c r="F33" s="346">
        <v>1999</v>
      </c>
      <c r="G33" s="347">
        <v>390.00939838550227</v>
      </c>
      <c r="H33" s="347">
        <v>90</v>
      </c>
      <c r="I33" s="347">
        <v>0</v>
      </c>
      <c r="J33" s="347">
        <v>1.2777777777777777</v>
      </c>
      <c r="K33" s="347">
        <v>0.24074074074074073</v>
      </c>
      <c r="L33" s="347">
        <v>91.518518518518519</v>
      </c>
    </row>
    <row r="34" spans="1:12" x14ac:dyDescent="0.2">
      <c r="A34" s="346" t="s">
        <v>467</v>
      </c>
      <c r="B34" s="346" t="s">
        <v>472</v>
      </c>
      <c r="C34" s="346" t="s">
        <v>484</v>
      </c>
      <c r="D34" s="346" t="s">
        <v>8</v>
      </c>
      <c r="E34" s="346" t="s">
        <v>520</v>
      </c>
      <c r="F34" s="346">
        <v>1999</v>
      </c>
      <c r="G34" s="347">
        <v>382.55712258343044</v>
      </c>
      <c r="H34" s="347">
        <v>278</v>
      </c>
      <c r="I34" s="347">
        <v>6</v>
      </c>
      <c r="J34" s="347">
        <v>0</v>
      </c>
      <c r="K34" s="347">
        <v>0</v>
      </c>
      <c r="L34" s="347">
        <v>284</v>
      </c>
    </row>
    <row r="35" spans="1:12" x14ac:dyDescent="0.2">
      <c r="A35" s="346" t="s">
        <v>467</v>
      </c>
      <c r="B35" s="346" t="s">
        <v>472</v>
      </c>
      <c r="C35" s="346" t="s">
        <v>485</v>
      </c>
      <c r="D35" s="346" t="s">
        <v>12</v>
      </c>
      <c r="E35" s="346" t="s">
        <v>464</v>
      </c>
      <c r="F35" s="346">
        <v>2009</v>
      </c>
      <c r="G35" s="347">
        <v>414.99279041613943</v>
      </c>
      <c r="H35" s="347">
        <v>30</v>
      </c>
      <c r="I35" s="347">
        <v>73</v>
      </c>
      <c r="J35" s="347">
        <v>0</v>
      </c>
      <c r="K35" s="347">
        <v>0</v>
      </c>
      <c r="L35" s="347">
        <v>103</v>
      </c>
    </row>
    <row r="36" spans="1:12" x14ac:dyDescent="0.2">
      <c r="A36" s="346" t="s">
        <v>467</v>
      </c>
      <c r="B36" s="346" t="s">
        <v>472</v>
      </c>
      <c r="C36" s="346" t="s">
        <v>485</v>
      </c>
      <c r="D36" s="346" t="s">
        <v>12</v>
      </c>
      <c r="E36" s="346" t="s">
        <v>464</v>
      </c>
      <c r="F36" s="346">
        <v>2009</v>
      </c>
      <c r="G36" s="347">
        <v>423.95883330849858</v>
      </c>
      <c r="H36" s="347">
        <v>163</v>
      </c>
      <c r="I36" s="347">
        <v>0</v>
      </c>
      <c r="J36" s="347">
        <v>1.3333333333333339</v>
      </c>
      <c r="K36" s="347">
        <v>3.5555555555555554</v>
      </c>
      <c r="L36" s="347">
        <v>167.88888888888889</v>
      </c>
    </row>
    <row r="37" spans="1:12" x14ac:dyDescent="0.2">
      <c r="A37" s="346" t="s">
        <v>467</v>
      </c>
      <c r="B37" s="346" t="s">
        <v>472</v>
      </c>
      <c r="C37" s="346" t="s">
        <v>485</v>
      </c>
      <c r="D37" s="346" t="s">
        <v>12</v>
      </c>
      <c r="E37" s="346" t="s">
        <v>519</v>
      </c>
      <c r="F37" s="346">
        <v>2009</v>
      </c>
      <c r="G37" s="347">
        <v>414.99279041613943</v>
      </c>
      <c r="H37" s="347">
        <v>414</v>
      </c>
      <c r="I37" s="347">
        <v>0</v>
      </c>
      <c r="J37" s="347">
        <v>0</v>
      </c>
      <c r="K37" s="347">
        <v>0</v>
      </c>
      <c r="L37" s="347">
        <v>414</v>
      </c>
    </row>
    <row r="38" spans="1:12" x14ac:dyDescent="0.2">
      <c r="A38" s="346" t="s">
        <v>467</v>
      </c>
      <c r="B38" s="346" t="s">
        <v>472</v>
      </c>
      <c r="C38" s="346" t="s">
        <v>485</v>
      </c>
      <c r="D38" s="346" t="s">
        <v>12</v>
      </c>
      <c r="E38" s="346" t="s">
        <v>519</v>
      </c>
      <c r="F38" s="346">
        <v>2009</v>
      </c>
      <c r="G38" s="347">
        <v>423.95883330849858</v>
      </c>
      <c r="H38" s="347">
        <v>795</v>
      </c>
      <c r="I38" s="347">
        <v>9</v>
      </c>
      <c r="J38" s="347">
        <v>2.2537652114593056</v>
      </c>
      <c r="K38" s="347">
        <v>0.24874492951356486</v>
      </c>
      <c r="L38" s="347">
        <v>806.50251014097284</v>
      </c>
    </row>
    <row r="39" spans="1:12" x14ac:dyDescent="0.2">
      <c r="A39" s="346" t="s">
        <v>467</v>
      </c>
      <c r="B39" s="346" t="s">
        <v>472</v>
      </c>
      <c r="C39" s="346" t="s">
        <v>485</v>
      </c>
      <c r="D39" s="346" t="s">
        <v>12</v>
      </c>
      <c r="E39" s="346" t="s">
        <v>519</v>
      </c>
      <c r="F39" s="346">
        <v>2010</v>
      </c>
      <c r="G39" s="347">
        <v>613.75896444597549</v>
      </c>
      <c r="H39" s="347">
        <v>317</v>
      </c>
      <c r="I39" s="347">
        <v>0</v>
      </c>
      <c r="J39" s="347">
        <v>3.0050202819457406</v>
      </c>
      <c r="K39" s="347">
        <v>0.33165990601808648</v>
      </c>
      <c r="L39" s="347">
        <v>320.33668018796385</v>
      </c>
    </row>
    <row r="40" spans="1:12" x14ac:dyDescent="0.2">
      <c r="A40" s="346" t="s">
        <v>467</v>
      </c>
      <c r="B40" s="346" t="s">
        <v>472</v>
      </c>
      <c r="C40" s="346" t="s">
        <v>485</v>
      </c>
      <c r="D40" s="346" t="s">
        <v>12</v>
      </c>
      <c r="E40" s="346" t="s">
        <v>466</v>
      </c>
      <c r="F40" s="346">
        <v>2001</v>
      </c>
      <c r="G40" s="347">
        <v>401.29618008427514</v>
      </c>
      <c r="H40" s="347">
        <v>51</v>
      </c>
      <c r="I40" s="347">
        <v>0</v>
      </c>
      <c r="J40" s="347">
        <v>27</v>
      </c>
      <c r="K40" s="347">
        <v>0</v>
      </c>
      <c r="L40" s="347">
        <v>78</v>
      </c>
    </row>
    <row r="41" spans="1:12" x14ac:dyDescent="0.2">
      <c r="A41" s="346" t="s">
        <v>467</v>
      </c>
      <c r="B41" s="346" t="s">
        <v>472</v>
      </c>
      <c r="C41" s="346" t="s">
        <v>485</v>
      </c>
      <c r="D41" s="346" t="s">
        <v>12</v>
      </c>
      <c r="E41" s="346" t="s">
        <v>466</v>
      </c>
      <c r="F41" s="346">
        <v>2001</v>
      </c>
      <c r="G41" s="347">
        <v>401.29618008427514</v>
      </c>
      <c r="H41" s="347">
        <v>222</v>
      </c>
      <c r="I41" s="347">
        <v>0</v>
      </c>
      <c r="J41" s="347">
        <v>9</v>
      </c>
      <c r="K41" s="347">
        <v>0</v>
      </c>
      <c r="L41" s="347">
        <v>231</v>
      </c>
    </row>
    <row r="42" spans="1:12" x14ac:dyDescent="0.2">
      <c r="A42" s="346" t="s">
        <v>467</v>
      </c>
      <c r="B42" s="346" t="s">
        <v>472</v>
      </c>
      <c r="C42" s="346" t="s">
        <v>485</v>
      </c>
      <c r="D42" s="346" t="s">
        <v>12</v>
      </c>
      <c r="E42" s="346" t="s">
        <v>465</v>
      </c>
      <c r="F42" s="346">
        <v>2006</v>
      </c>
      <c r="G42" s="347">
        <v>403.05098767779123</v>
      </c>
      <c r="H42" s="347">
        <v>81</v>
      </c>
      <c r="I42" s="347">
        <v>0</v>
      </c>
      <c r="J42" s="347">
        <v>0</v>
      </c>
      <c r="K42" s="347">
        <v>0</v>
      </c>
      <c r="L42" s="347">
        <v>81</v>
      </c>
    </row>
    <row r="43" spans="1:12" x14ac:dyDescent="0.2">
      <c r="A43" s="346" t="s">
        <v>467</v>
      </c>
      <c r="B43" s="346" t="s">
        <v>472</v>
      </c>
      <c r="C43" s="346" t="s">
        <v>485</v>
      </c>
      <c r="D43" s="346" t="s">
        <v>12</v>
      </c>
      <c r="E43" s="346" t="s">
        <v>465</v>
      </c>
      <c r="F43" s="346">
        <v>2007</v>
      </c>
      <c r="G43" s="347">
        <v>599.64927540678298</v>
      </c>
      <c r="H43" s="347">
        <v>366</v>
      </c>
      <c r="I43" s="347">
        <v>0</v>
      </c>
      <c r="J43" s="347">
        <v>0</v>
      </c>
      <c r="K43" s="347">
        <v>0</v>
      </c>
      <c r="L43" s="347">
        <v>366</v>
      </c>
    </row>
    <row r="44" spans="1:12" x14ac:dyDescent="0.2">
      <c r="A44" s="346" t="s">
        <v>467</v>
      </c>
      <c r="B44" s="346" t="s">
        <v>472</v>
      </c>
      <c r="C44" s="346" t="s">
        <v>485</v>
      </c>
      <c r="D44" s="346" t="s">
        <v>12</v>
      </c>
      <c r="E44" s="346" t="s">
        <v>520</v>
      </c>
      <c r="F44" s="346">
        <v>2006</v>
      </c>
      <c r="G44" s="347">
        <v>403.05098767779123</v>
      </c>
      <c r="H44" s="347">
        <v>1904</v>
      </c>
      <c r="I44" s="347">
        <v>0</v>
      </c>
      <c r="J44" s="347">
        <v>0</v>
      </c>
      <c r="K44" s="347">
        <v>0</v>
      </c>
      <c r="L44" s="347">
        <v>1904</v>
      </c>
    </row>
    <row r="45" spans="1:12" x14ac:dyDescent="0.2">
      <c r="A45" s="346" t="s">
        <v>467</v>
      </c>
      <c r="B45" s="346" t="s">
        <v>472</v>
      </c>
      <c r="C45" s="346" t="s">
        <v>485</v>
      </c>
      <c r="D45" s="346" t="s">
        <v>12</v>
      </c>
      <c r="E45" s="346" t="s">
        <v>520</v>
      </c>
      <c r="F45" s="346">
        <v>2007</v>
      </c>
      <c r="G45" s="347">
        <v>599.64927540678298</v>
      </c>
      <c r="H45" s="347">
        <v>906</v>
      </c>
      <c r="I45" s="347">
        <v>0</v>
      </c>
      <c r="J45" s="347">
        <v>0</v>
      </c>
      <c r="K45" s="347">
        <v>0</v>
      </c>
      <c r="L45" s="347">
        <v>906</v>
      </c>
    </row>
    <row r="46" spans="1:12" x14ac:dyDescent="0.2">
      <c r="A46" s="346" t="s">
        <v>467</v>
      </c>
      <c r="B46" s="346" t="s">
        <v>472</v>
      </c>
      <c r="C46" s="346" t="s">
        <v>485</v>
      </c>
      <c r="D46" s="346" t="s">
        <v>12</v>
      </c>
      <c r="E46" s="346" t="s">
        <v>520</v>
      </c>
      <c r="F46" s="346">
        <v>2007</v>
      </c>
      <c r="G46" s="347">
        <v>617.08030595644368</v>
      </c>
      <c r="H46" s="347">
        <v>428</v>
      </c>
      <c r="I46" s="347">
        <v>0</v>
      </c>
      <c r="J46" s="347">
        <v>13</v>
      </c>
      <c r="K46" s="347">
        <v>20.333333333333332</v>
      </c>
      <c r="L46" s="347">
        <v>461.33333333333331</v>
      </c>
    </row>
    <row r="47" spans="1:12" x14ac:dyDescent="0.2">
      <c r="A47" s="346" t="s">
        <v>467</v>
      </c>
      <c r="B47" s="346" t="s">
        <v>472</v>
      </c>
      <c r="C47" s="346" t="s">
        <v>486</v>
      </c>
      <c r="D47" s="346" t="s">
        <v>13</v>
      </c>
      <c r="E47" s="346" t="s">
        <v>518</v>
      </c>
      <c r="F47" s="346">
        <v>2013</v>
      </c>
      <c r="G47" s="347">
        <v>599.40615020284213</v>
      </c>
      <c r="H47" s="347">
        <v>0</v>
      </c>
      <c r="I47" s="347">
        <v>23</v>
      </c>
      <c r="J47" s="347">
        <v>4.304347826086957</v>
      </c>
      <c r="K47" s="347">
        <v>17.898550724637683</v>
      </c>
      <c r="L47" s="347">
        <v>45.20289855072464</v>
      </c>
    </row>
    <row r="48" spans="1:12" x14ac:dyDescent="0.2">
      <c r="A48" s="346" t="s">
        <v>467</v>
      </c>
      <c r="B48" s="346" t="s">
        <v>472</v>
      </c>
      <c r="C48" s="346" t="s">
        <v>486</v>
      </c>
      <c r="D48" s="346" t="s">
        <v>13</v>
      </c>
      <c r="E48" s="346" t="s">
        <v>518</v>
      </c>
      <c r="F48" s="346">
        <v>2013</v>
      </c>
      <c r="G48" s="347">
        <v>631.222962792163</v>
      </c>
      <c r="H48" s="347">
        <v>198</v>
      </c>
      <c r="I48" s="347">
        <v>15</v>
      </c>
      <c r="J48" s="347">
        <v>0</v>
      </c>
      <c r="K48" s="347">
        <v>0.66666666666666663</v>
      </c>
      <c r="L48" s="347">
        <v>213.66666666666666</v>
      </c>
    </row>
    <row r="49" spans="1:12" x14ac:dyDescent="0.2">
      <c r="A49" s="346" t="s">
        <v>467</v>
      </c>
      <c r="B49" s="346" t="s">
        <v>472</v>
      </c>
      <c r="C49" s="346" t="s">
        <v>486</v>
      </c>
      <c r="D49" s="346" t="s">
        <v>13</v>
      </c>
      <c r="E49" s="346" t="s">
        <v>518</v>
      </c>
      <c r="F49" s="346">
        <v>2013</v>
      </c>
      <c r="G49" s="347">
        <v>725.39658432699525</v>
      </c>
      <c r="H49" s="347">
        <v>33</v>
      </c>
      <c r="I49" s="347">
        <v>0</v>
      </c>
      <c r="J49" s="347">
        <v>0</v>
      </c>
      <c r="K49" s="347">
        <v>0.33333333333333331</v>
      </c>
      <c r="L49" s="347">
        <v>33.333333333333336</v>
      </c>
    </row>
    <row r="50" spans="1:12" x14ac:dyDescent="0.2">
      <c r="A50" s="346" t="s">
        <v>467</v>
      </c>
      <c r="B50" s="346" t="s">
        <v>472</v>
      </c>
      <c r="C50" s="346" t="s">
        <v>486</v>
      </c>
      <c r="D50" s="346" t="s">
        <v>13</v>
      </c>
      <c r="E50" s="346" t="s">
        <v>518</v>
      </c>
      <c r="F50" s="346">
        <v>2013</v>
      </c>
      <c r="G50" s="347">
        <v>747.98993363847239</v>
      </c>
      <c r="H50" s="347">
        <v>82</v>
      </c>
      <c r="I50" s="347">
        <v>44</v>
      </c>
      <c r="J50" s="347">
        <v>3</v>
      </c>
      <c r="K50" s="347">
        <v>10.333333333333334</v>
      </c>
      <c r="L50" s="347">
        <v>139.33333333333334</v>
      </c>
    </row>
    <row r="51" spans="1:12" x14ac:dyDescent="0.2">
      <c r="A51" s="346" t="s">
        <v>467</v>
      </c>
      <c r="B51" s="346" t="s">
        <v>472</v>
      </c>
      <c r="C51" s="346" t="s">
        <v>486</v>
      </c>
      <c r="D51" s="346" t="s">
        <v>13</v>
      </c>
      <c r="E51" s="346" t="s">
        <v>518</v>
      </c>
      <c r="F51" s="346">
        <v>2013</v>
      </c>
      <c r="G51" s="347">
        <v>789.35465938415859</v>
      </c>
      <c r="H51" s="347">
        <v>70</v>
      </c>
      <c r="I51" s="347">
        <v>23</v>
      </c>
      <c r="J51" s="347">
        <v>7.9565217391304373</v>
      </c>
      <c r="K51" s="347">
        <v>30.014492753623188</v>
      </c>
      <c r="L51" s="347">
        <v>130.97101449275362</v>
      </c>
    </row>
    <row r="52" spans="1:12" x14ac:dyDescent="0.2">
      <c r="A52" s="346" t="s">
        <v>467</v>
      </c>
      <c r="B52" s="346" t="s">
        <v>472</v>
      </c>
      <c r="C52" s="346" t="s">
        <v>486</v>
      </c>
      <c r="D52" s="346" t="s">
        <v>13</v>
      </c>
      <c r="E52" s="346" t="s">
        <v>518</v>
      </c>
      <c r="F52" s="346">
        <v>2013</v>
      </c>
      <c r="G52" s="347">
        <v>478.88417567179016</v>
      </c>
      <c r="H52" s="347">
        <v>7</v>
      </c>
      <c r="I52" s="347">
        <v>4</v>
      </c>
      <c r="J52" s="347">
        <v>0</v>
      </c>
      <c r="K52" s="347">
        <v>0</v>
      </c>
      <c r="L52" s="347">
        <v>11</v>
      </c>
    </row>
    <row r="53" spans="1:12" x14ac:dyDescent="0.2">
      <c r="A53" s="346" t="s">
        <v>467</v>
      </c>
      <c r="B53" s="346" t="s">
        <v>472</v>
      </c>
      <c r="C53" s="346" t="s">
        <v>486</v>
      </c>
      <c r="D53" s="346" t="s">
        <v>13</v>
      </c>
      <c r="E53" s="346" t="s">
        <v>518</v>
      </c>
      <c r="F53" s="346">
        <v>2014</v>
      </c>
      <c r="G53" s="347">
        <v>611.85938699632732</v>
      </c>
      <c r="H53" s="347">
        <v>82</v>
      </c>
      <c r="I53" s="347">
        <v>36</v>
      </c>
      <c r="J53" s="347">
        <v>17.34782608695653</v>
      </c>
      <c r="K53" s="347">
        <v>69.217391304347828</v>
      </c>
      <c r="L53" s="347">
        <v>204.56521739130437</v>
      </c>
    </row>
    <row r="54" spans="1:12" x14ac:dyDescent="0.2">
      <c r="A54" s="346" t="s">
        <v>467</v>
      </c>
      <c r="B54" s="346" t="s">
        <v>472</v>
      </c>
      <c r="C54" s="346" t="s">
        <v>486</v>
      </c>
      <c r="D54" s="346" t="s">
        <v>13</v>
      </c>
      <c r="E54" s="346" t="s">
        <v>518</v>
      </c>
      <c r="F54" s="346">
        <v>2014</v>
      </c>
      <c r="G54" s="347">
        <v>689.36972278191786</v>
      </c>
      <c r="H54" s="347">
        <v>91</v>
      </c>
      <c r="I54" s="347">
        <v>12</v>
      </c>
      <c r="J54" s="347">
        <v>4.0434782608695663</v>
      </c>
      <c r="K54" s="347">
        <v>8.9855072463768106</v>
      </c>
      <c r="L54" s="347">
        <v>116.02898550724638</v>
      </c>
    </row>
    <row r="55" spans="1:12" x14ac:dyDescent="0.2">
      <c r="A55" s="346" t="s">
        <v>467</v>
      </c>
      <c r="B55" s="346" t="s">
        <v>472</v>
      </c>
      <c r="C55" s="346" t="s">
        <v>486</v>
      </c>
      <c r="D55" s="346" t="s">
        <v>13</v>
      </c>
      <c r="E55" s="346" t="s">
        <v>518</v>
      </c>
      <c r="F55" s="346">
        <v>2014</v>
      </c>
      <c r="G55" s="347">
        <v>930.7422053422996</v>
      </c>
      <c r="H55" s="347">
        <v>194</v>
      </c>
      <c r="I55" s="347">
        <v>87</v>
      </c>
      <c r="J55" s="347">
        <v>0</v>
      </c>
      <c r="K55" s="347">
        <v>0</v>
      </c>
      <c r="L55" s="347">
        <v>281</v>
      </c>
    </row>
    <row r="56" spans="1:12" x14ac:dyDescent="0.2">
      <c r="A56" s="346" t="s">
        <v>467</v>
      </c>
      <c r="B56" s="346" t="s">
        <v>472</v>
      </c>
      <c r="C56" s="346" t="s">
        <v>486</v>
      </c>
      <c r="D56" s="346" t="s">
        <v>13</v>
      </c>
      <c r="E56" s="346" t="s">
        <v>518</v>
      </c>
      <c r="F56" s="346">
        <v>2015</v>
      </c>
      <c r="G56" s="347">
        <v>617.13223250492126</v>
      </c>
      <c r="H56" s="347">
        <v>89</v>
      </c>
      <c r="I56" s="347">
        <v>21</v>
      </c>
      <c r="J56" s="347">
        <v>0.52173913043478271</v>
      </c>
      <c r="K56" s="347">
        <v>1.4927536231884055</v>
      </c>
      <c r="L56" s="347">
        <v>112.01449275362319</v>
      </c>
    </row>
    <row r="57" spans="1:12" x14ac:dyDescent="0.2">
      <c r="A57" s="346" t="s">
        <v>467</v>
      </c>
      <c r="B57" s="346" t="s">
        <v>472</v>
      </c>
      <c r="C57" s="346" t="s">
        <v>486</v>
      </c>
      <c r="D57" s="346" t="s">
        <v>13</v>
      </c>
      <c r="E57" s="346" t="s">
        <v>518</v>
      </c>
      <c r="F57" s="346">
        <v>2015</v>
      </c>
      <c r="G57" s="347">
        <v>648.77786551597774</v>
      </c>
      <c r="H57" s="347">
        <v>403</v>
      </c>
      <c r="I57" s="347">
        <v>20</v>
      </c>
      <c r="J57" s="347">
        <v>0</v>
      </c>
      <c r="K57" s="347">
        <v>1.6666666666666667</v>
      </c>
      <c r="L57" s="347">
        <v>424.66666666666669</v>
      </c>
    </row>
    <row r="58" spans="1:12" x14ac:dyDescent="0.2">
      <c r="A58" s="346" t="s">
        <v>467</v>
      </c>
      <c r="B58" s="346" t="s">
        <v>472</v>
      </c>
      <c r="C58" s="346" t="s">
        <v>486</v>
      </c>
      <c r="D58" s="346" t="s">
        <v>13</v>
      </c>
      <c r="E58" s="346" t="s">
        <v>464</v>
      </c>
      <c r="F58" s="346">
        <v>2008</v>
      </c>
      <c r="G58" s="347">
        <v>650.72936893599592</v>
      </c>
      <c r="H58" s="347">
        <v>3</v>
      </c>
      <c r="I58" s="347">
        <v>0</v>
      </c>
      <c r="J58" s="347">
        <v>6</v>
      </c>
      <c r="K58" s="347">
        <v>3.6666666666666665</v>
      </c>
      <c r="L58" s="347">
        <v>12.666666666666666</v>
      </c>
    </row>
    <row r="59" spans="1:12" x14ac:dyDescent="0.2">
      <c r="A59" s="346" t="s">
        <v>467</v>
      </c>
      <c r="B59" s="346" t="s">
        <v>472</v>
      </c>
      <c r="C59" s="346" t="s">
        <v>486</v>
      </c>
      <c r="D59" s="346" t="s">
        <v>13</v>
      </c>
      <c r="E59" s="346" t="s">
        <v>464</v>
      </c>
      <c r="F59" s="346">
        <v>2011</v>
      </c>
      <c r="G59" s="347">
        <v>541.74987683173697</v>
      </c>
      <c r="H59" s="347">
        <v>0</v>
      </c>
      <c r="I59" s="347">
        <v>49</v>
      </c>
      <c r="J59" s="347">
        <v>0</v>
      </c>
      <c r="K59" s="347">
        <v>0</v>
      </c>
      <c r="L59" s="347">
        <v>49</v>
      </c>
    </row>
    <row r="60" spans="1:12" x14ac:dyDescent="0.2">
      <c r="A60" s="346" t="s">
        <v>467</v>
      </c>
      <c r="B60" s="346" t="s">
        <v>472</v>
      </c>
      <c r="C60" s="346" t="s">
        <v>486</v>
      </c>
      <c r="D60" s="346" t="s">
        <v>13</v>
      </c>
      <c r="E60" s="346" t="s">
        <v>519</v>
      </c>
      <c r="F60" s="346">
        <v>2008</v>
      </c>
      <c r="G60" s="347">
        <v>480.09886292762928</v>
      </c>
      <c r="H60" s="347">
        <v>91</v>
      </c>
      <c r="I60" s="347">
        <v>20</v>
      </c>
      <c r="J60" s="347">
        <v>234.5395958492627</v>
      </c>
      <c r="K60" s="347">
        <v>67.820134716912435</v>
      </c>
      <c r="L60" s="347">
        <v>413.35973056617513</v>
      </c>
    </row>
    <row r="61" spans="1:12" x14ac:dyDescent="0.2">
      <c r="A61" s="346" t="s">
        <v>467</v>
      </c>
      <c r="B61" s="346" t="s">
        <v>472</v>
      </c>
      <c r="C61" s="346" t="s">
        <v>486</v>
      </c>
      <c r="D61" s="346" t="s">
        <v>13</v>
      </c>
      <c r="E61" s="346" t="s">
        <v>519</v>
      </c>
      <c r="F61" s="346">
        <v>2008</v>
      </c>
      <c r="G61" s="347">
        <v>554.29775167511832</v>
      </c>
      <c r="H61" s="347">
        <v>182</v>
      </c>
      <c r="I61" s="347">
        <v>271</v>
      </c>
      <c r="J61" s="347">
        <v>12</v>
      </c>
      <c r="K61" s="347">
        <v>2.6666666666666665</v>
      </c>
      <c r="L61" s="347">
        <v>467.66666666666669</v>
      </c>
    </row>
    <row r="62" spans="1:12" x14ac:dyDescent="0.2">
      <c r="A62" s="346" t="s">
        <v>467</v>
      </c>
      <c r="B62" s="346" t="s">
        <v>472</v>
      </c>
      <c r="C62" s="346" t="s">
        <v>486</v>
      </c>
      <c r="D62" s="346" t="s">
        <v>13</v>
      </c>
      <c r="E62" s="346" t="s">
        <v>519</v>
      </c>
      <c r="F62" s="346">
        <v>2008</v>
      </c>
      <c r="G62" s="347">
        <v>599.24998222293607</v>
      </c>
      <c r="H62" s="347">
        <v>358</v>
      </c>
      <c r="I62" s="347">
        <v>148</v>
      </c>
      <c r="J62" s="347">
        <v>0</v>
      </c>
      <c r="K62" s="347">
        <v>0</v>
      </c>
      <c r="L62" s="347">
        <v>506</v>
      </c>
    </row>
    <row r="63" spans="1:12" x14ac:dyDescent="0.2">
      <c r="A63" s="346" t="s">
        <v>467</v>
      </c>
      <c r="B63" s="346" t="s">
        <v>472</v>
      </c>
      <c r="C63" s="346" t="s">
        <v>486</v>
      </c>
      <c r="D63" s="346" t="s">
        <v>13</v>
      </c>
      <c r="E63" s="346" t="s">
        <v>519</v>
      </c>
      <c r="F63" s="346">
        <v>2008</v>
      </c>
      <c r="G63" s="347">
        <v>650.72936893599592</v>
      </c>
      <c r="H63" s="347">
        <v>100</v>
      </c>
      <c r="I63" s="347">
        <v>18</v>
      </c>
      <c r="J63" s="347">
        <v>20</v>
      </c>
      <c r="K63" s="347">
        <v>39.333333333333336</v>
      </c>
      <c r="L63" s="347">
        <v>177.33333333333334</v>
      </c>
    </row>
    <row r="64" spans="1:12" x14ac:dyDescent="0.2">
      <c r="A64" s="346" t="s">
        <v>467</v>
      </c>
      <c r="B64" s="346" t="s">
        <v>472</v>
      </c>
      <c r="C64" s="346" t="s">
        <v>486</v>
      </c>
      <c r="D64" s="346" t="s">
        <v>13</v>
      </c>
      <c r="E64" s="346" t="s">
        <v>519</v>
      </c>
      <c r="F64" s="346">
        <v>2008</v>
      </c>
      <c r="G64" s="347">
        <v>605.39907463791963</v>
      </c>
      <c r="H64" s="347">
        <v>2</v>
      </c>
      <c r="I64" s="347">
        <v>14</v>
      </c>
      <c r="J64" s="347">
        <v>0</v>
      </c>
      <c r="K64" s="347">
        <v>12.666666666666666</v>
      </c>
      <c r="L64" s="347">
        <v>28.666666666666664</v>
      </c>
    </row>
    <row r="65" spans="1:12" x14ac:dyDescent="0.2">
      <c r="A65" s="346" t="s">
        <v>467</v>
      </c>
      <c r="B65" s="346" t="s">
        <v>472</v>
      </c>
      <c r="C65" s="346" t="s">
        <v>486</v>
      </c>
      <c r="D65" s="346" t="s">
        <v>13</v>
      </c>
      <c r="E65" s="346" t="s">
        <v>519</v>
      </c>
      <c r="F65" s="346">
        <v>2009</v>
      </c>
      <c r="G65" s="347">
        <v>639.24801599537363</v>
      </c>
      <c r="H65" s="347">
        <v>204</v>
      </c>
      <c r="I65" s="347">
        <v>77</v>
      </c>
      <c r="J65" s="347">
        <v>0</v>
      </c>
      <c r="K65" s="347">
        <v>4.333333333333333</v>
      </c>
      <c r="L65" s="347">
        <v>285.33333333333331</v>
      </c>
    </row>
    <row r="66" spans="1:12" x14ac:dyDescent="0.2">
      <c r="A66" s="346" t="s">
        <v>467</v>
      </c>
      <c r="B66" s="346" t="s">
        <v>472</v>
      </c>
      <c r="C66" s="346" t="s">
        <v>486</v>
      </c>
      <c r="D66" s="346" t="s">
        <v>13</v>
      </c>
      <c r="E66" s="346" t="s">
        <v>519</v>
      </c>
      <c r="F66" s="346">
        <v>2009</v>
      </c>
      <c r="G66" s="347">
        <v>460.6329760972344</v>
      </c>
      <c r="H66" s="347">
        <v>22</v>
      </c>
      <c r="I66" s="347">
        <v>9</v>
      </c>
      <c r="J66" s="347">
        <v>8</v>
      </c>
      <c r="K66" s="347">
        <v>15.333333333333334</v>
      </c>
      <c r="L66" s="347">
        <v>54.333333333333336</v>
      </c>
    </row>
    <row r="67" spans="1:12" x14ac:dyDescent="0.2">
      <c r="A67" s="346" t="s">
        <v>467</v>
      </c>
      <c r="B67" s="346" t="s">
        <v>472</v>
      </c>
      <c r="C67" s="346" t="s">
        <v>486</v>
      </c>
      <c r="D67" s="346" t="s">
        <v>13</v>
      </c>
      <c r="E67" s="346" t="s">
        <v>519</v>
      </c>
      <c r="F67" s="346">
        <v>2009</v>
      </c>
      <c r="G67" s="347">
        <v>612.49902069214556</v>
      </c>
      <c r="H67" s="347">
        <v>226</v>
      </c>
      <c r="I67" s="347">
        <v>10</v>
      </c>
      <c r="J67" s="347">
        <v>0</v>
      </c>
      <c r="K67" s="347">
        <v>9</v>
      </c>
      <c r="L67" s="347">
        <v>245</v>
      </c>
    </row>
    <row r="68" spans="1:12" x14ac:dyDescent="0.2">
      <c r="A68" s="346" t="s">
        <v>467</v>
      </c>
      <c r="B68" s="346" t="s">
        <v>472</v>
      </c>
      <c r="C68" s="346" t="s">
        <v>486</v>
      </c>
      <c r="D68" s="346" t="s">
        <v>13</v>
      </c>
      <c r="E68" s="346" t="s">
        <v>519</v>
      </c>
      <c r="F68" s="346">
        <v>2009</v>
      </c>
      <c r="G68" s="347">
        <v>803.88690702895553</v>
      </c>
      <c r="H68" s="347">
        <v>76</v>
      </c>
      <c r="I68" s="347">
        <v>9</v>
      </c>
      <c r="J68" s="347">
        <v>64</v>
      </c>
      <c r="K68" s="347">
        <v>28.333333333333332</v>
      </c>
      <c r="L68" s="347">
        <v>177.33333333333334</v>
      </c>
    </row>
    <row r="69" spans="1:12" x14ac:dyDescent="0.2">
      <c r="A69" s="346" t="s">
        <v>467</v>
      </c>
      <c r="B69" s="346" t="s">
        <v>472</v>
      </c>
      <c r="C69" s="346" t="s">
        <v>486</v>
      </c>
      <c r="D69" s="346" t="s">
        <v>13</v>
      </c>
      <c r="E69" s="346" t="s">
        <v>519</v>
      </c>
      <c r="F69" s="346">
        <v>2010</v>
      </c>
      <c r="G69" s="347">
        <v>476.93328617829934</v>
      </c>
      <c r="H69" s="347">
        <v>282</v>
      </c>
      <c r="I69" s="347">
        <v>61</v>
      </c>
      <c r="J69" s="347">
        <v>77</v>
      </c>
      <c r="K69" s="347">
        <v>15.333333333333334</v>
      </c>
      <c r="L69" s="347">
        <v>435.33333333333331</v>
      </c>
    </row>
    <row r="70" spans="1:12" x14ac:dyDescent="0.2">
      <c r="A70" s="346" t="s">
        <v>467</v>
      </c>
      <c r="B70" s="346" t="s">
        <v>472</v>
      </c>
      <c r="C70" s="346" t="s">
        <v>486</v>
      </c>
      <c r="D70" s="346" t="s">
        <v>13</v>
      </c>
      <c r="E70" s="346" t="s">
        <v>519</v>
      </c>
      <c r="F70" s="346">
        <v>2010</v>
      </c>
      <c r="G70" s="347">
        <v>738.72940822904707</v>
      </c>
      <c r="H70" s="347">
        <v>455</v>
      </c>
      <c r="I70" s="347">
        <v>190</v>
      </c>
      <c r="J70" s="347">
        <v>0</v>
      </c>
      <c r="K70" s="347">
        <v>0</v>
      </c>
      <c r="L70" s="347">
        <v>645</v>
      </c>
    </row>
    <row r="71" spans="1:12" x14ac:dyDescent="0.2">
      <c r="A71" s="346" t="s">
        <v>467</v>
      </c>
      <c r="B71" s="346" t="s">
        <v>472</v>
      </c>
      <c r="C71" s="346" t="s">
        <v>486</v>
      </c>
      <c r="D71" s="346" t="s">
        <v>13</v>
      </c>
      <c r="E71" s="346" t="s">
        <v>519</v>
      </c>
      <c r="F71" s="346">
        <v>2010</v>
      </c>
      <c r="G71" s="347">
        <v>466.91048403188506</v>
      </c>
      <c r="H71" s="347">
        <v>49</v>
      </c>
      <c r="I71" s="347">
        <v>54</v>
      </c>
      <c r="J71" s="347">
        <v>35</v>
      </c>
      <c r="K71" s="347">
        <v>8.3333333333333339</v>
      </c>
      <c r="L71" s="347">
        <v>146.33333333333334</v>
      </c>
    </row>
    <row r="72" spans="1:12" x14ac:dyDescent="0.2">
      <c r="A72" s="346" t="s">
        <v>467</v>
      </c>
      <c r="B72" s="346" t="s">
        <v>472</v>
      </c>
      <c r="C72" s="346" t="s">
        <v>486</v>
      </c>
      <c r="D72" s="346" t="s">
        <v>13</v>
      </c>
      <c r="E72" s="346" t="s">
        <v>519</v>
      </c>
      <c r="F72" s="346">
        <v>2010</v>
      </c>
      <c r="G72" s="347">
        <v>463.35623477083652</v>
      </c>
      <c r="H72" s="347">
        <v>172</v>
      </c>
      <c r="I72" s="347">
        <v>299</v>
      </c>
      <c r="J72" s="347">
        <v>176</v>
      </c>
      <c r="K72" s="347">
        <v>1.6666666666666667</v>
      </c>
      <c r="L72" s="347">
        <v>648.66666666666663</v>
      </c>
    </row>
    <row r="73" spans="1:12" x14ac:dyDescent="0.2">
      <c r="A73" s="346" t="s">
        <v>467</v>
      </c>
      <c r="B73" s="346" t="s">
        <v>472</v>
      </c>
      <c r="C73" s="346" t="s">
        <v>486</v>
      </c>
      <c r="D73" s="346" t="s">
        <v>13</v>
      </c>
      <c r="E73" s="346" t="s">
        <v>519</v>
      </c>
      <c r="F73" s="346">
        <v>2011</v>
      </c>
      <c r="G73" s="347">
        <v>427.70304168039098</v>
      </c>
      <c r="H73" s="347">
        <v>109</v>
      </c>
      <c r="I73" s="347">
        <v>269</v>
      </c>
      <c r="J73" s="347">
        <v>112</v>
      </c>
      <c r="K73" s="347">
        <v>14.666666666666666</v>
      </c>
      <c r="L73" s="347">
        <v>504.66666666666669</v>
      </c>
    </row>
    <row r="74" spans="1:12" x14ac:dyDescent="0.2">
      <c r="A74" s="346" t="s">
        <v>467</v>
      </c>
      <c r="B74" s="346" t="s">
        <v>472</v>
      </c>
      <c r="C74" s="346" t="s">
        <v>486</v>
      </c>
      <c r="D74" s="346" t="s">
        <v>13</v>
      </c>
      <c r="E74" s="346" t="s">
        <v>519</v>
      </c>
      <c r="F74" s="346">
        <v>2011</v>
      </c>
      <c r="G74" s="347">
        <v>565.42138304629566</v>
      </c>
      <c r="H74" s="347">
        <v>230</v>
      </c>
      <c r="I74" s="347">
        <v>15</v>
      </c>
      <c r="J74" s="347">
        <v>217</v>
      </c>
      <c r="K74" s="347">
        <v>5</v>
      </c>
      <c r="L74" s="347">
        <v>467</v>
      </c>
    </row>
    <row r="75" spans="1:12" x14ac:dyDescent="0.2">
      <c r="A75" s="346" t="s">
        <v>467</v>
      </c>
      <c r="B75" s="346" t="s">
        <v>472</v>
      </c>
      <c r="C75" s="346" t="s">
        <v>486</v>
      </c>
      <c r="D75" s="346" t="s">
        <v>13</v>
      </c>
      <c r="E75" s="346" t="s">
        <v>519</v>
      </c>
      <c r="F75" s="346">
        <v>2011</v>
      </c>
      <c r="G75" s="347">
        <v>537.31452243885701</v>
      </c>
      <c r="H75" s="347">
        <v>182</v>
      </c>
      <c r="I75" s="347">
        <v>100</v>
      </c>
      <c r="J75" s="347">
        <v>23</v>
      </c>
      <c r="K75" s="347">
        <v>37</v>
      </c>
      <c r="L75" s="347">
        <v>342</v>
      </c>
    </row>
    <row r="76" spans="1:12" x14ac:dyDescent="0.2">
      <c r="A76" s="346" t="s">
        <v>467</v>
      </c>
      <c r="B76" s="346" t="s">
        <v>472</v>
      </c>
      <c r="C76" s="346" t="s">
        <v>486</v>
      </c>
      <c r="D76" s="346" t="s">
        <v>13</v>
      </c>
      <c r="E76" s="346" t="s">
        <v>519</v>
      </c>
      <c r="F76" s="346">
        <v>2011</v>
      </c>
      <c r="G76" s="347">
        <v>465.1155370293236</v>
      </c>
      <c r="H76" s="347">
        <v>60</v>
      </c>
      <c r="I76" s="347">
        <v>139</v>
      </c>
      <c r="J76" s="347">
        <v>15.910977607864556</v>
      </c>
      <c r="K76" s="347">
        <v>3.6963407973784812</v>
      </c>
      <c r="L76" s="347">
        <v>218.60731840524303</v>
      </c>
    </row>
    <row r="77" spans="1:12" x14ac:dyDescent="0.2">
      <c r="A77" s="346" t="s">
        <v>467</v>
      </c>
      <c r="B77" s="346" t="s">
        <v>472</v>
      </c>
      <c r="C77" s="346" t="s">
        <v>486</v>
      </c>
      <c r="D77" s="346" t="s">
        <v>13</v>
      </c>
      <c r="E77" s="346" t="s">
        <v>519</v>
      </c>
      <c r="F77" s="346">
        <v>2011</v>
      </c>
      <c r="G77" s="347">
        <v>541.74987683173697</v>
      </c>
      <c r="H77" s="347">
        <v>571</v>
      </c>
      <c r="I77" s="347">
        <v>0</v>
      </c>
      <c r="J77" s="347">
        <v>0</v>
      </c>
      <c r="K77" s="347">
        <v>0</v>
      </c>
      <c r="L77" s="347">
        <v>571</v>
      </c>
    </row>
    <row r="78" spans="1:12" x14ac:dyDescent="0.2">
      <c r="A78" s="346" t="s">
        <v>467</v>
      </c>
      <c r="B78" s="346" t="s">
        <v>472</v>
      </c>
      <c r="C78" s="346" t="s">
        <v>486</v>
      </c>
      <c r="D78" s="346" t="s">
        <v>13</v>
      </c>
      <c r="E78" s="346" t="s">
        <v>519</v>
      </c>
      <c r="F78" s="346">
        <v>2011</v>
      </c>
      <c r="G78" s="347">
        <v>642.7905125925331</v>
      </c>
      <c r="H78" s="347">
        <v>283</v>
      </c>
      <c r="I78" s="347">
        <v>26</v>
      </c>
      <c r="J78" s="347">
        <v>130</v>
      </c>
      <c r="K78" s="347">
        <v>26.333333333333332</v>
      </c>
      <c r="L78" s="347">
        <v>465.33333333333331</v>
      </c>
    </row>
    <row r="79" spans="1:12" x14ac:dyDescent="0.2">
      <c r="A79" s="346" t="s">
        <v>467</v>
      </c>
      <c r="B79" s="346" t="s">
        <v>472</v>
      </c>
      <c r="C79" s="346" t="s">
        <v>486</v>
      </c>
      <c r="D79" s="346" t="s">
        <v>13</v>
      </c>
      <c r="E79" s="346" t="s">
        <v>519</v>
      </c>
      <c r="F79" s="346">
        <v>2011</v>
      </c>
      <c r="G79" s="347">
        <v>598.47233314038886</v>
      </c>
      <c r="H79" s="347">
        <v>168</v>
      </c>
      <c r="I79" s="347">
        <v>0</v>
      </c>
      <c r="J79" s="347">
        <v>4</v>
      </c>
      <c r="K79" s="347">
        <v>3.6666666666666665</v>
      </c>
      <c r="L79" s="347">
        <v>175.66666666666666</v>
      </c>
    </row>
    <row r="80" spans="1:12" x14ac:dyDescent="0.2">
      <c r="A80" s="346" t="s">
        <v>467</v>
      </c>
      <c r="B80" s="346" t="s">
        <v>472</v>
      </c>
      <c r="C80" s="346" t="s">
        <v>486</v>
      </c>
      <c r="D80" s="346" t="s">
        <v>13</v>
      </c>
      <c r="E80" s="346" t="s">
        <v>519</v>
      </c>
      <c r="F80" s="346">
        <v>2012</v>
      </c>
      <c r="G80" s="347">
        <v>564.96291094390267</v>
      </c>
      <c r="H80" s="347">
        <v>2</v>
      </c>
      <c r="I80" s="347">
        <v>5</v>
      </c>
      <c r="J80" s="347">
        <v>43</v>
      </c>
      <c r="K80" s="347">
        <v>30</v>
      </c>
      <c r="L80" s="347">
        <v>80</v>
      </c>
    </row>
    <row r="81" spans="1:12" x14ac:dyDescent="0.2">
      <c r="A81" s="346" t="s">
        <v>467</v>
      </c>
      <c r="B81" s="346" t="s">
        <v>472</v>
      </c>
      <c r="C81" s="346" t="s">
        <v>486</v>
      </c>
      <c r="D81" s="346" t="s">
        <v>13</v>
      </c>
      <c r="E81" s="346" t="s">
        <v>519</v>
      </c>
      <c r="F81" s="346">
        <v>2012</v>
      </c>
      <c r="G81" s="347">
        <v>541.00596976316854</v>
      </c>
      <c r="H81" s="347">
        <v>240</v>
      </c>
      <c r="I81" s="347">
        <v>0</v>
      </c>
      <c r="J81" s="347">
        <v>29</v>
      </c>
      <c r="K81" s="347">
        <v>5</v>
      </c>
      <c r="L81" s="347">
        <v>274</v>
      </c>
    </row>
    <row r="82" spans="1:12" x14ac:dyDescent="0.2">
      <c r="A82" s="346" t="s">
        <v>467</v>
      </c>
      <c r="B82" s="346" t="s">
        <v>472</v>
      </c>
      <c r="C82" s="346" t="s">
        <v>486</v>
      </c>
      <c r="D82" s="346" t="s">
        <v>13</v>
      </c>
      <c r="E82" s="346" t="s">
        <v>519</v>
      </c>
      <c r="F82" s="346">
        <v>2012</v>
      </c>
      <c r="G82" s="347">
        <v>578.2237520087632</v>
      </c>
      <c r="H82" s="347">
        <v>30</v>
      </c>
      <c r="I82" s="347">
        <v>121</v>
      </c>
      <c r="J82" s="347">
        <v>0</v>
      </c>
      <c r="K82" s="347">
        <v>4</v>
      </c>
      <c r="L82" s="347">
        <v>155</v>
      </c>
    </row>
    <row r="83" spans="1:12" x14ac:dyDescent="0.2">
      <c r="A83" s="346" t="s">
        <v>467</v>
      </c>
      <c r="B83" s="346" t="s">
        <v>472</v>
      </c>
      <c r="C83" s="346" t="s">
        <v>486</v>
      </c>
      <c r="D83" s="346" t="s">
        <v>13</v>
      </c>
      <c r="E83" s="346" t="s">
        <v>519</v>
      </c>
      <c r="F83" s="346">
        <v>2012</v>
      </c>
      <c r="G83" s="347">
        <v>617.32188054334779</v>
      </c>
      <c r="H83" s="347">
        <v>293</v>
      </c>
      <c r="I83" s="347">
        <v>4</v>
      </c>
      <c r="J83" s="347">
        <v>22.393227744401969</v>
      </c>
      <c r="K83" s="347">
        <v>5.2022574185326773</v>
      </c>
      <c r="L83" s="347">
        <v>324.59548516293466</v>
      </c>
    </row>
    <row r="84" spans="1:12" x14ac:dyDescent="0.2">
      <c r="A84" s="346" t="s">
        <v>467</v>
      </c>
      <c r="B84" s="346" t="s">
        <v>472</v>
      </c>
      <c r="C84" s="346" t="s">
        <v>486</v>
      </c>
      <c r="D84" s="346" t="s">
        <v>13</v>
      </c>
      <c r="E84" s="346" t="s">
        <v>519</v>
      </c>
      <c r="F84" s="346">
        <v>2012</v>
      </c>
      <c r="G84" s="347">
        <v>470.81921118374362</v>
      </c>
      <c r="H84" s="347">
        <v>214</v>
      </c>
      <c r="I84" s="347">
        <v>134</v>
      </c>
      <c r="J84" s="347">
        <v>28.286182413981432</v>
      </c>
      <c r="K84" s="347">
        <v>6.5712725286728562</v>
      </c>
      <c r="L84" s="347">
        <v>382.85745494265427</v>
      </c>
    </row>
    <row r="85" spans="1:12" x14ac:dyDescent="0.2">
      <c r="A85" s="346" t="s">
        <v>467</v>
      </c>
      <c r="B85" s="346" t="s">
        <v>472</v>
      </c>
      <c r="C85" s="346" t="s">
        <v>486</v>
      </c>
      <c r="D85" s="346" t="s">
        <v>13</v>
      </c>
      <c r="E85" s="346" t="s">
        <v>519</v>
      </c>
      <c r="F85" s="346">
        <v>2012</v>
      </c>
      <c r="G85" s="347">
        <v>755.90916927674471</v>
      </c>
      <c r="H85" s="347">
        <v>374</v>
      </c>
      <c r="I85" s="347">
        <v>0</v>
      </c>
      <c r="J85" s="347">
        <v>0</v>
      </c>
      <c r="K85" s="347">
        <v>0</v>
      </c>
      <c r="L85" s="347">
        <v>374</v>
      </c>
    </row>
    <row r="86" spans="1:12" x14ac:dyDescent="0.2">
      <c r="A86" s="346" t="s">
        <v>467</v>
      </c>
      <c r="B86" s="346" t="s">
        <v>472</v>
      </c>
      <c r="C86" s="346" t="s">
        <v>486</v>
      </c>
      <c r="D86" s="346" t="s">
        <v>13</v>
      </c>
      <c r="E86" s="346" t="s">
        <v>519</v>
      </c>
      <c r="F86" s="346">
        <v>2012</v>
      </c>
      <c r="G86" s="347">
        <v>372.14187644793526</v>
      </c>
      <c r="H86" s="347">
        <v>131</v>
      </c>
      <c r="I86" s="347">
        <v>28</v>
      </c>
      <c r="J86" s="347">
        <v>129</v>
      </c>
      <c r="K86" s="347">
        <v>38.666666666666664</v>
      </c>
      <c r="L86" s="347">
        <v>326.66666666666669</v>
      </c>
    </row>
    <row r="87" spans="1:12" x14ac:dyDescent="0.2">
      <c r="A87" s="346" t="s">
        <v>467</v>
      </c>
      <c r="B87" s="346" t="s">
        <v>472</v>
      </c>
      <c r="C87" s="346" t="s">
        <v>486</v>
      </c>
      <c r="D87" s="346" t="s">
        <v>13</v>
      </c>
      <c r="E87" s="346" t="s">
        <v>466</v>
      </c>
      <c r="F87" s="346">
        <v>2000</v>
      </c>
      <c r="G87" s="347">
        <v>473.37504447152486</v>
      </c>
      <c r="H87" s="347">
        <v>7</v>
      </c>
      <c r="I87" s="347">
        <v>0</v>
      </c>
      <c r="J87" s="347">
        <v>32</v>
      </c>
      <c r="K87" s="347">
        <v>10.666666666666666</v>
      </c>
      <c r="L87" s="347">
        <v>49.666666666666664</v>
      </c>
    </row>
    <row r="88" spans="1:12" x14ac:dyDescent="0.2">
      <c r="A88" s="346" t="s">
        <v>467</v>
      </c>
      <c r="B88" s="346" t="s">
        <v>472</v>
      </c>
      <c r="C88" s="346" t="s">
        <v>486</v>
      </c>
      <c r="D88" s="346" t="s">
        <v>13</v>
      </c>
      <c r="E88" s="346" t="s">
        <v>466</v>
      </c>
      <c r="F88" s="346">
        <v>2005</v>
      </c>
      <c r="G88" s="347">
        <v>391.82136667472633</v>
      </c>
      <c r="H88" s="347">
        <v>177</v>
      </c>
      <c r="I88" s="347">
        <v>16</v>
      </c>
      <c r="J88" s="347">
        <v>0</v>
      </c>
      <c r="K88" s="347">
        <v>0</v>
      </c>
      <c r="L88" s="347">
        <v>193</v>
      </c>
    </row>
    <row r="89" spans="1:12" x14ac:dyDescent="0.2">
      <c r="A89" s="346" t="s">
        <v>467</v>
      </c>
      <c r="B89" s="346" t="s">
        <v>472</v>
      </c>
      <c r="C89" s="346" t="s">
        <v>486</v>
      </c>
      <c r="D89" s="346" t="s">
        <v>13</v>
      </c>
      <c r="E89" s="346" t="s">
        <v>465</v>
      </c>
      <c r="F89" s="346">
        <v>2001</v>
      </c>
      <c r="G89" s="347">
        <v>385.34942475274136</v>
      </c>
      <c r="H89" s="347">
        <v>46</v>
      </c>
      <c r="I89" s="347">
        <v>177</v>
      </c>
      <c r="J89" s="347">
        <v>67</v>
      </c>
      <c r="K89" s="347">
        <v>39</v>
      </c>
      <c r="L89" s="347">
        <v>329</v>
      </c>
    </row>
    <row r="90" spans="1:12" x14ac:dyDescent="0.2">
      <c r="A90" s="346" t="s">
        <v>467</v>
      </c>
      <c r="B90" s="346" t="s">
        <v>472</v>
      </c>
      <c r="C90" s="346" t="s">
        <v>486</v>
      </c>
      <c r="D90" s="346" t="s">
        <v>13</v>
      </c>
      <c r="E90" s="346" t="s">
        <v>465</v>
      </c>
      <c r="F90" s="346">
        <v>2005</v>
      </c>
      <c r="G90" s="347">
        <v>391.82136667472633</v>
      </c>
      <c r="H90" s="347">
        <v>296</v>
      </c>
      <c r="I90" s="347">
        <v>0</v>
      </c>
      <c r="J90" s="347">
        <v>0</v>
      </c>
      <c r="K90" s="347">
        <v>0</v>
      </c>
      <c r="L90" s="347">
        <v>296</v>
      </c>
    </row>
    <row r="91" spans="1:12" x14ac:dyDescent="0.2">
      <c r="A91" s="346" t="s">
        <v>467</v>
      </c>
      <c r="B91" s="346" t="s">
        <v>472</v>
      </c>
      <c r="C91" s="346" t="s">
        <v>486</v>
      </c>
      <c r="D91" s="346" t="s">
        <v>13</v>
      </c>
      <c r="E91" s="346" t="s">
        <v>520</v>
      </c>
      <c r="F91" s="346">
        <v>2000</v>
      </c>
      <c r="G91" s="347">
        <v>473.37504447152486</v>
      </c>
      <c r="H91" s="347">
        <v>19</v>
      </c>
      <c r="I91" s="347">
        <v>0</v>
      </c>
      <c r="J91" s="347">
        <v>0.98493975903614484</v>
      </c>
      <c r="K91" s="347">
        <v>2.3383534136546182</v>
      </c>
      <c r="L91" s="347">
        <v>22.323293172690764</v>
      </c>
    </row>
    <row r="92" spans="1:12" x14ac:dyDescent="0.2">
      <c r="A92" s="346" t="s">
        <v>467</v>
      </c>
      <c r="B92" s="346" t="s">
        <v>472</v>
      </c>
      <c r="C92" s="346" t="s">
        <v>486</v>
      </c>
      <c r="D92" s="346" t="s">
        <v>13</v>
      </c>
      <c r="E92" s="346" t="s">
        <v>520</v>
      </c>
      <c r="F92" s="346">
        <v>2001</v>
      </c>
      <c r="G92" s="347">
        <v>385.34942475274136</v>
      </c>
      <c r="H92" s="347">
        <v>0</v>
      </c>
      <c r="I92" s="347">
        <v>15</v>
      </c>
      <c r="J92" s="347">
        <v>27</v>
      </c>
      <c r="K92" s="347">
        <v>17.666666666666668</v>
      </c>
      <c r="L92" s="347">
        <v>59.666666666666671</v>
      </c>
    </row>
    <row r="93" spans="1:12" x14ac:dyDescent="0.2">
      <c r="A93" s="346" t="s">
        <v>467</v>
      </c>
      <c r="B93" s="346" t="s">
        <v>472</v>
      </c>
      <c r="C93" s="346" t="s">
        <v>486</v>
      </c>
      <c r="D93" s="346" t="s">
        <v>13</v>
      </c>
      <c r="E93" s="346" t="s">
        <v>520</v>
      </c>
      <c r="F93" s="346">
        <v>2002</v>
      </c>
      <c r="G93" s="347">
        <v>390.22756965673392</v>
      </c>
      <c r="H93" s="347">
        <v>269</v>
      </c>
      <c r="I93" s="347">
        <v>22</v>
      </c>
      <c r="J93" s="347">
        <v>71</v>
      </c>
      <c r="K93" s="347">
        <v>49.333333333333336</v>
      </c>
      <c r="L93" s="347">
        <v>411.33333333333331</v>
      </c>
    </row>
    <row r="94" spans="1:12" x14ac:dyDescent="0.2">
      <c r="A94" s="346" t="s">
        <v>467</v>
      </c>
      <c r="B94" s="346" t="s">
        <v>472</v>
      </c>
      <c r="C94" s="346" t="s">
        <v>486</v>
      </c>
      <c r="D94" s="346" t="s">
        <v>13</v>
      </c>
      <c r="E94" s="346" t="s">
        <v>520</v>
      </c>
      <c r="F94" s="346">
        <v>2005</v>
      </c>
      <c r="G94" s="347">
        <v>391.82136667472633</v>
      </c>
      <c r="H94" s="347">
        <v>883</v>
      </c>
      <c r="I94" s="347">
        <v>153</v>
      </c>
      <c r="J94" s="347">
        <v>0</v>
      </c>
      <c r="K94" s="347">
        <v>0</v>
      </c>
      <c r="L94" s="347">
        <v>1036</v>
      </c>
    </row>
    <row r="95" spans="1:12" x14ac:dyDescent="0.2">
      <c r="A95" s="346" t="s">
        <v>467</v>
      </c>
      <c r="B95" s="346" t="s">
        <v>472</v>
      </c>
      <c r="C95" s="346" t="s">
        <v>486</v>
      </c>
      <c r="D95" s="346" t="s">
        <v>13</v>
      </c>
      <c r="E95" s="346" t="s">
        <v>520</v>
      </c>
      <c r="F95" s="346">
        <v>2006</v>
      </c>
      <c r="G95" s="347">
        <v>428.41536916351424</v>
      </c>
      <c r="H95" s="347">
        <v>30</v>
      </c>
      <c r="I95" s="347">
        <v>109</v>
      </c>
      <c r="J95" s="347">
        <v>11</v>
      </c>
      <c r="K95" s="347">
        <v>118</v>
      </c>
      <c r="L95" s="347">
        <v>268</v>
      </c>
    </row>
    <row r="96" spans="1:12" x14ac:dyDescent="0.2">
      <c r="A96" s="346" t="s">
        <v>467</v>
      </c>
      <c r="B96" s="346" t="s">
        <v>472</v>
      </c>
      <c r="C96" s="346" t="s">
        <v>486</v>
      </c>
      <c r="D96" s="346" t="s">
        <v>13</v>
      </c>
      <c r="E96" s="346" t="s">
        <v>520</v>
      </c>
      <c r="F96" s="346">
        <v>2007</v>
      </c>
      <c r="G96" s="347">
        <v>473.22869351264592</v>
      </c>
      <c r="H96" s="347">
        <v>573</v>
      </c>
      <c r="I96" s="347">
        <v>52</v>
      </c>
      <c r="J96" s="347">
        <v>0</v>
      </c>
      <c r="K96" s="347">
        <v>0</v>
      </c>
      <c r="L96" s="347">
        <v>625</v>
      </c>
    </row>
    <row r="97" spans="1:12" x14ac:dyDescent="0.2">
      <c r="A97" s="346" t="s">
        <v>467</v>
      </c>
      <c r="B97" s="346" t="s">
        <v>472</v>
      </c>
      <c r="C97" s="346" t="s">
        <v>487</v>
      </c>
      <c r="D97" s="346" t="s">
        <v>14</v>
      </c>
      <c r="E97" s="346" t="s">
        <v>518</v>
      </c>
      <c r="F97" s="346">
        <v>2013</v>
      </c>
      <c r="G97" s="347">
        <v>497.05840973447198</v>
      </c>
      <c r="H97" s="347">
        <v>480</v>
      </c>
      <c r="I97" s="347">
        <v>37</v>
      </c>
      <c r="J97" s="347">
        <v>99</v>
      </c>
      <c r="K97" s="347">
        <v>2</v>
      </c>
      <c r="L97" s="347">
        <v>618</v>
      </c>
    </row>
    <row r="98" spans="1:12" x14ac:dyDescent="0.2">
      <c r="A98" s="346" t="s">
        <v>467</v>
      </c>
      <c r="B98" s="346" t="s">
        <v>472</v>
      </c>
      <c r="C98" s="346" t="s">
        <v>487</v>
      </c>
      <c r="D98" s="346" t="s">
        <v>14</v>
      </c>
      <c r="E98" s="346" t="s">
        <v>518</v>
      </c>
      <c r="F98" s="346">
        <v>2013</v>
      </c>
      <c r="G98" s="347">
        <v>633.90426852738199</v>
      </c>
      <c r="H98" s="347">
        <v>502</v>
      </c>
      <c r="I98" s="347">
        <v>0</v>
      </c>
      <c r="J98" s="347">
        <v>225</v>
      </c>
      <c r="K98" s="347">
        <v>0</v>
      </c>
      <c r="L98" s="347">
        <v>727</v>
      </c>
    </row>
    <row r="99" spans="1:12" x14ac:dyDescent="0.2">
      <c r="A99" s="346" t="s">
        <v>467</v>
      </c>
      <c r="B99" s="346" t="s">
        <v>472</v>
      </c>
      <c r="C99" s="346" t="s">
        <v>487</v>
      </c>
      <c r="D99" s="346" t="s">
        <v>14</v>
      </c>
      <c r="E99" s="346" t="s">
        <v>518</v>
      </c>
      <c r="F99" s="346">
        <v>2014</v>
      </c>
      <c r="G99" s="347">
        <v>485.24484527207204</v>
      </c>
      <c r="H99" s="347">
        <v>241</v>
      </c>
      <c r="I99" s="347">
        <v>6</v>
      </c>
      <c r="J99" s="347">
        <v>121.74545454545455</v>
      </c>
      <c r="K99" s="347">
        <v>11.41818181818182</v>
      </c>
      <c r="L99" s="347">
        <v>380.16363636363639</v>
      </c>
    </row>
    <row r="100" spans="1:12" x14ac:dyDescent="0.2">
      <c r="A100" s="346" t="s">
        <v>467</v>
      </c>
      <c r="B100" s="346" t="s">
        <v>472</v>
      </c>
      <c r="C100" s="346" t="s">
        <v>487</v>
      </c>
      <c r="D100" s="346" t="s">
        <v>14</v>
      </c>
      <c r="E100" s="346" t="s">
        <v>518</v>
      </c>
      <c r="F100" s="346">
        <v>2015</v>
      </c>
      <c r="G100" s="347">
        <v>498.51718206887494</v>
      </c>
      <c r="H100" s="347">
        <v>91</v>
      </c>
      <c r="I100" s="347">
        <v>0</v>
      </c>
      <c r="J100" s="347">
        <v>0</v>
      </c>
      <c r="K100" s="347">
        <v>0</v>
      </c>
      <c r="L100" s="347">
        <v>91</v>
      </c>
    </row>
    <row r="101" spans="1:12" x14ac:dyDescent="0.2">
      <c r="A101" s="346" t="s">
        <v>467</v>
      </c>
      <c r="B101" s="346" t="s">
        <v>472</v>
      </c>
      <c r="C101" s="346" t="s">
        <v>487</v>
      </c>
      <c r="D101" s="346" t="s">
        <v>14</v>
      </c>
      <c r="E101" s="346" t="s">
        <v>464</v>
      </c>
      <c r="F101" s="346">
        <v>2008</v>
      </c>
      <c r="G101" s="347">
        <v>607.70781408463233</v>
      </c>
      <c r="H101" s="347">
        <v>65</v>
      </c>
      <c r="I101" s="347">
        <v>0</v>
      </c>
      <c r="J101" s="347">
        <v>0</v>
      </c>
      <c r="K101" s="347">
        <v>0</v>
      </c>
      <c r="L101" s="347">
        <v>65</v>
      </c>
    </row>
    <row r="102" spans="1:12" x14ac:dyDescent="0.2">
      <c r="A102" s="346" t="s">
        <v>467</v>
      </c>
      <c r="B102" s="346" t="s">
        <v>472</v>
      </c>
      <c r="C102" s="346" t="s">
        <v>487</v>
      </c>
      <c r="D102" s="346" t="s">
        <v>14</v>
      </c>
      <c r="E102" s="346" t="s">
        <v>464</v>
      </c>
      <c r="F102" s="346">
        <v>2009</v>
      </c>
      <c r="G102" s="347">
        <v>602.39709543241247</v>
      </c>
      <c r="H102" s="347">
        <v>34</v>
      </c>
      <c r="I102" s="347">
        <v>12</v>
      </c>
      <c r="J102" s="347">
        <v>0</v>
      </c>
      <c r="K102" s="347">
        <v>0</v>
      </c>
      <c r="L102" s="347">
        <v>46</v>
      </c>
    </row>
    <row r="103" spans="1:12" x14ac:dyDescent="0.2">
      <c r="A103" s="346" t="s">
        <v>467</v>
      </c>
      <c r="B103" s="346" t="s">
        <v>472</v>
      </c>
      <c r="C103" s="346" t="s">
        <v>487</v>
      </c>
      <c r="D103" s="346" t="s">
        <v>14</v>
      </c>
      <c r="E103" s="346" t="s">
        <v>519</v>
      </c>
      <c r="F103" s="346">
        <v>2008</v>
      </c>
      <c r="G103" s="347">
        <v>485.93366419343153</v>
      </c>
      <c r="H103" s="347">
        <v>172</v>
      </c>
      <c r="I103" s="347">
        <v>8</v>
      </c>
      <c r="J103" s="347">
        <v>5</v>
      </c>
      <c r="K103" s="347">
        <v>0</v>
      </c>
      <c r="L103" s="347">
        <v>185</v>
      </c>
    </row>
    <row r="104" spans="1:12" x14ac:dyDescent="0.2">
      <c r="A104" s="346" t="s">
        <v>467</v>
      </c>
      <c r="B104" s="346" t="s">
        <v>472</v>
      </c>
      <c r="C104" s="346" t="s">
        <v>487</v>
      </c>
      <c r="D104" s="346" t="s">
        <v>14</v>
      </c>
      <c r="E104" s="346" t="s">
        <v>519</v>
      </c>
      <c r="F104" s="346">
        <v>2008</v>
      </c>
      <c r="G104" s="347">
        <v>607.70781408463233</v>
      </c>
      <c r="H104" s="347">
        <v>231</v>
      </c>
      <c r="I104" s="347">
        <v>0</v>
      </c>
      <c r="J104" s="347">
        <v>0</v>
      </c>
      <c r="K104" s="347">
        <v>0</v>
      </c>
      <c r="L104" s="347">
        <v>231</v>
      </c>
    </row>
    <row r="105" spans="1:12" x14ac:dyDescent="0.2">
      <c r="A105" s="346" t="s">
        <v>467</v>
      </c>
      <c r="B105" s="346" t="s">
        <v>472</v>
      </c>
      <c r="C105" s="346" t="s">
        <v>487</v>
      </c>
      <c r="D105" s="346" t="s">
        <v>14</v>
      </c>
      <c r="E105" s="346" t="s">
        <v>519</v>
      </c>
      <c r="F105" s="346">
        <v>2008</v>
      </c>
      <c r="G105" s="347">
        <v>500.77132856289609</v>
      </c>
      <c r="H105" s="347">
        <v>79</v>
      </c>
      <c r="I105" s="347">
        <v>0</v>
      </c>
      <c r="J105" s="347">
        <v>3.9359999999999999</v>
      </c>
      <c r="K105" s="347">
        <v>1.3546666666666667</v>
      </c>
      <c r="L105" s="347">
        <v>84.290666666666681</v>
      </c>
    </row>
    <row r="106" spans="1:12" x14ac:dyDescent="0.2">
      <c r="A106" s="346" t="s">
        <v>467</v>
      </c>
      <c r="B106" s="346" t="s">
        <v>472</v>
      </c>
      <c r="C106" s="346" t="s">
        <v>487</v>
      </c>
      <c r="D106" s="346" t="s">
        <v>14</v>
      </c>
      <c r="E106" s="346" t="s">
        <v>519</v>
      </c>
      <c r="F106" s="346">
        <v>2009</v>
      </c>
      <c r="G106" s="347">
        <v>602.39709543241247</v>
      </c>
      <c r="H106" s="347">
        <v>258</v>
      </c>
      <c r="I106" s="347">
        <v>1</v>
      </c>
      <c r="J106" s="347">
        <v>0</v>
      </c>
      <c r="K106" s="347">
        <v>0.66666666666666663</v>
      </c>
      <c r="L106" s="347">
        <v>259.66666666666669</v>
      </c>
    </row>
    <row r="107" spans="1:12" x14ac:dyDescent="0.2">
      <c r="A107" s="346" t="s">
        <v>467</v>
      </c>
      <c r="B107" s="346" t="s">
        <v>472</v>
      </c>
      <c r="C107" s="346" t="s">
        <v>487</v>
      </c>
      <c r="D107" s="346" t="s">
        <v>14</v>
      </c>
      <c r="E107" s="346" t="s">
        <v>519</v>
      </c>
      <c r="F107" s="346">
        <v>2010</v>
      </c>
      <c r="G107" s="347">
        <v>562.29468346000931</v>
      </c>
      <c r="H107" s="347">
        <v>469</v>
      </c>
      <c r="I107" s="347">
        <v>0</v>
      </c>
      <c r="J107" s="347">
        <v>0</v>
      </c>
      <c r="K107" s="347">
        <v>0</v>
      </c>
      <c r="L107" s="347">
        <v>469</v>
      </c>
    </row>
    <row r="108" spans="1:12" x14ac:dyDescent="0.2">
      <c r="A108" s="346" t="s">
        <v>467</v>
      </c>
      <c r="B108" s="346" t="s">
        <v>472</v>
      </c>
      <c r="C108" s="346" t="s">
        <v>487</v>
      </c>
      <c r="D108" s="346" t="s">
        <v>14</v>
      </c>
      <c r="E108" s="346" t="s">
        <v>519</v>
      </c>
      <c r="F108" s="346">
        <v>2011</v>
      </c>
      <c r="G108" s="347">
        <v>492.70632161679509</v>
      </c>
      <c r="H108" s="347">
        <v>23</v>
      </c>
      <c r="I108" s="347">
        <v>0</v>
      </c>
      <c r="J108" s="347">
        <v>4</v>
      </c>
      <c r="K108" s="347">
        <v>0</v>
      </c>
      <c r="L108" s="347">
        <v>27</v>
      </c>
    </row>
    <row r="109" spans="1:12" x14ac:dyDescent="0.2">
      <c r="A109" s="346" t="s">
        <v>467</v>
      </c>
      <c r="B109" s="346" t="s">
        <v>472</v>
      </c>
      <c r="C109" s="346" t="s">
        <v>487</v>
      </c>
      <c r="D109" s="346" t="s">
        <v>14</v>
      </c>
      <c r="E109" s="346" t="s">
        <v>519</v>
      </c>
      <c r="F109" s="346">
        <v>2011</v>
      </c>
      <c r="G109" s="347">
        <v>495.0335524084245</v>
      </c>
      <c r="H109" s="347">
        <v>443</v>
      </c>
      <c r="I109" s="347">
        <v>9</v>
      </c>
      <c r="J109" s="347">
        <v>0</v>
      </c>
      <c r="K109" s="347">
        <v>0.33333333333333331</v>
      </c>
      <c r="L109" s="347">
        <v>452.33333333333331</v>
      </c>
    </row>
    <row r="110" spans="1:12" x14ac:dyDescent="0.2">
      <c r="A110" s="346" t="s">
        <v>467</v>
      </c>
      <c r="B110" s="346" t="s">
        <v>472</v>
      </c>
      <c r="C110" s="346" t="s">
        <v>487</v>
      </c>
      <c r="D110" s="346" t="s">
        <v>14</v>
      </c>
      <c r="E110" s="346" t="s">
        <v>519</v>
      </c>
      <c r="F110" s="346">
        <v>2011</v>
      </c>
      <c r="G110" s="347">
        <v>750.28357866344095</v>
      </c>
      <c r="H110" s="347">
        <v>85</v>
      </c>
      <c r="I110" s="347">
        <v>34</v>
      </c>
      <c r="J110" s="347">
        <v>2.46</v>
      </c>
      <c r="K110" s="347">
        <v>2.1800000000000002</v>
      </c>
      <c r="L110" s="347">
        <v>123.64</v>
      </c>
    </row>
    <row r="111" spans="1:12" x14ac:dyDescent="0.2">
      <c r="A111" s="346" t="s">
        <v>467</v>
      </c>
      <c r="B111" s="346" t="s">
        <v>472</v>
      </c>
      <c r="C111" s="346" t="s">
        <v>487</v>
      </c>
      <c r="D111" s="346" t="s">
        <v>14</v>
      </c>
      <c r="E111" s="346" t="s">
        <v>519</v>
      </c>
      <c r="F111" s="346">
        <v>2012</v>
      </c>
      <c r="G111" s="347">
        <v>540.30099286518862</v>
      </c>
      <c r="H111" s="347">
        <v>210</v>
      </c>
      <c r="I111" s="347">
        <v>18</v>
      </c>
      <c r="J111" s="347">
        <v>0</v>
      </c>
      <c r="K111" s="347">
        <v>0.66666666666666663</v>
      </c>
      <c r="L111" s="347">
        <v>228.66666666666666</v>
      </c>
    </row>
    <row r="112" spans="1:12" x14ac:dyDescent="0.2">
      <c r="A112" s="346" t="s">
        <v>467</v>
      </c>
      <c r="B112" s="346" t="s">
        <v>472</v>
      </c>
      <c r="C112" s="346" t="s">
        <v>487</v>
      </c>
      <c r="D112" s="346" t="s">
        <v>14</v>
      </c>
      <c r="E112" s="346" t="s">
        <v>519</v>
      </c>
      <c r="F112" s="346">
        <v>2012</v>
      </c>
      <c r="G112" s="347">
        <v>495.62978413646653</v>
      </c>
      <c r="H112" s="347">
        <v>149</v>
      </c>
      <c r="I112" s="347">
        <v>2</v>
      </c>
      <c r="J112" s="347">
        <v>13</v>
      </c>
      <c r="K112" s="347">
        <v>47.333333333333336</v>
      </c>
      <c r="L112" s="347">
        <v>211.33333333333334</v>
      </c>
    </row>
    <row r="113" spans="1:12" x14ac:dyDescent="0.2">
      <c r="A113" s="346" t="s">
        <v>467</v>
      </c>
      <c r="B113" s="346" t="s">
        <v>472</v>
      </c>
      <c r="C113" s="346" t="s">
        <v>487</v>
      </c>
      <c r="D113" s="346" t="s">
        <v>14</v>
      </c>
      <c r="E113" s="346" t="s">
        <v>519</v>
      </c>
      <c r="F113" s="346">
        <v>2012</v>
      </c>
      <c r="G113" s="347">
        <v>506.01550380084467</v>
      </c>
      <c r="H113" s="347">
        <v>420</v>
      </c>
      <c r="I113" s="347">
        <v>0</v>
      </c>
      <c r="J113" s="347">
        <v>0</v>
      </c>
      <c r="K113" s="347">
        <v>0</v>
      </c>
      <c r="L113" s="347">
        <v>420</v>
      </c>
    </row>
    <row r="114" spans="1:12" x14ac:dyDescent="0.2">
      <c r="A114" s="346" t="s">
        <v>467</v>
      </c>
      <c r="B114" s="346" t="s">
        <v>472</v>
      </c>
      <c r="C114" s="346" t="s">
        <v>487</v>
      </c>
      <c r="D114" s="346" t="s">
        <v>14</v>
      </c>
      <c r="E114" s="346" t="s">
        <v>519</v>
      </c>
      <c r="F114" s="346">
        <v>2012</v>
      </c>
      <c r="G114" s="347">
        <v>494.70275296755023</v>
      </c>
      <c r="H114" s="347">
        <v>612</v>
      </c>
      <c r="I114" s="347">
        <v>131</v>
      </c>
      <c r="J114" s="347">
        <v>101</v>
      </c>
      <c r="K114" s="347">
        <v>3.3333333333333335</v>
      </c>
      <c r="L114" s="347">
        <v>847.33333333333337</v>
      </c>
    </row>
    <row r="115" spans="1:12" x14ac:dyDescent="0.2">
      <c r="A115" s="346" t="s">
        <v>467</v>
      </c>
      <c r="B115" s="346" t="s">
        <v>472</v>
      </c>
      <c r="C115" s="346" t="s">
        <v>487</v>
      </c>
      <c r="D115" s="346" t="s">
        <v>14</v>
      </c>
      <c r="E115" s="346" t="s">
        <v>519</v>
      </c>
      <c r="F115" s="346">
        <v>2012</v>
      </c>
      <c r="G115" s="347">
        <v>490.958803189229</v>
      </c>
      <c r="H115" s="347">
        <v>363</v>
      </c>
      <c r="I115" s="347">
        <v>54</v>
      </c>
      <c r="J115" s="347">
        <v>68</v>
      </c>
      <c r="K115" s="347">
        <v>27.333333333333332</v>
      </c>
      <c r="L115" s="347">
        <v>512.33333333333337</v>
      </c>
    </row>
    <row r="116" spans="1:12" x14ac:dyDescent="0.2">
      <c r="A116" s="346" t="s">
        <v>467</v>
      </c>
      <c r="B116" s="346" t="s">
        <v>472</v>
      </c>
      <c r="C116" s="346" t="s">
        <v>487</v>
      </c>
      <c r="D116" s="346" t="s">
        <v>14</v>
      </c>
      <c r="E116" s="346" t="s">
        <v>519</v>
      </c>
      <c r="F116" s="346">
        <v>2012</v>
      </c>
      <c r="G116" s="347">
        <v>499.36427021595347</v>
      </c>
      <c r="H116" s="347">
        <v>352</v>
      </c>
      <c r="I116" s="347">
        <v>60</v>
      </c>
      <c r="J116" s="347">
        <v>117</v>
      </c>
      <c r="K116" s="347">
        <v>13.666666666666666</v>
      </c>
      <c r="L116" s="347">
        <v>542.66666666666663</v>
      </c>
    </row>
    <row r="117" spans="1:12" x14ac:dyDescent="0.2">
      <c r="A117" s="346" t="s">
        <v>467</v>
      </c>
      <c r="B117" s="346" t="s">
        <v>472</v>
      </c>
      <c r="C117" s="346" t="s">
        <v>487</v>
      </c>
      <c r="D117" s="346" t="s">
        <v>14</v>
      </c>
      <c r="E117" s="346" t="s">
        <v>519</v>
      </c>
      <c r="F117" s="346">
        <v>2012</v>
      </c>
      <c r="G117" s="347">
        <v>524.85634702802975</v>
      </c>
      <c r="H117" s="347">
        <v>238</v>
      </c>
      <c r="I117" s="347">
        <v>39</v>
      </c>
      <c r="J117" s="347">
        <v>61</v>
      </c>
      <c r="K117" s="347">
        <v>67.666666666666671</v>
      </c>
      <c r="L117" s="347">
        <v>405.66666666666669</v>
      </c>
    </row>
    <row r="118" spans="1:12" x14ac:dyDescent="0.2">
      <c r="A118" s="346" t="s">
        <v>467</v>
      </c>
      <c r="B118" s="346" t="s">
        <v>472</v>
      </c>
      <c r="C118" s="346" t="s">
        <v>487</v>
      </c>
      <c r="D118" s="346" t="s">
        <v>14</v>
      </c>
      <c r="E118" s="346" t="s">
        <v>466</v>
      </c>
      <c r="F118" s="346">
        <v>2005</v>
      </c>
      <c r="G118" s="347">
        <v>361.3491144026458</v>
      </c>
      <c r="H118" s="347">
        <v>378</v>
      </c>
      <c r="I118" s="347">
        <v>14</v>
      </c>
      <c r="J118" s="347">
        <v>0</v>
      </c>
      <c r="K118" s="347">
        <v>0</v>
      </c>
      <c r="L118" s="347">
        <v>392</v>
      </c>
    </row>
    <row r="119" spans="1:12" x14ac:dyDescent="0.2">
      <c r="A119" s="346" t="s">
        <v>467</v>
      </c>
      <c r="B119" s="346" t="s">
        <v>472</v>
      </c>
      <c r="C119" s="346" t="s">
        <v>487</v>
      </c>
      <c r="D119" s="346" t="s">
        <v>14</v>
      </c>
      <c r="E119" s="346" t="s">
        <v>466</v>
      </c>
      <c r="F119" s="346">
        <v>2007</v>
      </c>
      <c r="G119" s="347">
        <v>422.53364705132554</v>
      </c>
      <c r="H119" s="347">
        <v>23</v>
      </c>
      <c r="I119" s="347">
        <v>1</v>
      </c>
      <c r="J119" s="347">
        <v>5.3524395614047631</v>
      </c>
      <c r="K119" s="347">
        <v>3.8825201461984125</v>
      </c>
      <c r="L119" s="347">
        <v>33.234959707603174</v>
      </c>
    </row>
    <row r="120" spans="1:12" x14ac:dyDescent="0.2">
      <c r="A120" s="346" t="s">
        <v>467</v>
      </c>
      <c r="B120" s="346" t="s">
        <v>472</v>
      </c>
      <c r="C120" s="346" t="s">
        <v>487</v>
      </c>
      <c r="D120" s="346" t="s">
        <v>14</v>
      </c>
      <c r="E120" s="346" t="s">
        <v>465</v>
      </c>
      <c r="F120" s="346">
        <v>2005</v>
      </c>
      <c r="G120" s="347">
        <v>367.57652549459021</v>
      </c>
      <c r="H120" s="347">
        <v>593</v>
      </c>
      <c r="I120" s="347">
        <v>21</v>
      </c>
      <c r="J120" s="347">
        <v>8</v>
      </c>
      <c r="K120" s="347">
        <v>16</v>
      </c>
      <c r="L120" s="347">
        <v>638</v>
      </c>
    </row>
    <row r="121" spans="1:12" x14ac:dyDescent="0.2">
      <c r="A121" s="346" t="s">
        <v>467</v>
      </c>
      <c r="B121" s="346" t="s">
        <v>472</v>
      </c>
      <c r="C121" s="346" t="s">
        <v>487</v>
      </c>
      <c r="D121" s="346" t="s">
        <v>14</v>
      </c>
      <c r="E121" s="346" t="s">
        <v>465</v>
      </c>
      <c r="F121" s="346">
        <v>2007</v>
      </c>
      <c r="G121" s="347">
        <v>379.2344148628161</v>
      </c>
      <c r="H121" s="347">
        <v>279</v>
      </c>
      <c r="I121" s="347">
        <v>11</v>
      </c>
      <c r="J121" s="347">
        <v>0</v>
      </c>
      <c r="K121" s="347">
        <v>0</v>
      </c>
      <c r="L121" s="347">
        <v>290</v>
      </c>
    </row>
    <row r="122" spans="1:12" x14ac:dyDescent="0.2">
      <c r="A122" s="346" t="s">
        <v>467</v>
      </c>
      <c r="B122" s="346" t="s">
        <v>472</v>
      </c>
      <c r="C122" s="346" t="s">
        <v>487</v>
      </c>
      <c r="D122" s="346" t="s">
        <v>14</v>
      </c>
      <c r="E122" s="346" t="s">
        <v>520</v>
      </c>
      <c r="F122" s="346">
        <v>2000</v>
      </c>
      <c r="G122" s="347">
        <v>316.80483757955483</v>
      </c>
      <c r="H122" s="347">
        <v>461</v>
      </c>
      <c r="I122" s="347">
        <v>99</v>
      </c>
      <c r="J122" s="347">
        <v>6.6563307493540051</v>
      </c>
      <c r="K122" s="347">
        <v>3.1145564168819981</v>
      </c>
      <c r="L122" s="347">
        <v>569.77088716623598</v>
      </c>
    </row>
    <row r="123" spans="1:12" x14ac:dyDescent="0.2">
      <c r="A123" s="346" t="s">
        <v>467</v>
      </c>
      <c r="B123" s="346" t="s">
        <v>472</v>
      </c>
      <c r="C123" s="346" t="s">
        <v>487</v>
      </c>
      <c r="D123" s="346" t="s">
        <v>14</v>
      </c>
      <c r="E123" s="346" t="s">
        <v>520</v>
      </c>
      <c r="F123" s="346">
        <v>2000</v>
      </c>
      <c r="G123" s="347">
        <v>283.42447688791327</v>
      </c>
      <c r="H123" s="347">
        <v>410</v>
      </c>
      <c r="I123" s="347">
        <v>469</v>
      </c>
      <c r="J123" s="347">
        <v>22.049095607235142</v>
      </c>
      <c r="K123" s="347">
        <v>10.316968130921619</v>
      </c>
      <c r="L123" s="347">
        <v>911.36606373815675</v>
      </c>
    </row>
    <row r="124" spans="1:12" x14ac:dyDescent="0.2">
      <c r="A124" s="346" t="s">
        <v>467</v>
      </c>
      <c r="B124" s="346" t="s">
        <v>472</v>
      </c>
      <c r="C124" s="346" t="s">
        <v>487</v>
      </c>
      <c r="D124" s="346" t="s">
        <v>14</v>
      </c>
      <c r="E124" s="346" t="s">
        <v>520</v>
      </c>
      <c r="F124" s="346">
        <v>2000</v>
      </c>
      <c r="G124" s="347">
        <v>342.61873003173741</v>
      </c>
      <c r="H124" s="347">
        <v>258</v>
      </c>
      <c r="I124" s="347">
        <v>14</v>
      </c>
      <c r="J124" s="347">
        <v>20</v>
      </c>
      <c r="K124" s="347">
        <v>17.666666666666668</v>
      </c>
      <c r="L124" s="347">
        <v>309.66666666666669</v>
      </c>
    </row>
    <row r="125" spans="1:12" x14ac:dyDescent="0.2">
      <c r="A125" s="346" t="s">
        <v>467</v>
      </c>
      <c r="B125" s="346" t="s">
        <v>472</v>
      </c>
      <c r="C125" s="346" t="s">
        <v>487</v>
      </c>
      <c r="D125" s="346" t="s">
        <v>14</v>
      </c>
      <c r="E125" s="346" t="s">
        <v>520</v>
      </c>
      <c r="F125" s="346">
        <v>2000</v>
      </c>
      <c r="G125" s="347">
        <v>325.69223355250926</v>
      </c>
      <c r="H125" s="347">
        <v>196</v>
      </c>
      <c r="I125" s="347">
        <v>39</v>
      </c>
      <c r="J125" s="347">
        <v>11</v>
      </c>
      <c r="K125" s="347">
        <v>0.66666666666666663</v>
      </c>
      <c r="L125" s="347">
        <v>246.66666666666666</v>
      </c>
    </row>
    <row r="126" spans="1:12" x14ac:dyDescent="0.2">
      <c r="A126" s="346" t="s">
        <v>467</v>
      </c>
      <c r="B126" s="346" t="s">
        <v>472</v>
      </c>
      <c r="C126" s="346" t="s">
        <v>487</v>
      </c>
      <c r="D126" s="346" t="s">
        <v>14</v>
      </c>
      <c r="E126" s="346" t="s">
        <v>520</v>
      </c>
      <c r="F126" s="346">
        <v>2000</v>
      </c>
      <c r="G126" s="347">
        <v>320.19715759568157</v>
      </c>
      <c r="H126" s="347">
        <v>253</v>
      </c>
      <c r="I126" s="347">
        <v>139</v>
      </c>
      <c r="J126" s="347">
        <v>18</v>
      </c>
      <c r="K126" s="347">
        <v>2</v>
      </c>
      <c r="L126" s="347">
        <v>412</v>
      </c>
    </row>
    <row r="127" spans="1:12" x14ac:dyDescent="0.2">
      <c r="A127" s="346" t="s">
        <v>467</v>
      </c>
      <c r="B127" s="346" t="s">
        <v>472</v>
      </c>
      <c r="C127" s="346" t="s">
        <v>487</v>
      </c>
      <c r="D127" s="346" t="s">
        <v>14</v>
      </c>
      <c r="E127" s="346" t="s">
        <v>520</v>
      </c>
      <c r="F127" s="346">
        <v>2001</v>
      </c>
      <c r="G127" s="347">
        <v>493.27679015762112</v>
      </c>
      <c r="H127" s="347">
        <v>279</v>
      </c>
      <c r="I127" s="347">
        <v>9</v>
      </c>
      <c r="J127" s="347">
        <v>6</v>
      </c>
      <c r="K127" s="347">
        <v>22.666666666666668</v>
      </c>
      <c r="L127" s="347">
        <v>316.66666666666669</v>
      </c>
    </row>
    <row r="128" spans="1:12" x14ac:dyDescent="0.2">
      <c r="A128" s="346" t="s">
        <v>467</v>
      </c>
      <c r="B128" s="346" t="s">
        <v>472</v>
      </c>
      <c r="C128" s="346" t="s">
        <v>487</v>
      </c>
      <c r="D128" s="346" t="s">
        <v>14</v>
      </c>
      <c r="E128" s="346" t="s">
        <v>520</v>
      </c>
      <c r="F128" s="346">
        <v>2001</v>
      </c>
      <c r="G128" s="347">
        <v>484.20413455800434</v>
      </c>
      <c r="H128" s="347">
        <v>723</v>
      </c>
      <c r="I128" s="347">
        <v>42</v>
      </c>
      <c r="J128" s="347">
        <v>10</v>
      </c>
      <c r="K128" s="347">
        <v>23.333333333333332</v>
      </c>
      <c r="L128" s="347">
        <v>798.33333333333337</v>
      </c>
    </row>
    <row r="129" spans="1:12" x14ac:dyDescent="0.2">
      <c r="A129" s="346" t="s">
        <v>467</v>
      </c>
      <c r="B129" s="346" t="s">
        <v>472</v>
      </c>
      <c r="C129" s="346" t="s">
        <v>487</v>
      </c>
      <c r="D129" s="346" t="s">
        <v>14</v>
      </c>
      <c r="E129" s="346" t="s">
        <v>520</v>
      </c>
      <c r="F129" s="346">
        <v>2005</v>
      </c>
      <c r="G129" s="347">
        <v>367.57652549459021</v>
      </c>
      <c r="H129" s="347">
        <v>1306</v>
      </c>
      <c r="I129" s="347">
        <v>160</v>
      </c>
      <c r="J129" s="347">
        <v>0</v>
      </c>
      <c r="K129" s="347">
        <v>0</v>
      </c>
      <c r="L129" s="347">
        <v>1466</v>
      </c>
    </row>
    <row r="130" spans="1:12" x14ac:dyDescent="0.2">
      <c r="A130" s="346" t="s">
        <v>467</v>
      </c>
      <c r="B130" s="346" t="s">
        <v>472</v>
      </c>
      <c r="C130" s="346" t="s">
        <v>487</v>
      </c>
      <c r="D130" s="346" t="s">
        <v>14</v>
      </c>
      <c r="E130" s="346" t="s">
        <v>520</v>
      </c>
      <c r="F130" s="346">
        <v>2005</v>
      </c>
      <c r="G130" s="347">
        <v>344.76707498651331</v>
      </c>
      <c r="H130" s="347">
        <v>237</v>
      </c>
      <c r="I130" s="347">
        <v>41</v>
      </c>
      <c r="J130" s="347">
        <v>25.793281653746767</v>
      </c>
      <c r="K130" s="347">
        <v>35.735572782084411</v>
      </c>
      <c r="L130" s="347">
        <v>339.52885443583119</v>
      </c>
    </row>
    <row r="131" spans="1:12" x14ac:dyDescent="0.2">
      <c r="A131" s="346" t="s">
        <v>467</v>
      </c>
      <c r="B131" s="346" t="s">
        <v>472</v>
      </c>
      <c r="C131" s="346" t="s">
        <v>487</v>
      </c>
      <c r="D131" s="346" t="s">
        <v>14</v>
      </c>
      <c r="E131" s="346" t="s">
        <v>520</v>
      </c>
      <c r="F131" s="346">
        <v>2005</v>
      </c>
      <c r="G131" s="347">
        <v>361.3491144026458</v>
      </c>
      <c r="H131" s="347">
        <v>941</v>
      </c>
      <c r="I131" s="347">
        <v>218</v>
      </c>
      <c r="J131" s="347">
        <v>0</v>
      </c>
      <c r="K131" s="347">
        <v>0</v>
      </c>
      <c r="L131" s="347">
        <v>1159</v>
      </c>
    </row>
    <row r="132" spans="1:12" x14ac:dyDescent="0.2">
      <c r="A132" s="346" t="s">
        <v>467</v>
      </c>
      <c r="B132" s="346" t="s">
        <v>472</v>
      </c>
      <c r="C132" s="346" t="s">
        <v>487</v>
      </c>
      <c r="D132" s="346" t="s">
        <v>14</v>
      </c>
      <c r="E132" s="346" t="s">
        <v>520</v>
      </c>
      <c r="F132" s="346">
        <v>2005</v>
      </c>
      <c r="G132" s="347">
        <v>363.54153172336692</v>
      </c>
      <c r="H132" s="347">
        <v>148</v>
      </c>
      <c r="I132" s="347">
        <v>30</v>
      </c>
      <c r="J132" s="347">
        <v>0.83204134366925064</v>
      </c>
      <c r="K132" s="347">
        <v>0.38931955211024977</v>
      </c>
      <c r="L132" s="347">
        <v>179.2213608957795</v>
      </c>
    </row>
    <row r="133" spans="1:12" x14ac:dyDescent="0.2">
      <c r="A133" s="346" t="s">
        <v>467</v>
      </c>
      <c r="B133" s="346" t="s">
        <v>472</v>
      </c>
      <c r="C133" s="346" t="s">
        <v>487</v>
      </c>
      <c r="D133" s="346" t="s">
        <v>14</v>
      </c>
      <c r="E133" s="346" t="s">
        <v>520</v>
      </c>
      <c r="F133" s="346">
        <v>2005</v>
      </c>
      <c r="G133" s="347">
        <v>339.69554203052087</v>
      </c>
      <c r="H133" s="347">
        <v>780</v>
      </c>
      <c r="I133" s="347">
        <v>0</v>
      </c>
      <c r="J133" s="347">
        <v>57</v>
      </c>
      <c r="K133" s="347">
        <v>0</v>
      </c>
      <c r="L133" s="347">
        <v>837</v>
      </c>
    </row>
    <row r="134" spans="1:12" x14ac:dyDescent="0.2">
      <c r="A134" s="346" t="s">
        <v>467</v>
      </c>
      <c r="B134" s="346" t="s">
        <v>472</v>
      </c>
      <c r="C134" s="346" t="s">
        <v>487</v>
      </c>
      <c r="D134" s="346" t="s">
        <v>14</v>
      </c>
      <c r="E134" s="346" t="s">
        <v>520</v>
      </c>
      <c r="F134" s="346">
        <v>2006</v>
      </c>
      <c r="G134" s="347">
        <v>376.42011820512067</v>
      </c>
      <c r="H134" s="347">
        <v>917</v>
      </c>
      <c r="I134" s="347">
        <v>81</v>
      </c>
      <c r="J134" s="347">
        <v>10.400516795865633</v>
      </c>
      <c r="K134" s="347">
        <v>4.8664944013781222</v>
      </c>
      <c r="L134" s="347">
        <v>1013.2670111972437</v>
      </c>
    </row>
    <row r="135" spans="1:12" x14ac:dyDescent="0.2">
      <c r="A135" s="346" t="s">
        <v>467</v>
      </c>
      <c r="B135" s="346" t="s">
        <v>472</v>
      </c>
      <c r="C135" s="346" t="s">
        <v>487</v>
      </c>
      <c r="D135" s="346" t="s">
        <v>14</v>
      </c>
      <c r="E135" s="346" t="s">
        <v>520</v>
      </c>
      <c r="F135" s="346">
        <v>2006</v>
      </c>
      <c r="G135" s="347">
        <v>384.24265808602667</v>
      </c>
      <c r="H135" s="347">
        <v>808</v>
      </c>
      <c r="I135" s="347">
        <v>33</v>
      </c>
      <c r="J135" s="347">
        <v>2</v>
      </c>
      <c r="K135" s="347">
        <v>7.666666666666667</v>
      </c>
      <c r="L135" s="347">
        <v>850.66666666666663</v>
      </c>
    </row>
    <row r="136" spans="1:12" x14ac:dyDescent="0.2">
      <c r="A136" s="346" t="s">
        <v>467</v>
      </c>
      <c r="B136" s="346" t="s">
        <v>472</v>
      </c>
      <c r="C136" s="346" t="s">
        <v>487</v>
      </c>
      <c r="D136" s="346" t="s">
        <v>14</v>
      </c>
      <c r="E136" s="346" t="s">
        <v>520</v>
      </c>
      <c r="F136" s="346">
        <v>2007</v>
      </c>
      <c r="G136" s="347">
        <v>422.53364705132554</v>
      </c>
      <c r="H136" s="347">
        <v>480</v>
      </c>
      <c r="I136" s="347">
        <v>19</v>
      </c>
      <c r="J136" s="347">
        <v>3.7441860465116275</v>
      </c>
      <c r="K136" s="347">
        <v>2.0852713178294575</v>
      </c>
      <c r="L136" s="347">
        <v>504.82945736434107</v>
      </c>
    </row>
    <row r="137" spans="1:12" x14ac:dyDescent="0.2">
      <c r="A137" s="346" t="s">
        <v>467</v>
      </c>
      <c r="B137" s="346" t="s">
        <v>472</v>
      </c>
      <c r="C137" s="346" t="s">
        <v>487</v>
      </c>
      <c r="D137" s="346" t="s">
        <v>14</v>
      </c>
      <c r="E137" s="346" t="s">
        <v>520</v>
      </c>
      <c r="F137" s="346">
        <v>2007</v>
      </c>
      <c r="G137" s="347">
        <v>379.2344148628161</v>
      </c>
      <c r="H137" s="347">
        <v>887</v>
      </c>
      <c r="I137" s="347">
        <v>0</v>
      </c>
      <c r="J137" s="347">
        <v>1.248062015503876</v>
      </c>
      <c r="K137" s="347">
        <v>0.58397932816537468</v>
      </c>
      <c r="L137" s="347">
        <v>888.83204134366918</v>
      </c>
    </row>
    <row r="138" spans="1:12" x14ac:dyDescent="0.2">
      <c r="A138" s="346" t="s">
        <v>467</v>
      </c>
      <c r="B138" s="346" t="s">
        <v>472</v>
      </c>
      <c r="C138" s="346" t="s">
        <v>487</v>
      </c>
      <c r="D138" s="346" t="s">
        <v>14</v>
      </c>
      <c r="E138" s="346" t="s">
        <v>520</v>
      </c>
      <c r="F138" s="346">
        <v>2007</v>
      </c>
      <c r="G138" s="347">
        <v>609.75398304154658</v>
      </c>
      <c r="H138" s="347">
        <v>10</v>
      </c>
      <c r="I138" s="347">
        <v>2</v>
      </c>
      <c r="J138" s="347">
        <v>0</v>
      </c>
      <c r="K138" s="347">
        <v>0</v>
      </c>
      <c r="L138" s="347">
        <v>12</v>
      </c>
    </row>
    <row r="139" spans="1:12" x14ac:dyDescent="0.2">
      <c r="A139" s="346" t="s">
        <v>467</v>
      </c>
      <c r="B139" s="346" t="s">
        <v>472</v>
      </c>
      <c r="C139" s="346" t="s">
        <v>487</v>
      </c>
      <c r="D139" s="346" t="s">
        <v>14</v>
      </c>
      <c r="E139" s="346" t="s">
        <v>520</v>
      </c>
      <c r="F139" s="346">
        <v>2007</v>
      </c>
      <c r="G139" s="347">
        <v>606.65983865689896</v>
      </c>
      <c r="H139" s="347">
        <v>295</v>
      </c>
      <c r="I139" s="347">
        <v>29</v>
      </c>
      <c r="J139" s="347">
        <v>1.248062015503876</v>
      </c>
      <c r="K139" s="347">
        <v>22.250645994832041</v>
      </c>
      <c r="L139" s="347">
        <v>347.49870801033592</v>
      </c>
    </row>
    <row r="140" spans="1:12" x14ac:dyDescent="0.2">
      <c r="A140" s="346" t="s">
        <v>467</v>
      </c>
      <c r="B140" s="346" t="s">
        <v>472</v>
      </c>
      <c r="C140" s="346" t="s">
        <v>487</v>
      </c>
      <c r="D140" s="346" t="s">
        <v>14</v>
      </c>
      <c r="E140" s="346" t="s">
        <v>520</v>
      </c>
      <c r="F140" s="346">
        <v>2007</v>
      </c>
      <c r="G140" s="347">
        <v>427.51197158788744</v>
      </c>
      <c r="H140" s="347">
        <v>0</v>
      </c>
      <c r="I140" s="347">
        <v>54</v>
      </c>
      <c r="J140" s="347">
        <v>10</v>
      </c>
      <c r="K140" s="347">
        <v>1.6666666666666667</v>
      </c>
      <c r="L140" s="347">
        <v>65.666666666666671</v>
      </c>
    </row>
    <row r="141" spans="1:12" x14ac:dyDescent="0.2">
      <c r="A141" s="346" t="s">
        <v>467</v>
      </c>
      <c r="B141" s="346" t="s">
        <v>472</v>
      </c>
      <c r="C141" s="346" t="s">
        <v>487</v>
      </c>
      <c r="D141" s="346" t="s">
        <v>14</v>
      </c>
      <c r="E141" s="346" t="s">
        <v>520</v>
      </c>
      <c r="F141" s="346">
        <v>2007</v>
      </c>
      <c r="G141" s="347">
        <v>472.43709012769489</v>
      </c>
      <c r="H141" s="347">
        <v>454</v>
      </c>
      <c r="I141" s="347">
        <v>0</v>
      </c>
      <c r="J141" s="347">
        <v>23</v>
      </c>
      <c r="K141" s="347">
        <v>0</v>
      </c>
      <c r="L141" s="347">
        <v>477</v>
      </c>
    </row>
    <row r="142" spans="1:12" x14ac:dyDescent="0.2">
      <c r="A142" s="346" t="s">
        <v>467</v>
      </c>
      <c r="B142" s="346" t="s">
        <v>472</v>
      </c>
      <c r="C142" s="346" t="s">
        <v>487</v>
      </c>
      <c r="D142" s="346" t="s">
        <v>14</v>
      </c>
      <c r="E142" s="346" t="s">
        <v>520</v>
      </c>
      <c r="F142" s="346">
        <v>2007</v>
      </c>
      <c r="G142" s="347">
        <v>319.70027853263036</v>
      </c>
      <c r="H142" s="347">
        <v>60</v>
      </c>
      <c r="I142" s="347">
        <v>0</v>
      </c>
      <c r="J142" s="347">
        <v>4</v>
      </c>
      <c r="K142" s="347">
        <v>0</v>
      </c>
      <c r="L142" s="347">
        <v>64</v>
      </c>
    </row>
    <row r="143" spans="1:12" x14ac:dyDescent="0.2">
      <c r="A143" s="346" t="s">
        <v>467</v>
      </c>
      <c r="B143" s="346" t="s">
        <v>472</v>
      </c>
      <c r="C143" s="346" t="s">
        <v>487</v>
      </c>
      <c r="D143" s="346" t="s">
        <v>1522</v>
      </c>
      <c r="E143" s="346" t="s">
        <v>519</v>
      </c>
      <c r="F143" s="346">
        <v>2008</v>
      </c>
      <c r="G143" s="347">
        <v>582.96492979150435</v>
      </c>
      <c r="H143" s="347">
        <v>167</v>
      </c>
      <c r="I143" s="347">
        <v>0</v>
      </c>
      <c r="J143" s="347">
        <v>3.9359999999999999</v>
      </c>
      <c r="K143" s="347">
        <v>1.3546666666666667</v>
      </c>
      <c r="L143" s="347">
        <v>172.29066666666668</v>
      </c>
    </row>
    <row r="144" spans="1:12" x14ac:dyDescent="0.2">
      <c r="A144" s="346" t="s">
        <v>467</v>
      </c>
      <c r="B144" s="346" t="s">
        <v>472</v>
      </c>
      <c r="C144" s="346" t="s">
        <v>487</v>
      </c>
      <c r="D144" s="346" t="s">
        <v>1522</v>
      </c>
      <c r="E144" s="346" t="s">
        <v>519</v>
      </c>
      <c r="F144" s="346">
        <v>2009</v>
      </c>
      <c r="G144" s="347">
        <v>645.25617273298383</v>
      </c>
      <c r="H144" s="347">
        <v>273</v>
      </c>
      <c r="I144" s="347">
        <v>0</v>
      </c>
      <c r="J144" s="347">
        <v>0</v>
      </c>
      <c r="K144" s="347">
        <v>0</v>
      </c>
      <c r="L144" s="347">
        <v>273</v>
      </c>
    </row>
    <row r="145" spans="1:12" x14ac:dyDescent="0.2">
      <c r="A145" s="346" t="s">
        <v>467</v>
      </c>
      <c r="B145" s="346" t="s">
        <v>472</v>
      </c>
      <c r="C145" s="346" t="s">
        <v>488</v>
      </c>
      <c r="D145" s="346" t="s">
        <v>9</v>
      </c>
      <c r="E145" s="346" t="s">
        <v>518</v>
      </c>
      <c r="F145" s="346">
        <v>2013</v>
      </c>
      <c r="G145" s="347">
        <v>607.0972901839566</v>
      </c>
      <c r="H145" s="347">
        <v>44</v>
      </c>
      <c r="I145" s="347">
        <v>0</v>
      </c>
      <c r="J145" s="347">
        <v>9</v>
      </c>
      <c r="K145" s="347">
        <v>4.666666666666667</v>
      </c>
      <c r="L145" s="347">
        <v>57.666666666666664</v>
      </c>
    </row>
    <row r="146" spans="1:12" x14ac:dyDescent="0.2">
      <c r="A146" s="346" t="s">
        <v>467</v>
      </c>
      <c r="B146" s="346" t="s">
        <v>472</v>
      </c>
      <c r="C146" s="346" t="s">
        <v>488</v>
      </c>
      <c r="D146" s="346" t="s">
        <v>9</v>
      </c>
      <c r="E146" s="346" t="s">
        <v>518</v>
      </c>
      <c r="F146" s="346">
        <v>2013</v>
      </c>
      <c r="G146" s="347">
        <v>544.20574806051707</v>
      </c>
      <c r="H146" s="347">
        <v>71</v>
      </c>
      <c r="I146" s="347">
        <v>0</v>
      </c>
      <c r="J146" s="347">
        <v>98</v>
      </c>
      <c r="K146" s="347">
        <v>10.333333333333334</v>
      </c>
      <c r="L146" s="347">
        <v>179.33333333333334</v>
      </c>
    </row>
    <row r="147" spans="1:12" x14ac:dyDescent="0.2">
      <c r="A147" s="346" t="s">
        <v>467</v>
      </c>
      <c r="B147" s="346" t="s">
        <v>472</v>
      </c>
      <c r="C147" s="346" t="s">
        <v>488</v>
      </c>
      <c r="D147" s="346" t="s">
        <v>9</v>
      </c>
      <c r="E147" s="346" t="s">
        <v>518</v>
      </c>
      <c r="F147" s="346">
        <v>2013</v>
      </c>
      <c r="G147" s="347">
        <v>638.42180367355411</v>
      </c>
      <c r="H147" s="347">
        <v>65</v>
      </c>
      <c r="I147" s="347">
        <v>19</v>
      </c>
      <c r="J147" s="347">
        <v>7</v>
      </c>
      <c r="K147" s="347">
        <v>10.666666666666666</v>
      </c>
      <c r="L147" s="347">
        <v>101.66666666666667</v>
      </c>
    </row>
    <row r="148" spans="1:12" x14ac:dyDescent="0.2">
      <c r="A148" s="346" t="s">
        <v>467</v>
      </c>
      <c r="B148" s="346" t="s">
        <v>472</v>
      </c>
      <c r="C148" s="346" t="s">
        <v>488</v>
      </c>
      <c r="D148" s="346" t="s">
        <v>9</v>
      </c>
      <c r="E148" s="346" t="s">
        <v>518</v>
      </c>
      <c r="F148" s="346">
        <v>2013</v>
      </c>
      <c r="G148" s="347">
        <v>526.18415295555451</v>
      </c>
      <c r="H148" s="347">
        <v>59</v>
      </c>
      <c r="I148" s="347">
        <v>45</v>
      </c>
      <c r="J148" s="347">
        <v>7</v>
      </c>
      <c r="K148" s="347">
        <v>3.6666666666666665</v>
      </c>
      <c r="L148" s="347">
        <v>114.66666666666667</v>
      </c>
    </row>
    <row r="149" spans="1:12" x14ac:dyDescent="0.2">
      <c r="A149" s="346" t="s">
        <v>467</v>
      </c>
      <c r="B149" s="346" t="s">
        <v>472</v>
      </c>
      <c r="C149" s="346" t="s">
        <v>488</v>
      </c>
      <c r="D149" s="346" t="s">
        <v>9</v>
      </c>
      <c r="E149" s="346" t="s">
        <v>518</v>
      </c>
      <c r="F149" s="346">
        <v>2013</v>
      </c>
      <c r="G149" s="347">
        <v>651.79096875048185</v>
      </c>
      <c r="H149" s="347">
        <v>245</v>
      </c>
      <c r="I149" s="347">
        <v>43</v>
      </c>
      <c r="J149" s="347">
        <v>4</v>
      </c>
      <c r="K149" s="347">
        <v>0</v>
      </c>
      <c r="L149" s="347">
        <v>292</v>
      </c>
    </row>
    <row r="150" spans="1:12" x14ac:dyDescent="0.2">
      <c r="A150" s="346" t="s">
        <v>467</v>
      </c>
      <c r="B150" s="346" t="s">
        <v>472</v>
      </c>
      <c r="C150" s="346" t="s">
        <v>488</v>
      </c>
      <c r="D150" s="346" t="s">
        <v>9</v>
      </c>
      <c r="E150" s="346" t="s">
        <v>464</v>
      </c>
      <c r="F150" s="346">
        <v>2010</v>
      </c>
      <c r="G150" s="347">
        <v>681.06196879401887</v>
      </c>
      <c r="H150" s="347">
        <v>8</v>
      </c>
      <c r="I150" s="347">
        <v>0</v>
      </c>
      <c r="J150" s="347">
        <v>1</v>
      </c>
      <c r="K150" s="347">
        <v>0.33333333333333331</v>
      </c>
      <c r="L150" s="347">
        <v>9.3333333333333339</v>
      </c>
    </row>
    <row r="151" spans="1:12" x14ac:dyDescent="0.2">
      <c r="A151" s="346" t="s">
        <v>467</v>
      </c>
      <c r="B151" s="346" t="s">
        <v>472</v>
      </c>
      <c r="C151" s="346" t="s">
        <v>488</v>
      </c>
      <c r="D151" s="346" t="s">
        <v>9</v>
      </c>
      <c r="E151" s="346" t="s">
        <v>464</v>
      </c>
      <c r="F151" s="346">
        <v>2011</v>
      </c>
      <c r="G151" s="347">
        <v>547.819271510352</v>
      </c>
      <c r="H151" s="347">
        <v>26</v>
      </c>
      <c r="I151" s="347">
        <v>0</v>
      </c>
      <c r="J151" s="347">
        <v>0</v>
      </c>
      <c r="K151" s="347">
        <v>0.33333333333333331</v>
      </c>
      <c r="L151" s="347">
        <v>26.333333333333332</v>
      </c>
    </row>
    <row r="152" spans="1:12" x14ac:dyDescent="0.2">
      <c r="A152" s="346" t="s">
        <v>467</v>
      </c>
      <c r="B152" s="346" t="s">
        <v>472</v>
      </c>
      <c r="C152" s="346" t="s">
        <v>488</v>
      </c>
      <c r="D152" s="346" t="s">
        <v>9</v>
      </c>
      <c r="E152" s="346" t="s">
        <v>519</v>
      </c>
      <c r="F152" s="346">
        <v>2008</v>
      </c>
      <c r="G152" s="347">
        <v>640.74102822186364</v>
      </c>
      <c r="H152" s="347">
        <v>193</v>
      </c>
      <c r="I152" s="347">
        <v>393</v>
      </c>
      <c r="J152" s="347">
        <v>218</v>
      </c>
      <c r="K152" s="347">
        <v>0</v>
      </c>
      <c r="L152" s="347">
        <v>804</v>
      </c>
    </row>
    <row r="153" spans="1:12" x14ac:dyDescent="0.2">
      <c r="A153" s="346" t="s">
        <v>467</v>
      </c>
      <c r="B153" s="346" t="s">
        <v>472</v>
      </c>
      <c r="C153" s="346" t="s">
        <v>488</v>
      </c>
      <c r="D153" s="346" t="s">
        <v>9</v>
      </c>
      <c r="E153" s="346" t="s">
        <v>519</v>
      </c>
      <c r="F153" s="346">
        <v>2009</v>
      </c>
      <c r="G153" s="347">
        <v>593.67801958470875</v>
      </c>
      <c r="H153" s="347">
        <v>167</v>
      </c>
      <c r="I153" s="347">
        <v>39</v>
      </c>
      <c r="J153" s="347">
        <v>11</v>
      </c>
      <c r="K153" s="347">
        <v>0</v>
      </c>
      <c r="L153" s="347">
        <v>217</v>
      </c>
    </row>
    <row r="154" spans="1:12" x14ac:dyDescent="0.2">
      <c r="A154" s="346" t="s">
        <v>467</v>
      </c>
      <c r="B154" s="346" t="s">
        <v>472</v>
      </c>
      <c r="C154" s="346" t="s">
        <v>488</v>
      </c>
      <c r="D154" s="346" t="s">
        <v>9</v>
      </c>
      <c r="E154" s="346" t="s">
        <v>519</v>
      </c>
      <c r="F154" s="346">
        <v>2010</v>
      </c>
      <c r="G154" s="347">
        <v>681.06196879401887</v>
      </c>
      <c r="H154" s="347">
        <v>343</v>
      </c>
      <c r="I154" s="347">
        <v>0</v>
      </c>
      <c r="J154" s="347">
        <v>3</v>
      </c>
      <c r="K154" s="347">
        <v>7.333333333333333</v>
      </c>
      <c r="L154" s="347">
        <v>353.33333333333331</v>
      </c>
    </row>
    <row r="155" spans="1:12" x14ac:dyDescent="0.2">
      <c r="A155" s="346" t="s">
        <v>467</v>
      </c>
      <c r="B155" s="346" t="s">
        <v>472</v>
      </c>
      <c r="C155" s="346" t="s">
        <v>488</v>
      </c>
      <c r="D155" s="346" t="s">
        <v>9</v>
      </c>
      <c r="E155" s="346" t="s">
        <v>519</v>
      </c>
      <c r="F155" s="346">
        <v>2011</v>
      </c>
      <c r="G155" s="347">
        <v>566.55562968839968</v>
      </c>
      <c r="H155" s="347">
        <v>209</v>
      </c>
      <c r="I155" s="347">
        <v>0</v>
      </c>
      <c r="J155" s="347">
        <v>33</v>
      </c>
      <c r="K155" s="347">
        <v>13</v>
      </c>
      <c r="L155" s="347">
        <v>255</v>
      </c>
    </row>
    <row r="156" spans="1:12" x14ac:dyDescent="0.2">
      <c r="A156" s="346" t="s">
        <v>467</v>
      </c>
      <c r="B156" s="346" t="s">
        <v>472</v>
      </c>
      <c r="C156" s="346" t="s">
        <v>488</v>
      </c>
      <c r="D156" s="346" t="s">
        <v>9</v>
      </c>
      <c r="E156" s="346" t="s">
        <v>519</v>
      </c>
      <c r="F156" s="346">
        <v>2011</v>
      </c>
      <c r="G156" s="347">
        <v>547.819271510352</v>
      </c>
      <c r="H156" s="347">
        <v>111</v>
      </c>
      <c r="I156" s="347">
        <v>0</v>
      </c>
      <c r="J156" s="347">
        <v>39</v>
      </c>
      <c r="K156" s="347">
        <v>41.666666666666664</v>
      </c>
      <c r="L156" s="347">
        <v>191.66666666666666</v>
      </c>
    </row>
    <row r="157" spans="1:12" x14ac:dyDescent="0.2">
      <c r="A157" s="346" t="s">
        <v>467</v>
      </c>
      <c r="B157" s="346" t="s">
        <v>472</v>
      </c>
      <c r="C157" s="346" t="s">
        <v>488</v>
      </c>
      <c r="D157" s="346" t="s">
        <v>9</v>
      </c>
      <c r="E157" s="346" t="s">
        <v>519</v>
      </c>
      <c r="F157" s="346">
        <v>2012</v>
      </c>
      <c r="G157" s="347">
        <v>485.35696033794369</v>
      </c>
      <c r="H157" s="347">
        <v>97</v>
      </c>
      <c r="I157" s="347">
        <v>0</v>
      </c>
      <c r="J157" s="347">
        <v>58.268330733229334</v>
      </c>
      <c r="K157" s="347">
        <v>133.91055642225689</v>
      </c>
      <c r="L157" s="347">
        <v>289.17888715548622</v>
      </c>
    </row>
    <row r="158" spans="1:12" x14ac:dyDescent="0.2">
      <c r="A158" s="346" t="s">
        <v>467</v>
      </c>
      <c r="B158" s="346" t="s">
        <v>472</v>
      </c>
      <c r="C158" s="346" t="s">
        <v>488</v>
      </c>
      <c r="D158" s="346" t="s">
        <v>9</v>
      </c>
      <c r="E158" s="346" t="s">
        <v>519</v>
      </c>
      <c r="F158" s="346">
        <v>2012</v>
      </c>
      <c r="G158" s="347">
        <v>617.82382305756676</v>
      </c>
      <c r="H158" s="347">
        <v>73</v>
      </c>
      <c r="I158" s="347">
        <v>225</v>
      </c>
      <c r="J158" s="347">
        <v>133</v>
      </c>
      <c r="K158" s="347">
        <v>15</v>
      </c>
      <c r="L158" s="347">
        <v>446</v>
      </c>
    </row>
    <row r="159" spans="1:12" x14ac:dyDescent="0.2">
      <c r="A159" s="346" t="s">
        <v>467</v>
      </c>
      <c r="B159" s="346" t="s">
        <v>472</v>
      </c>
      <c r="C159" s="346" t="s">
        <v>488</v>
      </c>
      <c r="D159" s="346" t="s">
        <v>9</v>
      </c>
      <c r="E159" s="346" t="s">
        <v>519</v>
      </c>
      <c r="F159" s="346">
        <v>2012</v>
      </c>
      <c r="G159" s="347">
        <v>649.13718959723701</v>
      </c>
      <c r="H159" s="347">
        <v>175</v>
      </c>
      <c r="I159" s="347">
        <v>193</v>
      </c>
      <c r="J159" s="347">
        <v>1.40405616224649</v>
      </c>
      <c r="K159" s="347">
        <v>0.19864794591783666</v>
      </c>
      <c r="L159" s="347">
        <v>369.60270410816435</v>
      </c>
    </row>
    <row r="160" spans="1:12" x14ac:dyDescent="0.2">
      <c r="A160" s="346" t="s">
        <v>467</v>
      </c>
      <c r="B160" s="346" t="s">
        <v>472</v>
      </c>
      <c r="C160" s="346" t="s">
        <v>488</v>
      </c>
      <c r="D160" s="346" t="s">
        <v>9</v>
      </c>
      <c r="E160" s="346" t="s">
        <v>519</v>
      </c>
      <c r="F160" s="346">
        <v>2012</v>
      </c>
      <c r="G160" s="347">
        <v>402.07207959647707</v>
      </c>
      <c r="H160" s="347">
        <v>151</v>
      </c>
      <c r="I160" s="347">
        <v>108</v>
      </c>
      <c r="J160" s="347">
        <v>13</v>
      </c>
      <c r="K160" s="347">
        <v>0.66666666666666663</v>
      </c>
      <c r="L160" s="347">
        <v>272.66666666666669</v>
      </c>
    </row>
    <row r="161" spans="1:12" x14ac:dyDescent="0.2">
      <c r="A161" s="346" t="s">
        <v>467</v>
      </c>
      <c r="B161" s="346" t="s">
        <v>472</v>
      </c>
      <c r="C161" s="346" t="s">
        <v>488</v>
      </c>
      <c r="D161" s="346" t="s">
        <v>9</v>
      </c>
      <c r="E161" s="346" t="s">
        <v>466</v>
      </c>
      <c r="F161" s="346">
        <v>1990</v>
      </c>
      <c r="G161" s="347">
        <v>432.66482229645817</v>
      </c>
      <c r="H161" s="347">
        <v>76</v>
      </c>
      <c r="I161" s="347">
        <v>0</v>
      </c>
      <c r="J161" s="347">
        <v>0</v>
      </c>
      <c r="K161" s="347">
        <v>0</v>
      </c>
      <c r="L161" s="347">
        <v>76</v>
      </c>
    </row>
    <row r="162" spans="1:12" x14ac:dyDescent="0.2">
      <c r="A162" s="346" t="s">
        <v>467</v>
      </c>
      <c r="B162" s="346" t="s">
        <v>472</v>
      </c>
      <c r="C162" s="346" t="s">
        <v>488</v>
      </c>
      <c r="D162" s="346" t="s">
        <v>9</v>
      </c>
      <c r="E162" s="346" t="s">
        <v>466</v>
      </c>
      <c r="F162" s="346">
        <v>2004</v>
      </c>
      <c r="G162" s="347">
        <v>414.70653284068243</v>
      </c>
      <c r="H162" s="347">
        <v>44</v>
      </c>
      <c r="I162" s="347">
        <v>0</v>
      </c>
      <c r="J162" s="347">
        <v>0</v>
      </c>
      <c r="K162" s="347">
        <v>0</v>
      </c>
      <c r="L162" s="347">
        <v>44</v>
      </c>
    </row>
    <row r="163" spans="1:12" x14ac:dyDescent="0.2">
      <c r="A163" s="346" t="s">
        <v>467</v>
      </c>
      <c r="B163" s="346" t="s">
        <v>472</v>
      </c>
      <c r="C163" s="346" t="s">
        <v>488</v>
      </c>
      <c r="D163" s="346" t="s">
        <v>9</v>
      </c>
      <c r="E163" s="346" t="s">
        <v>465</v>
      </c>
      <c r="F163" s="346">
        <v>1990</v>
      </c>
      <c r="G163" s="347">
        <v>432.66482229645817</v>
      </c>
      <c r="H163" s="347">
        <v>264</v>
      </c>
      <c r="I163" s="347">
        <v>0</v>
      </c>
      <c r="J163" s="347">
        <v>0</v>
      </c>
      <c r="K163" s="347">
        <v>0</v>
      </c>
      <c r="L163" s="347">
        <v>264</v>
      </c>
    </row>
    <row r="164" spans="1:12" x14ac:dyDescent="0.2">
      <c r="A164" s="346" t="s">
        <v>467</v>
      </c>
      <c r="B164" s="346" t="s">
        <v>472</v>
      </c>
      <c r="C164" s="346" t="s">
        <v>488</v>
      </c>
      <c r="D164" s="346" t="s">
        <v>9</v>
      </c>
      <c r="E164" s="346" t="s">
        <v>465</v>
      </c>
      <c r="F164" s="346">
        <v>2004</v>
      </c>
      <c r="G164" s="347">
        <v>414.70653284068243</v>
      </c>
      <c r="H164" s="347">
        <v>409</v>
      </c>
      <c r="I164" s="347">
        <v>0</v>
      </c>
      <c r="J164" s="347">
        <v>0</v>
      </c>
      <c r="K164" s="347">
        <v>0</v>
      </c>
      <c r="L164" s="347">
        <v>409</v>
      </c>
    </row>
    <row r="165" spans="1:12" x14ac:dyDescent="0.2">
      <c r="A165" s="346" t="s">
        <v>467</v>
      </c>
      <c r="B165" s="346" t="s">
        <v>472</v>
      </c>
      <c r="C165" s="346" t="s">
        <v>488</v>
      </c>
      <c r="D165" s="346" t="s">
        <v>9</v>
      </c>
      <c r="E165" s="346" t="s">
        <v>520</v>
      </c>
      <c r="F165" s="346">
        <v>1989</v>
      </c>
      <c r="G165" s="347">
        <v>253.9391234736494</v>
      </c>
      <c r="H165" s="347">
        <v>707</v>
      </c>
      <c r="I165" s="347">
        <v>351</v>
      </c>
      <c r="J165" s="347">
        <v>0</v>
      </c>
      <c r="K165" s="347">
        <v>0</v>
      </c>
      <c r="L165" s="347">
        <v>1058</v>
      </c>
    </row>
    <row r="166" spans="1:12" x14ac:dyDescent="0.2">
      <c r="A166" s="346" t="s">
        <v>467</v>
      </c>
      <c r="B166" s="346" t="s">
        <v>472</v>
      </c>
      <c r="C166" s="346" t="s">
        <v>488</v>
      </c>
      <c r="D166" s="346" t="s">
        <v>9</v>
      </c>
      <c r="E166" s="346" t="s">
        <v>520</v>
      </c>
      <c r="F166" s="346">
        <v>1990</v>
      </c>
      <c r="G166" s="347">
        <v>261.48809232366455</v>
      </c>
      <c r="H166" s="347">
        <v>923</v>
      </c>
      <c r="I166" s="347">
        <v>0</v>
      </c>
      <c r="J166" s="347">
        <v>97.106060606060623</v>
      </c>
      <c r="K166" s="347">
        <v>188.63131313131314</v>
      </c>
      <c r="L166" s="347">
        <v>1208.7373737373737</v>
      </c>
    </row>
    <row r="167" spans="1:12" x14ac:dyDescent="0.2">
      <c r="A167" s="346" t="s">
        <v>467</v>
      </c>
      <c r="B167" s="346" t="s">
        <v>472</v>
      </c>
      <c r="C167" s="346" t="s">
        <v>488</v>
      </c>
      <c r="D167" s="346" t="s">
        <v>9</v>
      </c>
      <c r="E167" s="346" t="s">
        <v>520</v>
      </c>
      <c r="F167" s="346">
        <v>1990</v>
      </c>
      <c r="G167" s="347">
        <v>432.66482229645817</v>
      </c>
      <c r="H167" s="347">
        <v>1775</v>
      </c>
      <c r="I167" s="347">
        <v>518</v>
      </c>
      <c r="J167" s="347">
        <v>0</v>
      </c>
      <c r="K167" s="347">
        <v>0</v>
      </c>
      <c r="L167" s="347">
        <v>2293</v>
      </c>
    </row>
    <row r="168" spans="1:12" x14ac:dyDescent="0.2">
      <c r="A168" s="346" t="s">
        <v>467</v>
      </c>
      <c r="B168" s="346" t="s">
        <v>472</v>
      </c>
      <c r="C168" s="346" t="s">
        <v>488</v>
      </c>
      <c r="D168" s="346" t="s">
        <v>9</v>
      </c>
      <c r="E168" s="346" t="s">
        <v>520</v>
      </c>
      <c r="F168" s="346">
        <v>1998</v>
      </c>
      <c r="G168" s="347">
        <v>273.93134406780513</v>
      </c>
      <c r="H168" s="347">
        <v>602</v>
      </c>
      <c r="I168" s="347">
        <v>0</v>
      </c>
      <c r="J168" s="347">
        <v>70.156565656565704</v>
      </c>
      <c r="K168" s="347">
        <v>136.28114478114477</v>
      </c>
      <c r="L168" s="347">
        <v>808.43771043771051</v>
      </c>
    </row>
    <row r="169" spans="1:12" x14ac:dyDescent="0.2">
      <c r="A169" s="346" t="s">
        <v>467</v>
      </c>
      <c r="B169" s="346" t="s">
        <v>472</v>
      </c>
      <c r="C169" s="346" t="s">
        <v>488</v>
      </c>
      <c r="D169" s="346" t="s">
        <v>9</v>
      </c>
      <c r="E169" s="346" t="s">
        <v>520</v>
      </c>
      <c r="F169" s="346">
        <v>2002</v>
      </c>
      <c r="G169" s="347">
        <v>372.18480607745255</v>
      </c>
      <c r="H169" s="347">
        <v>51</v>
      </c>
      <c r="I169" s="347">
        <v>45</v>
      </c>
      <c r="J169" s="347">
        <v>22</v>
      </c>
      <c r="K169" s="347">
        <v>8.6666666666666661</v>
      </c>
      <c r="L169" s="347">
        <v>126.66666666666667</v>
      </c>
    </row>
    <row r="170" spans="1:12" x14ac:dyDescent="0.2">
      <c r="A170" s="346" t="s">
        <v>467</v>
      </c>
      <c r="B170" s="346" t="s">
        <v>472</v>
      </c>
      <c r="C170" s="346" t="s">
        <v>488</v>
      </c>
      <c r="D170" s="346" t="s">
        <v>9</v>
      </c>
      <c r="E170" s="346" t="s">
        <v>520</v>
      </c>
      <c r="F170" s="346">
        <v>2004</v>
      </c>
      <c r="G170" s="347">
        <v>414.70653284068243</v>
      </c>
      <c r="H170" s="347">
        <v>1878</v>
      </c>
      <c r="I170" s="347">
        <v>0</v>
      </c>
      <c r="J170" s="347">
        <v>6</v>
      </c>
      <c r="K170" s="347">
        <v>3.6666666666666665</v>
      </c>
      <c r="L170" s="347">
        <v>1887.6666666666667</v>
      </c>
    </row>
    <row r="171" spans="1:12" x14ac:dyDescent="0.2">
      <c r="A171" s="346" t="s">
        <v>467</v>
      </c>
      <c r="B171" s="346" t="s">
        <v>472</v>
      </c>
      <c r="C171" s="346" t="s">
        <v>488</v>
      </c>
      <c r="D171" s="346" t="s">
        <v>9</v>
      </c>
      <c r="E171" s="346" t="s">
        <v>520</v>
      </c>
      <c r="F171" s="346">
        <v>2005</v>
      </c>
      <c r="G171" s="347">
        <v>336.83611810250324</v>
      </c>
      <c r="H171" s="347">
        <v>819</v>
      </c>
      <c r="I171" s="347">
        <v>250</v>
      </c>
      <c r="J171" s="347">
        <v>5.712121212121211</v>
      </c>
      <c r="K171" s="347">
        <v>11.095959595959597</v>
      </c>
      <c r="L171" s="347">
        <v>1085.8080808080808</v>
      </c>
    </row>
    <row r="172" spans="1:12" x14ac:dyDescent="0.2">
      <c r="A172" s="346" t="s">
        <v>467</v>
      </c>
      <c r="B172" s="346" t="s">
        <v>472</v>
      </c>
      <c r="C172" s="346" t="s">
        <v>488</v>
      </c>
      <c r="D172" s="346" t="s">
        <v>9</v>
      </c>
      <c r="E172" s="346" t="s">
        <v>520</v>
      </c>
      <c r="F172" s="346">
        <v>2005</v>
      </c>
      <c r="G172" s="347">
        <v>415.38739411033282</v>
      </c>
      <c r="H172" s="347">
        <v>397</v>
      </c>
      <c r="I172" s="347">
        <v>0</v>
      </c>
      <c r="J172" s="347">
        <v>2.0505050505050519</v>
      </c>
      <c r="K172" s="347">
        <v>3.9831649831649827</v>
      </c>
      <c r="L172" s="347">
        <v>403.03367003367009</v>
      </c>
    </row>
    <row r="173" spans="1:12" x14ac:dyDescent="0.2">
      <c r="A173" s="346" t="s">
        <v>467</v>
      </c>
      <c r="B173" s="346" t="s">
        <v>472</v>
      </c>
      <c r="C173" s="346" t="s">
        <v>488</v>
      </c>
      <c r="D173" s="346" t="s">
        <v>9</v>
      </c>
      <c r="E173" s="346" t="s">
        <v>520</v>
      </c>
      <c r="F173" s="346">
        <v>2006</v>
      </c>
      <c r="G173" s="347">
        <v>366.36416734028978</v>
      </c>
      <c r="H173" s="347">
        <v>1440</v>
      </c>
      <c r="I173" s="347">
        <v>0</v>
      </c>
      <c r="J173" s="347">
        <v>0.14646464646464652</v>
      </c>
      <c r="K173" s="347">
        <v>0.28451178451178449</v>
      </c>
      <c r="L173" s="347">
        <v>1440.4309764309764</v>
      </c>
    </row>
    <row r="174" spans="1:12" x14ac:dyDescent="0.2">
      <c r="A174" s="346" t="s">
        <v>467</v>
      </c>
      <c r="B174" s="346" t="s">
        <v>472</v>
      </c>
      <c r="C174" s="346" t="s">
        <v>488</v>
      </c>
      <c r="D174" s="346" t="s">
        <v>9</v>
      </c>
      <c r="E174" s="346" t="s">
        <v>520</v>
      </c>
      <c r="F174" s="346">
        <v>2007</v>
      </c>
      <c r="G174" s="347">
        <v>354.23855060292789</v>
      </c>
      <c r="H174" s="347">
        <v>1016</v>
      </c>
      <c r="I174" s="347">
        <v>0</v>
      </c>
      <c r="J174" s="347">
        <v>1.4646464646464654</v>
      </c>
      <c r="K174" s="347">
        <v>2.8451178451178447</v>
      </c>
      <c r="L174" s="347">
        <v>1020.3097643097643</v>
      </c>
    </row>
    <row r="175" spans="1:12" x14ac:dyDescent="0.2">
      <c r="A175" s="346" t="s">
        <v>467</v>
      </c>
      <c r="B175" s="346" t="s">
        <v>472</v>
      </c>
      <c r="C175" s="346" t="s">
        <v>488</v>
      </c>
      <c r="D175" s="346" t="s">
        <v>9</v>
      </c>
      <c r="E175" s="346" t="s">
        <v>520</v>
      </c>
      <c r="F175" s="346">
        <v>2007</v>
      </c>
      <c r="G175" s="347">
        <v>498.59493186233601</v>
      </c>
      <c r="H175" s="347">
        <v>10</v>
      </c>
      <c r="I175" s="347">
        <v>15</v>
      </c>
      <c r="J175" s="347">
        <v>1</v>
      </c>
      <c r="K175" s="347">
        <v>40</v>
      </c>
      <c r="L175" s="347">
        <v>66</v>
      </c>
    </row>
    <row r="176" spans="1:12" x14ac:dyDescent="0.2">
      <c r="A176" s="346" t="s">
        <v>467</v>
      </c>
      <c r="B176" s="346" t="s">
        <v>472</v>
      </c>
      <c r="C176" s="346" t="s">
        <v>488</v>
      </c>
      <c r="D176" s="346" t="s">
        <v>9</v>
      </c>
      <c r="E176" s="346" t="s">
        <v>520</v>
      </c>
      <c r="F176" s="346">
        <v>2007</v>
      </c>
      <c r="G176" s="347">
        <v>561.01666005978473</v>
      </c>
      <c r="H176" s="347">
        <v>20</v>
      </c>
      <c r="I176" s="347">
        <v>26</v>
      </c>
      <c r="J176" s="347">
        <v>0</v>
      </c>
      <c r="K176" s="347">
        <v>285</v>
      </c>
      <c r="L176" s="347">
        <v>331</v>
      </c>
    </row>
    <row r="177" spans="1:12" x14ac:dyDescent="0.2">
      <c r="A177" s="346" t="s">
        <v>467</v>
      </c>
      <c r="B177" s="346" t="s">
        <v>472</v>
      </c>
      <c r="C177" s="346" t="s">
        <v>488</v>
      </c>
      <c r="D177" s="346" t="s">
        <v>9</v>
      </c>
      <c r="E177" s="346" t="s">
        <v>520</v>
      </c>
      <c r="F177" s="346">
        <v>2007</v>
      </c>
      <c r="G177" s="347">
        <v>499.88097141667203</v>
      </c>
      <c r="H177" s="347">
        <v>20</v>
      </c>
      <c r="I177" s="347">
        <v>45</v>
      </c>
      <c r="J177" s="347">
        <v>0</v>
      </c>
      <c r="K177" s="347">
        <v>0</v>
      </c>
      <c r="L177" s="347">
        <v>65</v>
      </c>
    </row>
    <row r="178" spans="1:12" x14ac:dyDescent="0.2">
      <c r="A178" s="346" t="s">
        <v>467</v>
      </c>
      <c r="B178" s="346" t="s">
        <v>473</v>
      </c>
      <c r="C178" s="346" t="s">
        <v>484</v>
      </c>
      <c r="D178" s="346" t="s">
        <v>6</v>
      </c>
      <c r="E178" s="346" t="s">
        <v>518</v>
      </c>
      <c r="F178" s="346">
        <v>2013</v>
      </c>
      <c r="G178" s="347">
        <v>645.91300022686846</v>
      </c>
      <c r="H178" s="347">
        <v>365</v>
      </c>
      <c r="I178" s="347">
        <v>0</v>
      </c>
      <c r="J178" s="347">
        <v>2</v>
      </c>
      <c r="K178" s="347">
        <v>5</v>
      </c>
      <c r="L178" s="347">
        <v>372</v>
      </c>
    </row>
    <row r="179" spans="1:12" x14ac:dyDescent="0.2">
      <c r="A179" s="346" t="s">
        <v>467</v>
      </c>
      <c r="B179" s="346" t="s">
        <v>473</v>
      </c>
      <c r="C179" s="346" t="s">
        <v>484</v>
      </c>
      <c r="D179" s="346" t="s">
        <v>6</v>
      </c>
      <c r="E179" s="346" t="s">
        <v>518</v>
      </c>
      <c r="F179" s="346">
        <v>2013</v>
      </c>
      <c r="G179" s="347">
        <v>554.06075366182711</v>
      </c>
      <c r="H179" s="347">
        <v>64</v>
      </c>
      <c r="I179" s="347">
        <v>448</v>
      </c>
      <c r="J179" s="347">
        <v>3.1764705882352935</v>
      </c>
      <c r="K179" s="347">
        <v>8.9411764705882355</v>
      </c>
      <c r="L179" s="347">
        <v>524.11764705882354</v>
      </c>
    </row>
    <row r="180" spans="1:12" x14ac:dyDescent="0.2">
      <c r="A180" s="346" t="s">
        <v>467</v>
      </c>
      <c r="B180" s="346" t="s">
        <v>473</v>
      </c>
      <c r="C180" s="346" t="s">
        <v>484</v>
      </c>
      <c r="D180" s="346" t="s">
        <v>6</v>
      </c>
      <c r="E180" s="346" t="s">
        <v>518</v>
      </c>
      <c r="F180" s="346">
        <v>2014</v>
      </c>
      <c r="G180" s="347">
        <v>607.74321298340897</v>
      </c>
      <c r="H180" s="347">
        <v>161</v>
      </c>
      <c r="I180" s="347">
        <v>0</v>
      </c>
      <c r="J180" s="347">
        <v>0.58823529411764675</v>
      </c>
      <c r="K180" s="347">
        <v>1.4705882352941178</v>
      </c>
      <c r="L180" s="347">
        <v>163.05882352941177</v>
      </c>
    </row>
    <row r="181" spans="1:12" x14ac:dyDescent="0.2">
      <c r="A181" s="346" t="s">
        <v>467</v>
      </c>
      <c r="B181" s="346" t="s">
        <v>473</v>
      </c>
      <c r="C181" s="346" t="s">
        <v>484</v>
      </c>
      <c r="D181" s="346" t="s">
        <v>6</v>
      </c>
      <c r="E181" s="346" t="s">
        <v>464</v>
      </c>
      <c r="F181" s="346">
        <v>2010</v>
      </c>
      <c r="G181" s="347">
        <v>463.4817229450652</v>
      </c>
      <c r="H181" s="347">
        <v>15</v>
      </c>
      <c r="I181" s="347">
        <v>0</v>
      </c>
      <c r="J181" s="347">
        <v>1.7777777777777786</v>
      </c>
      <c r="K181" s="347">
        <v>4.7407407407407405</v>
      </c>
      <c r="L181" s="347">
        <v>21.518518518518519</v>
      </c>
    </row>
    <row r="182" spans="1:12" x14ac:dyDescent="0.2">
      <c r="A182" s="346" t="s">
        <v>467</v>
      </c>
      <c r="B182" s="346" t="s">
        <v>473</v>
      </c>
      <c r="C182" s="346" t="s">
        <v>484</v>
      </c>
      <c r="D182" s="346" t="s">
        <v>6</v>
      </c>
      <c r="E182" s="346" t="s">
        <v>519</v>
      </c>
      <c r="F182" s="346">
        <v>2008</v>
      </c>
      <c r="G182" s="347">
        <v>494.89627597217481</v>
      </c>
      <c r="H182" s="347">
        <v>748</v>
      </c>
      <c r="I182" s="347">
        <v>0</v>
      </c>
      <c r="J182" s="347">
        <v>27</v>
      </c>
      <c r="K182" s="347">
        <v>1.6666666666666667</v>
      </c>
      <c r="L182" s="347">
        <v>776.66666666666663</v>
      </c>
    </row>
    <row r="183" spans="1:12" x14ac:dyDescent="0.2">
      <c r="A183" s="346" t="s">
        <v>467</v>
      </c>
      <c r="B183" s="346" t="s">
        <v>473</v>
      </c>
      <c r="C183" s="346" t="s">
        <v>484</v>
      </c>
      <c r="D183" s="346" t="s">
        <v>6</v>
      </c>
      <c r="E183" s="346" t="s">
        <v>519</v>
      </c>
      <c r="F183" s="346">
        <v>2008</v>
      </c>
      <c r="G183" s="347">
        <v>494.89629430767314</v>
      </c>
      <c r="H183" s="347">
        <v>959</v>
      </c>
      <c r="I183" s="347">
        <v>0</v>
      </c>
      <c r="J183" s="347">
        <v>12.033333333333333</v>
      </c>
      <c r="K183" s="347">
        <v>2.3222222222222224</v>
      </c>
      <c r="L183" s="347">
        <v>973.3555555555555</v>
      </c>
    </row>
    <row r="184" spans="1:12" x14ac:dyDescent="0.2">
      <c r="A184" s="346" t="s">
        <v>467</v>
      </c>
      <c r="B184" s="346" t="s">
        <v>473</v>
      </c>
      <c r="C184" s="346" t="s">
        <v>484</v>
      </c>
      <c r="D184" s="346" t="s">
        <v>6</v>
      </c>
      <c r="E184" s="346" t="s">
        <v>519</v>
      </c>
      <c r="F184" s="346">
        <v>2008</v>
      </c>
      <c r="G184" s="347">
        <v>574.71734761758728</v>
      </c>
      <c r="H184" s="347">
        <v>304</v>
      </c>
      <c r="I184" s="347">
        <v>0</v>
      </c>
      <c r="J184" s="347">
        <v>6.9666666666666668</v>
      </c>
      <c r="K184" s="347">
        <v>1.3444444444444443</v>
      </c>
      <c r="L184" s="347">
        <v>312.31111111111107</v>
      </c>
    </row>
    <row r="185" spans="1:12" x14ac:dyDescent="0.2">
      <c r="A185" s="346" t="s">
        <v>467</v>
      </c>
      <c r="B185" s="346" t="s">
        <v>473</v>
      </c>
      <c r="C185" s="346" t="s">
        <v>484</v>
      </c>
      <c r="D185" s="346" t="s">
        <v>6</v>
      </c>
      <c r="E185" s="346" t="s">
        <v>519</v>
      </c>
      <c r="F185" s="346">
        <v>2008</v>
      </c>
      <c r="G185" s="347">
        <v>494.89626701467967</v>
      </c>
      <c r="H185" s="347">
        <v>2273</v>
      </c>
      <c r="I185" s="347">
        <v>0</v>
      </c>
      <c r="J185" s="347">
        <v>0</v>
      </c>
      <c r="K185" s="347">
        <v>0</v>
      </c>
      <c r="L185" s="347">
        <v>2273</v>
      </c>
    </row>
    <row r="186" spans="1:12" x14ac:dyDescent="0.2">
      <c r="A186" s="346" t="s">
        <v>467</v>
      </c>
      <c r="B186" s="346" t="s">
        <v>473</v>
      </c>
      <c r="C186" s="346" t="s">
        <v>484</v>
      </c>
      <c r="D186" s="346" t="s">
        <v>6</v>
      </c>
      <c r="E186" s="346" t="s">
        <v>519</v>
      </c>
      <c r="F186" s="346">
        <v>2008</v>
      </c>
      <c r="G186" s="347">
        <v>522.82399586316296</v>
      </c>
      <c r="H186" s="347">
        <v>165</v>
      </c>
      <c r="I186" s="347">
        <v>472</v>
      </c>
      <c r="J186" s="347">
        <v>3</v>
      </c>
      <c r="K186" s="347">
        <v>0</v>
      </c>
      <c r="L186" s="347">
        <v>640</v>
      </c>
    </row>
    <row r="187" spans="1:12" x14ac:dyDescent="0.2">
      <c r="A187" s="346" t="s">
        <v>467</v>
      </c>
      <c r="B187" s="346" t="s">
        <v>473</v>
      </c>
      <c r="C187" s="346" t="s">
        <v>484</v>
      </c>
      <c r="D187" s="346" t="s">
        <v>6</v>
      </c>
      <c r="E187" s="346" t="s">
        <v>519</v>
      </c>
      <c r="F187" s="346">
        <v>2009</v>
      </c>
      <c r="G187" s="347">
        <v>386.48442180873963</v>
      </c>
      <c r="H187" s="347">
        <v>1600</v>
      </c>
      <c r="I187" s="347">
        <v>0</v>
      </c>
      <c r="J187" s="347">
        <v>12.666666666666666</v>
      </c>
      <c r="K187" s="347">
        <v>2.4444444444444446</v>
      </c>
      <c r="L187" s="347">
        <v>1615.1111111111111</v>
      </c>
    </row>
    <row r="188" spans="1:12" x14ac:dyDescent="0.2">
      <c r="A188" s="346" t="s">
        <v>467</v>
      </c>
      <c r="B188" s="346" t="s">
        <v>473</v>
      </c>
      <c r="C188" s="346" t="s">
        <v>484</v>
      </c>
      <c r="D188" s="346" t="s">
        <v>6</v>
      </c>
      <c r="E188" s="346" t="s">
        <v>519</v>
      </c>
      <c r="F188" s="346">
        <v>2009</v>
      </c>
      <c r="G188" s="347">
        <v>620.3023226568763</v>
      </c>
      <c r="H188" s="347">
        <v>1</v>
      </c>
      <c r="I188" s="347">
        <v>0</v>
      </c>
      <c r="J188" s="347">
        <v>0</v>
      </c>
      <c r="K188" s="347">
        <v>0</v>
      </c>
      <c r="L188" s="347">
        <v>1</v>
      </c>
    </row>
    <row r="189" spans="1:12" x14ac:dyDescent="0.2">
      <c r="A189" s="346" t="s">
        <v>467</v>
      </c>
      <c r="B189" s="346" t="s">
        <v>473</v>
      </c>
      <c r="C189" s="346" t="s">
        <v>484</v>
      </c>
      <c r="D189" s="346" t="s">
        <v>6</v>
      </c>
      <c r="E189" s="346" t="s">
        <v>519</v>
      </c>
      <c r="F189" s="346">
        <v>2010</v>
      </c>
      <c r="G189" s="347">
        <v>463.4817229450652</v>
      </c>
      <c r="H189" s="347">
        <v>407</v>
      </c>
      <c r="I189" s="347">
        <v>0</v>
      </c>
      <c r="J189" s="347">
        <v>20.9</v>
      </c>
      <c r="K189" s="347">
        <v>4.0333333333333341</v>
      </c>
      <c r="L189" s="347">
        <v>431.93333333333334</v>
      </c>
    </row>
    <row r="190" spans="1:12" x14ac:dyDescent="0.2">
      <c r="A190" s="346" t="s">
        <v>467</v>
      </c>
      <c r="B190" s="346" t="s">
        <v>473</v>
      </c>
      <c r="C190" s="346" t="s">
        <v>484</v>
      </c>
      <c r="D190" s="346" t="s">
        <v>6</v>
      </c>
      <c r="E190" s="346" t="s">
        <v>519</v>
      </c>
      <c r="F190" s="346">
        <v>2010</v>
      </c>
      <c r="G190" s="347">
        <v>536.86229490105018</v>
      </c>
      <c r="H190" s="347">
        <v>1318</v>
      </c>
      <c r="I190" s="347">
        <v>0</v>
      </c>
      <c r="J190" s="347">
        <v>0</v>
      </c>
      <c r="K190" s="347">
        <v>0</v>
      </c>
      <c r="L190" s="347">
        <v>1318</v>
      </c>
    </row>
    <row r="191" spans="1:12" x14ac:dyDescent="0.2">
      <c r="A191" s="346" t="s">
        <v>467</v>
      </c>
      <c r="B191" s="346" t="s">
        <v>473</v>
      </c>
      <c r="C191" s="346" t="s">
        <v>484</v>
      </c>
      <c r="D191" s="346" t="s">
        <v>6</v>
      </c>
      <c r="E191" s="346" t="s">
        <v>519</v>
      </c>
      <c r="F191" s="346">
        <v>2011</v>
      </c>
      <c r="G191" s="347">
        <v>514.85093713283277</v>
      </c>
      <c r="H191" s="347">
        <v>385</v>
      </c>
      <c r="I191" s="347">
        <v>0</v>
      </c>
      <c r="J191" s="347">
        <v>11.399999999999999</v>
      </c>
      <c r="K191" s="347">
        <v>2.2000000000000002</v>
      </c>
      <c r="L191" s="347">
        <v>398.59999999999997</v>
      </c>
    </row>
    <row r="192" spans="1:12" x14ac:dyDescent="0.2">
      <c r="A192" s="346" t="s">
        <v>467</v>
      </c>
      <c r="B192" s="346" t="s">
        <v>473</v>
      </c>
      <c r="C192" s="346" t="s">
        <v>484</v>
      </c>
      <c r="D192" s="346" t="s">
        <v>6</v>
      </c>
      <c r="E192" s="346" t="s">
        <v>519</v>
      </c>
      <c r="F192" s="346">
        <v>2012</v>
      </c>
      <c r="G192" s="347">
        <v>623.01290289361054</v>
      </c>
      <c r="H192" s="347">
        <v>270</v>
      </c>
      <c r="I192" s="347">
        <v>0</v>
      </c>
      <c r="J192" s="347">
        <v>2.5333333333333332</v>
      </c>
      <c r="K192" s="347">
        <v>0.48888888888888893</v>
      </c>
      <c r="L192" s="347">
        <v>273.02222222222224</v>
      </c>
    </row>
    <row r="193" spans="1:12" x14ac:dyDescent="0.2">
      <c r="A193" s="346" t="s">
        <v>467</v>
      </c>
      <c r="B193" s="346" t="s">
        <v>473</v>
      </c>
      <c r="C193" s="346" t="s">
        <v>484</v>
      </c>
      <c r="D193" s="346" t="s">
        <v>6</v>
      </c>
      <c r="E193" s="346" t="s">
        <v>466</v>
      </c>
      <c r="F193" s="346">
        <v>1994</v>
      </c>
      <c r="G193" s="347">
        <v>283.56926192156504</v>
      </c>
      <c r="H193" s="347">
        <v>28</v>
      </c>
      <c r="I193" s="347">
        <v>0</v>
      </c>
      <c r="J193" s="347">
        <v>3</v>
      </c>
      <c r="K193" s="347">
        <v>0</v>
      </c>
      <c r="L193" s="347">
        <v>31</v>
      </c>
    </row>
    <row r="194" spans="1:12" x14ac:dyDescent="0.2">
      <c r="A194" s="346" t="s">
        <v>467</v>
      </c>
      <c r="B194" s="346" t="s">
        <v>473</v>
      </c>
      <c r="C194" s="346" t="s">
        <v>484</v>
      </c>
      <c r="D194" s="346" t="s">
        <v>6</v>
      </c>
      <c r="E194" s="346" t="s">
        <v>466</v>
      </c>
      <c r="F194" s="346">
        <v>2007</v>
      </c>
      <c r="G194" s="347">
        <v>375.56450645845052</v>
      </c>
      <c r="H194" s="347">
        <v>114</v>
      </c>
      <c r="I194" s="347">
        <v>0</v>
      </c>
      <c r="J194" s="347">
        <v>0</v>
      </c>
      <c r="K194" s="347">
        <v>0</v>
      </c>
      <c r="L194" s="347">
        <v>114</v>
      </c>
    </row>
    <row r="195" spans="1:12" x14ac:dyDescent="0.2">
      <c r="A195" s="346" t="s">
        <v>467</v>
      </c>
      <c r="B195" s="346" t="s">
        <v>473</v>
      </c>
      <c r="C195" s="346" t="s">
        <v>484</v>
      </c>
      <c r="D195" s="346" t="s">
        <v>6</v>
      </c>
      <c r="E195" s="346" t="s">
        <v>465</v>
      </c>
      <c r="F195" s="346">
        <v>2005</v>
      </c>
      <c r="G195" s="347">
        <v>333.45894291043589</v>
      </c>
      <c r="H195" s="347">
        <v>147</v>
      </c>
      <c r="I195" s="347">
        <v>0</v>
      </c>
      <c r="J195" s="347">
        <v>3</v>
      </c>
      <c r="K195" s="347">
        <v>0</v>
      </c>
      <c r="L195" s="347">
        <v>150</v>
      </c>
    </row>
    <row r="196" spans="1:12" x14ac:dyDescent="0.2">
      <c r="A196" s="346" t="s">
        <v>467</v>
      </c>
      <c r="B196" s="346" t="s">
        <v>473</v>
      </c>
      <c r="C196" s="346" t="s">
        <v>484</v>
      </c>
      <c r="D196" s="346" t="s">
        <v>6</v>
      </c>
      <c r="E196" s="346" t="s">
        <v>465</v>
      </c>
      <c r="F196" s="346">
        <v>2007</v>
      </c>
      <c r="G196" s="347">
        <v>375.56450645845052</v>
      </c>
      <c r="H196" s="347">
        <v>157</v>
      </c>
      <c r="I196" s="347">
        <v>0</v>
      </c>
      <c r="J196" s="347">
        <v>8</v>
      </c>
      <c r="K196" s="347">
        <v>0</v>
      </c>
      <c r="L196" s="347">
        <v>165</v>
      </c>
    </row>
    <row r="197" spans="1:12" x14ac:dyDescent="0.2">
      <c r="A197" s="346" t="s">
        <v>467</v>
      </c>
      <c r="B197" s="346" t="s">
        <v>473</v>
      </c>
      <c r="C197" s="346" t="s">
        <v>484</v>
      </c>
      <c r="D197" s="346" t="s">
        <v>6</v>
      </c>
      <c r="E197" s="346" t="s">
        <v>520</v>
      </c>
      <c r="F197" s="346">
        <v>1985</v>
      </c>
      <c r="G197" s="347">
        <v>234.68082060516997</v>
      </c>
      <c r="H197" s="347">
        <v>735</v>
      </c>
      <c r="I197" s="347">
        <v>384</v>
      </c>
      <c r="J197" s="347">
        <v>0</v>
      </c>
      <c r="K197" s="347">
        <v>3.3333333333333335</v>
      </c>
      <c r="L197" s="347">
        <v>1122.3333333333333</v>
      </c>
    </row>
    <row r="198" spans="1:12" x14ac:dyDescent="0.2">
      <c r="A198" s="346" t="s">
        <v>467</v>
      </c>
      <c r="B198" s="346" t="s">
        <v>473</v>
      </c>
      <c r="C198" s="346" t="s">
        <v>484</v>
      </c>
      <c r="D198" s="346" t="s">
        <v>6</v>
      </c>
      <c r="E198" s="346" t="s">
        <v>520</v>
      </c>
      <c r="F198" s="346">
        <v>1985</v>
      </c>
      <c r="G198" s="347">
        <v>415.2459963699722</v>
      </c>
      <c r="H198" s="347">
        <v>331</v>
      </c>
      <c r="I198" s="347">
        <v>0</v>
      </c>
      <c r="J198" s="347">
        <v>103</v>
      </c>
      <c r="K198" s="347">
        <v>31</v>
      </c>
      <c r="L198" s="347">
        <v>465</v>
      </c>
    </row>
    <row r="199" spans="1:12" x14ac:dyDescent="0.2">
      <c r="A199" s="346" t="s">
        <v>467</v>
      </c>
      <c r="B199" s="346" t="s">
        <v>473</v>
      </c>
      <c r="C199" s="346" t="s">
        <v>484</v>
      </c>
      <c r="D199" s="346" t="s">
        <v>6</v>
      </c>
      <c r="E199" s="346" t="s">
        <v>520</v>
      </c>
      <c r="F199" s="346">
        <v>1994</v>
      </c>
      <c r="G199" s="347">
        <v>283.56926192156504</v>
      </c>
      <c r="H199" s="347">
        <v>973</v>
      </c>
      <c r="I199" s="347">
        <v>0</v>
      </c>
      <c r="J199" s="347">
        <v>5</v>
      </c>
      <c r="K199" s="347">
        <v>3.3333333333333335</v>
      </c>
      <c r="L199" s="347">
        <v>981.33333333333337</v>
      </c>
    </row>
    <row r="200" spans="1:12" x14ac:dyDescent="0.2">
      <c r="A200" s="346" t="s">
        <v>467</v>
      </c>
      <c r="B200" s="346" t="s">
        <v>473</v>
      </c>
      <c r="C200" s="346" t="s">
        <v>484</v>
      </c>
      <c r="D200" s="346" t="s">
        <v>6</v>
      </c>
      <c r="E200" s="346" t="s">
        <v>520</v>
      </c>
      <c r="F200" s="346">
        <v>1997</v>
      </c>
      <c r="G200" s="347">
        <v>362.46346967291146</v>
      </c>
      <c r="H200" s="347">
        <v>932</v>
      </c>
      <c r="I200" s="347">
        <v>0</v>
      </c>
      <c r="J200" s="347">
        <v>7.2196765498652287</v>
      </c>
      <c r="K200" s="347">
        <v>1.2601078167115902</v>
      </c>
      <c r="L200" s="347">
        <v>940.47978436657684</v>
      </c>
    </row>
    <row r="201" spans="1:12" x14ac:dyDescent="0.2">
      <c r="A201" s="346" t="s">
        <v>467</v>
      </c>
      <c r="B201" s="346" t="s">
        <v>473</v>
      </c>
      <c r="C201" s="346" t="s">
        <v>484</v>
      </c>
      <c r="D201" s="346" t="s">
        <v>6</v>
      </c>
      <c r="E201" s="346" t="s">
        <v>520</v>
      </c>
      <c r="F201" s="346">
        <v>2000</v>
      </c>
      <c r="G201" s="347">
        <v>345.6157958155959</v>
      </c>
      <c r="H201" s="347">
        <v>1004</v>
      </c>
      <c r="I201" s="347">
        <v>0</v>
      </c>
      <c r="J201" s="347">
        <v>0</v>
      </c>
      <c r="K201" s="347">
        <v>0</v>
      </c>
      <c r="L201" s="347">
        <v>1004</v>
      </c>
    </row>
    <row r="202" spans="1:12" x14ac:dyDescent="0.2">
      <c r="A202" s="346" t="s">
        <v>467</v>
      </c>
      <c r="B202" s="346" t="s">
        <v>473</v>
      </c>
      <c r="C202" s="346" t="s">
        <v>484</v>
      </c>
      <c r="D202" s="346" t="s">
        <v>6</v>
      </c>
      <c r="E202" s="346" t="s">
        <v>520</v>
      </c>
      <c r="F202" s="346">
        <v>2002</v>
      </c>
      <c r="G202" s="347">
        <v>319.65717711353261</v>
      </c>
      <c r="H202" s="347">
        <v>575</v>
      </c>
      <c r="I202" s="347">
        <v>0</v>
      </c>
      <c r="J202" s="347">
        <v>14</v>
      </c>
      <c r="K202" s="347">
        <v>45</v>
      </c>
      <c r="L202" s="347">
        <v>634</v>
      </c>
    </row>
    <row r="203" spans="1:12" x14ac:dyDescent="0.2">
      <c r="A203" s="346" t="s">
        <v>467</v>
      </c>
      <c r="B203" s="346" t="s">
        <v>473</v>
      </c>
      <c r="C203" s="346" t="s">
        <v>484</v>
      </c>
      <c r="D203" s="346" t="s">
        <v>6</v>
      </c>
      <c r="E203" s="346" t="s">
        <v>520</v>
      </c>
      <c r="F203" s="346">
        <v>2002</v>
      </c>
      <c r="G203" s="347">
        <v>414.73159211947404</v>
      </c>
      <c r="H203" s="347">
        <v>1160</v>
      </c>
      <c r="I203" s="347">
        <v>0</v>
      </c>
      <c r="J203" s="347">
        <v>0</v>
      </c>
      <c r="K203" s="347">
        <v>0</v>
      </c>
      <c r="L203" s="347">
        <v>1160</v>
      </c>
    </row>
    <row r="204" spans="1:12" x14ac:dyDescent="0.2">
      <c r="A204" s="346" t="s">
        <v>467</v>
      </c>
      <c r="B204" s="346" t="s">
        <v>473</v>
      </c>
      <c r="C204" s="346" t="s">
        <v>484</v>
      </c>
      <c r="D204" s="346" t="s">
        <v>6</v>
      </c>
      <c r="E204" s="346" t="s">
        <v>520</v>
      </c>
      <c r="F204" s="346">
        <v>2002</v>
      </c>
      <c r="G204" s="347">
        <v>384.57860488163806</v>
      </c>
      <c r="H204" s="347">
        <v>0</v>
      </c>
      <c r="I204" s="347">
        <v>2129</v>
      </c>
      <c r="J204" s="347">
        <v>0</v>
      </c>
      <c r="K204" s="347">
        <v>0</v>
      </c>
      <c r="L204" s="347">
        <v>2129</v>
      </c>
    </row>
    <row r="205" spans="1:12" x14ac:dyDescent="0.2">
      <c r="A205" s="346" t="s">
        <v>467</v>
      </c>
      <c r="B205" s="346" t="s">
        <v>473</v>
      </c>
      <c r="C205" s="346" t="s">
        <v>484</v>
      </c>
      <c r="D205" s="346" t="s">
        <v>6</v>
      </c>
      <c r="E205" s="346" t="s">
        <v>520</v>
      </c>
      <c r="F205" s="346">
        <v>2003</v>
      </c>
      <c r="G205" s="347">
        <v>379.14819715270113</v>
      </c>
      <c r="H205" s="347">
        <v>1237</v>
      </c>
      <c r="I205" s="347">
        <v>1</v>
      </c>
      <c r="J205" s="347">
        <v>1</v>
      </c>
      <c r="K205" s="347">
        <v>0</v>
      </c>
      <c r="L205" s="347">
        <v>1239</v>
      </c>
    </row>
    <row r="206" spans="1:12" x14ac:dyDescent="0.2">
      <c r="A206" s="346" t="s">
        <v>467</v>
      </c>
      <c r="B206" s="346" t="s">
        <v>473</v>
      </c>
      <c r="C206" s="346" t="s">
        <v>484</v>
      </c>
      <c r="D206" s="346" t="s">
        <v>6</v>
      </c>
      <c r="E206" s="346" t="s">
        <v>520</v>
      </c>
      <c r="F206" s="346">
        <v>2003</v>
      </c>
      <c r="G206" s="347">
        <v>375.56450435858272</v>
      </c>
      <c r="H206" s="347">
        <v>127</v>
      </c>
      <c r="I206" s="347">
        <v>0</v>
      </c>
      <c r="J206" s="347">
        <v>15</v>
      </c>
      <c r="K206" s="347">
        <v>1</v>
      </c>
      <c r="L206" s="347">
        <v>143</v>
      </c>
    </row>
    <row r="207" spans="1:12" x14ac:dyDescent="0.2">
      <c r="A207" s="346" t="s">
        <v>467</v>
      </c>
      <c r="B207" s="346" t="s">
        <v>473</v>
      </c>
      <c r="C207" s="346" t="s">
        <v>484</v>
      </c>
      <c r="D207" s="346" t="s">
        <v>6</v>
      </c>
      <c r="E207" s="346" t="s">
        <v>520</v>
      </c>
      <c r="F207" s="346">
        <v>2004</v>
      </c>
      <c r="G207" s="347">
        <v>348.74425515273236</v>
      </c>
      <c r="H207" s="347">
        <v>294</v>
      </c>
      <c r="I207" s="347">
        <v>0</v>
      </c>
      <c r="J207" s="347">
        <v>0</v>
      </c>
      <c r="K207" s="347">
        <v>0</v>
      </c>
      <c r="L207" s="347">
        <v>294</v>
      </c>
    </row>
    <row r="208" spans="1:12" x14ac:dyDescent="0.2">
      <c r="A208" s="346" t="s">
        <v>467</v>
      </c>
      <c r="B208" s="346" t="s">
        <v>473</v>
      </c>
      <c r="C208" s="346" t="s">
        <v>484</v>
      </c>
      <c r="D208" s="346" t="s">
        <v>6</v>
      </c>
      <c r="E208" s="346" t="s">
        <v>520</v>
      </c>
      <c r="F208" s="346">
        <v>2004</v>
      </c>
      <c r="G208" s="347">
        <v>473.99079133649474</v>
      </c>
      <c r="H208" s="347">
        <v>98</v>
      </c>
      <c r="I208" s="347">
        <v>0</v>
      </c>
      <c r="J208" s="347">
        <v>0</v>
      </c>
      <c r="K208" s="347">
        <v>0</v>
      </c>
      <c r="L208" s="347">
        <v>98</v>
      </c>
    </row>
    <row r="209" spans="1:12" x14ac:dyDescent="0.2">
      <c r="A209" s="346" t="s">
        <v>467</v>
      </c>
      <c r="B209" s="346" t="s">
        <v>473</v>
      </c>
      <c r="C209" s="346" t="s">
        <v>484</v>
      </c>
      <c r="D209" s="346" t="s">
        <v>6</v>
      </c>
      <c r="E209" s="346" t="s">
        <v>520</v>
      </c>
      <c r="F209" s="346">
        <v>2004</v>
      </c>
      <c r="G209" s="347">
        <v>319.79059141237627</v>
      </c>
      <c r="H209" s="347">
        <v>1520</v>
      </c>
      <c r="I209" s="347">
        <v>0</v>
      </c>
      <c r="J209" s="347">
        <v>0</v>
      </c>
      <c r="K209" s="347">
        <v>0</v>
      </c>
      <c r="L209" s="347">
        <v>1520</v>
      </c>
    </row>
    <row r="210" spans="1:12" x14ac:dyDescent="0.2">
      <c r="A210" s="346" t="s">
        <v>467</v>
      </c>
      <c r="B210" s="346" t="s">
        <v>473</v>
      </c>
      <c r="C210" s="346" t="s">
        <v>484</v>
      </c>
      <c r="D210" s="346" t="s">
        <v>6</v>
      </c>
      <c r="E210" s="346" t="s">
        <v>520</v>
      </c>
      <c r="F210" s="346">
        <v>2004</v>
      </c>
      <c r="G210" s="347">
        <v>371.22961675239549</v>
      </c>
      <c r="H210" s="347">
        <v>450</v>
      </c>
      <c r="I210" s="347">
        <v>0</v>
      </c>
      <c r="J210" s="347">
        <v>36.098382749326149</v>
      </c>
      <c r="K210" s="347">
        <v>6.3005390835579513</v>
      </c>
      <c r="L210" s="347">
        <v>492.39892183288413</v>
      </c>
    </row>
    <row r="211" spans="1:12" x14ac:dyDescent="0.2">
      <c r="A211" s="346" t="s">
        <v>467</v>
      </c>
      <c r="B211" s="346" t="s">
        <v>473</v>
      </c>
      <c r="C211" s="346" t="s">
        <v>484</v>
      </c>
      <c r="D211" s="346" t="s">
        <v>6</v>
      </c>
      <c r="E211" s="346" t="s">
        <v>520</v>
      </c>
      <c r="F211" s="346">
        <v>2005</v>
      </c>
      <c r="G211" s="347">
        <v>330.48879655997627</v>
      </c>
      <c r="H211" s="347">
        <v>46</v>
      </c>
      <c r="I211" s="347">
        <v>0</v>
      </c>
      <c r="J211" s="347">
        <v>0</v>
      </c>
      <c r="K211" s="347">
        <v>0</v>
      </c>
      <c r="L211" s="347">
        <v>46</v>
      </c>
    </row>
    <row r="212" spans="1:12" x14ac:dyDescent="0.2">
      <c r="A212" s="346" t="s">
        <v>467</v>
      </c>
      <c r="B212" s="346" t="s">
        <v>473</v>
      </c>
      <c r="C212" s="346" t="s">
        <v>484</v>
      </c>
      <c r="D212" s="346" t="s">
        <v>6</v>
      </c>
      <c r="E212" s="346" t="s">
        <v>520</v>
      </c>
      <c r="F212" s="346">
        <v>2005</v>
      </c>
      <c r="G212" s="347">
        <v>336.24601980258774</v>
      </c>
      <c r="H212" s="347">
        <v>936</v>
      </c>
      <c r="I212" s="347">
        <v>0</v>
      </c>
      <c r="J212" s="347">
        <v>0</v>
      </c>
      <c r="K212" s="347">
        <v>0</v>
      </c>
      <c r="L212" s="347">
        <v>936</v>
      </c>
    </row>
    <row r="213" spans="1:12" x14ac:dyDescent="0.2">
      <c r="A213" s="346" t="s">
        <v>467</v>
      </c>
      <c r="B213" s="346" t="s">
        <v>473</v>
      </c>
      <c r="C213" s="346" t="s">
        <v>484</v>
      </c>
      <c r="D213" s="346" t="s">
        <v>6</v>
      </c>
      <c r="E213" s="346" t="s">
        <v>520</v>
      </c>
      <c r="F213" s="346">
        <v>2005</v>
      </c>
      <c r="G213" s="347">
        <v>347.15448828917005</v>
      </c>
      <c r="H213" s="347">
        <v>125</v>
      </c>
      <c r="I213" s="347">
        <v>6</v>
      </c>
      <c r="J213" s="347">
        <v>9</v>
      </c>
      <c r="K213" s="347">
        <v>2</v>
      </c>
      <c r="L213" s="347">
        <v>142</v>
      </c>
    </row>
    <row r="214" spans="1:12" x14ac:dyDescent="0.2">
      <c r="A214" s="346" t="s">
        <v>467</v>
      </c>
      <c r="B214" s="346" t="s">
        <v>473</v>
      </c>
      <c r="C214" s="346" t="s">
        <v>484</v>
      </c>
      <c r="D214" s="346" t="s">
        <v>6</v>
      </c>
      <c r="E214" s="346" t="s">
        <v>520</v>
      </c>
      <c r="F214" s="346">
        <v>2005</v>
      </c>
      <c r="G214" s="347">
        <v>333.45894291043589</v>
      </c>
      <c r="H214" s="347">
        <v>704</v>
      </c>
      <c r="I214" s="347">
        <v>0</v>
      </c>
      <c r="J214" s="347">
        <v>33.473045822102428</v>
      </c>
      <c r="K214" s="347">
        <v>6.842318059299191</v>
      </c>
      <c r="L214" s="347">
        <v>744.31536388140159</v>
      </c>
    </row>
    <row r="215" spans="1:12" x14ac:dyDescent="0.2">
      <c r="A215" s="346" t="s">
        <v>467</v>
      </c>
      <c r="B215" s="346" t="s">
        <v>473</v>
      </c>
      <c r="C215" s="346" t="s">
        <v>484</v>
      </c>
      <c r="D215" s="346" t="s">
        <v>6</v>
      </c>
      <c r="E215" s="346" t="s">
        <v>520</v>
      </c>
      <c r="F215" s="346">
        <v>2005</v>
      </c>
      <c r="G215" s="347">
        <v>326.71598924526074</v>
      </c>
      <c r="H215" s="347">
        <v>555</v>
      </c>
      <c r="I215" s="347">
        <v>0</v>
      </c>
      <c r="J215" s="347">
        <v>0</v>
      </c>
      <c r="K215" s="347">
        <v>1.6666666666666667</v>
      </c>
      <c r="L215" s="347">
        <v>556.66666666666663</v>
      </c>
    </row>
    <row r="216" spans="1:12" x14ac:dyDescent="0.2">
      <c r="A216" s="346" t="s">
        <v>467</v>
      </c>
      <c r="B216" s="346" t="s">
        <v>473</v>
      </c>
      <c r="C216" s="346" t="s">
        <v>484</v>
      </c>
      <c r="D216" s="346" t="s">
        <v>6</v>
      </c>
      <c r="E216" s="346" t="s">
        <v>520</v>
      </c>
      <c r="F216" s="346">
        <v>2005</v>
      </c>
      <c r="G216" s="347">
        <v>388.98043900757926</v>
      </c>
      <c r="H216" s="347">
        <v>34</v>
      </c>
      <c r="I216" s="347">
        <v>112</v>
      </c>
      <c r="J216" s="347">
        <v>321</v>
      </c>
      <c r="K216" s="347">
        <v>15.666666666666666</v>
      </c>
      <c r="L216" s="347">
        <v>482.66666666666669</v>
      </c>
    </row>
    <row r="217" spans="1:12" x14ac:dyDescent="0.2">
      <c r="A217" s="346" t="s">
        <v>467</v>
      </c>
      <c r="B217" s="346" t="s">
        <v>473</v>
      </c>
      <c r="C217" s="346" t="s">
        <v>484</v>
      </c>
      <c r="D217" s="346" t="s">
        <v>6</v>
      </c>
      <c r="E217" s="346" t="s">
        <v>520</v>
      </c>
      <c r="F217" s="346">
        <v>2006</v>
      </c>
      <c r="G217" s="347">
        <v>270.90727425527808</v>
      </c>
      <c r="H217" s="347">
        <v>845</v>
      </c>
      <c r="I217" s="347">
        <v>236</v>
      </c>
      <c r="J217" s="347">
        <v>68.915094339622641</v>
      </c>
      <c r="K217" s="347">
        <v>12.028301886792454</v>
      </c>
      <c r="L217" s="347">
        <v>1161.943396226415</v>
      </c>
    </row>
    <row r="218" spans="1:12" x14ac:dyDescent="0.2">
      <c r="A218" s="346" t="s">
        <v>467</v>
      </c>
      <c r="B218" s="346" t="s">
        <v>473</v>
      </c>
      <c r="C218" s="346" t="s">
        <v>484</v>
      </c>
      <c r="D218" s="346" t="s">
        <v>6</v>
      </c>
      <c r="E218" s="346" t="s">
        <v>520</v>
      </c>
      <c r="F218" s="346">
        <v>2006</v>
      </c>
      <c r="G218" s="347">
        <v>375.56450055838422</v>
      </c>
      <c r="H218" s="347">
        <v>1081</v>
      </c>
      <c r="I218" s="347">
        <v>0</v>
      </c>
      <c r="J218" s="347">
        <v>0</v>
      </c>
      <c r="K218" s="347">
        <v>0</v>
      </c>
      <c r="L218" s="347">
        <v>1081</v>
      </c>
    </row>
    <row r="219" spans="1:12" x14ac:dyDescent="0.2">
      <c r="A219" s="346" t="s">
        <v>467</v>
      </c>
      <c r="B219" s="346" t="s">
        <v>473</v>
      </c>
      <c r="C219" s="346" t="s">
        <v>484</v>
      </c>
      <c r="D219" s="346" t="s">
        <v>6</v>
      </c>
      <c r="E219" s="346" t="s">
        <v>520</v>
      </c>
      <c r="F219" s="346">
        <v>2007</v>
      </c>
      <c r="G219" s="347">
        <v>492.90648186179692</v>
      </c>
      <c r="H219" s="347">
        <v>480</v>
      </c>
      <c r="I219" s="347">
        <v>0</v>
      </c>
      <c r="J219" s="347">
        <v>0</v>
      </c>
      <c r="K219" s="347">
        <v>0</v>
      </c>
      <c r="L219" s="347">
        <v>480</v>
      </c>
    </row>
    <row r="220" spans="1:12" x14ac:dyDescent="0.2">
      <c r="A220" s="346" t="s">
        <v>467</v>
      </c>
      <c r="B220" s="346" t="s">
        <v>473</v>
      </c>
      <c r="C220" s="346" t="s">
        <v>484</v>
      </c>
      <c r="D220" s="346" t="s">
        <v>6</v>
      </c>
      <c r="E220" s="346" t="s">
        <v>520</v>
      </c>
      <c r="F220" s="346">
        <v>2007</v>
      </c>
      <c r="G220" s="347">
        <v>411.40600316681378</v>
      </c>
      <c r="H220" s="347">
        <v>3</v>
      </c>
      <c r="I220" s="347">
        <v>0</v>
      </c>
      <c r="J220" s="347">
        <v>2.6253369272237199</v>
      </c>
      <c r="K220" s="347">
        <v>0.4582210242587601</v>
      </c>
      <c r="L220" s="347">
        <v>6.0835579514824802</v>
      </c>
    </row>
    <row r="221" spans="1:12" x14ac:dyDescent="0.2">
      <c r="A221" s="346" t="s">
        <v>467</v>
      </c>
      <c r="B221" s="346" t="s">
        <v>473</v>
      </c>
      <c r="C221" s="346" t="s">
        <v>484</v>
      </c>
      <c r="D221" s="346" t="s">
        <v>6</v>
      </c>
      <c r="E221" s="346" t="s">
        <v>520</v>
      </c>
      <c r="F221" s="346">
        <v>2007</v>
      </c>
      <c r="G221" s="347">
        <v>375.56450645845052</v>
      </c>
      <c r="H221" s="347">
        <v>470</v>
      </c>
      <c r="I221" s="347">
        <v>0</v>
      </c>
      <c r="J221" s="347">
        <v>5.2506738544474398</v>
      </c>
      <c r="K221" s="347">
        <v>0.9164420485175202</v>
      </c>
      <c r="L221" s="347">
        <v>476.16711590296495</v>
      </c>
    </row>
    <row r="222" spans="1:12" x14ac:dyDescent="0.2">
      <c r="A222" s="346" t="s">
        <v>467</v>
      </c>
      <c r="B222" s="346" t="s">
        <v>473</v>
      </c>
      <c r="C222" s="346" t="s">
        <v>484</v>
      </c>
      <c r="D222" s="346" t="s">
        <v>6</v>
      </c>
      <c r="E222" s="346" t="s">
        <v>520</v>
      </c>
      <c r="F222" s="346">
        <v>2007</v>
      </c>
      <c r="G222" s="347">
        <v>557.03053297344388</v>
      </c>
      <c r="H222" s="347">
        <v>370</v>
      </c>
      <c r="I222" s="347">
        <v>3</v>
      </c>
      <c r="J222" s="347">
        <v>0</v>
      </c>
      <c r="K222" s="347">
        <v>0</v>
      </c>
      <c r="L222" s="347">
        <v>373</v>
      </c>
    </row>
    <row r="223" spans="1:12" x14ac:dyDescent="0.2">
      <c r="A223" s="346" t="s">
        <v>467</v>
      </c>
      <c r="B223" s="346" t="s">
        <v>473</v>
      </c>
      <c r="C223" s="346" t="s">
        <v>484</v>
      </c>
      <c r="D223" s="346" t="s">
        <v>6</v>
      </c>
      <c r="E223" s="346" t="s">
        <v>520</v>
      </c>
      <c r="F223" s="346">
        <v>2007</v>
      </c>
      <c r="G223" s="347">
        <v>521.96460400113415</v>
      </c>
      <c r="H223" s="347">
        <v>1479</v>
      </c>
      <c r="I223" s="347">
        <v>0</v>
      </c>
      <c r="J223" s="347">
        <v>0</v>
      </c>
      <c r="K223" s="347">
        <v>0</v>
      </c>
      <c r="L223" s="347">
        <v>1479</v>
      </c>
    </row>
    <row r="224" spans="1:12" x14ac:dyDescent="0.2">
      <c r="A224" s="346" t="s">
        <v>467</v>
      </c>
      <c r="B224" s="346" t="s">
        <v>473</v>
      </c>
      <c r="C224" s="346" t="s">
        <v>484</v>
      </c>
      <c r="D224" s="346" t="s">
        <v>7</v>
      </c>
      <c r="E224" s="346" t="s">
        <v>464</v>
      </c>
      <c r="F224" s="346">
        <v>2009</v>
      </c>
      <c r="G224" s="347">
        <v>501.72250972716529</v>
      </c>
      <c r="H224" s="347">
        <v>45</v>
      </c>
      <c r="I224" s="347">
        <v>0</v>
      </c>
      <c r="J224" s="347">
        <v>2</v>
      </c>
      <c r="K224" s="347">
        <v>5.333333333333333</v>
      </c>
      <c r="L224" s="347">
        <v>52.333333333333336</v>
      </c>
    </row>
    <row r="225" spans="1:12" x14ac:dyDescent="0.2">
      <c r="A225" s="346" t="s">
        <v>467</v>
      </c>
      <c r="B225" s="346" t="s">
        <v>473</v>
      </c>
      <c r="C225" s="346" t="s">
        <v>484</v>
      </c>
      <c r="D225" s="346" t="s">
        <v>7</v>
      </c>
      <c r="E225" s="346" t="s">
        <v>519</v>
      </c>
      <c r="F225" s="346">
        <v>2009</v>
      </c>
      <c r="G225" s="347">
        <v>501.72250972716529</v>
      </c>
      <c r="H225" s="347">
        <v>197</v>
      </c>
      <c r="I225" s="347">
        <v>8</v>
      </c>
      <c r="J225" s="347">
        <v>1</v>
      </c>
      <c r="K225" s="347">
        <v>1.3333333333333333</v>
      </c>
      <c r="L225" s="347">
        <v>207.33333333333334</v>
      </c>
    </row>
    <row r="226" spans="1:12" x14ac:dyDescent="0.2">
      <c r="A226" s="346" t="s">
        <v>467</v>
      </c>
      <c r="B226" s="346" t="s">
        <v>473</v>
      </c>
      <c r="C226" s="346" t="s">
        <v>484</v>
      </c>
      <c r="D226" s="346" t="s">
        <v>7</v>
      </c>
      <c r="E226" s="346" t="s">
        <v>519</v>
      </c>
      <c r="F226" s="346">
        <v>2009</v>
      </c>
      <c r="G226" s="347">
        <v>374.50513683269975</v>
      </c>
      <c r="H226" s="347">
        <v>142</v>
      </c>
      <c r="I226" s="347">
        <v>0</v>
      </c>
      <c r="J226" s="347">
        <v>1.9</v>
      </c>
      <c r="K226" s="347">
        <v>0.70000000000000007</v>
      </c>
      <c r="L226" s="347">
        <v>144.6</v>
      </c>
    </row>
    <row r="227" spans="1:12" x14ac:dyDescent="0.2">
      <c r="A227" s="346" t="s">
        <v>467</v>
      </c>
      <c r="B227" s="346" t="s">
        <v>473</v>
      </c>
      <c r="C227" s="346" t="s">
        <v>484</v>
      </c>
      <c r="D227" s="346" t="s">
        <v>7</v>
      </c>
      <c r="E227" s="346" t="s">
        <v>519</v>
      </c>
      <c r="F227" s="346">
        <v>2011</v>
      </c>
      <c r="G227" s="347">
        <v>525.80521920691808</v>
      </c>
      <c r="H227" s="347">
        <v>201</v>
      </c>
      <c r="I227" s="347">
        <v>10</v>
      </c>
      <c r="J227" s="347">
        <v>0</v>
      </c>
      <c r="K227" s="347">
        <v>1</v>
      </c>
      <c r="L227" s="347">
        <v>212</v>
      </c>
    </row>
    <row r="228" spans="1:12" x14ac:dyDescent="0.2">
      <c r="A228" s="346" t="s">
        <v>467</v>
      </c>
      <c r="B228" s="346" t="s">
        <v>473</v>
      </c>
      <c r="C228" s="346" t="s">
        <v>484</v>
      </c>
      <c r="D228" s="346" t="s">
        <v>7</v>
      </c>
      <c r="E228" s="346" t="s">
        <v>519</v>
      </c>
      <c r="F228" s="346">
        <v>2011</v>
      </c>
      <c r="G228" s="347">
        <v>565.7703093732988</v>
      </c>
      <c r="H228" s="347">
        <v>127</v>
      </c>
      <c r="I228" s="347">
        <v>0</v>
      </c>
      <c r="J228" s="347">
        <v>0</v>
      </c>
      <c r="K228" s="347">
        <v>0</v>
      </c>
      <c r="L228" s="347">
        <v>127</v>
      </c>
    </row>
    <row r="229" spans="1:12" x14ac:dyDescent="0.2">
      <c r="A229" s="346" t="s">
        <v>467</v>
      </c>
      <c r="B229" s="346" t="s">
        <v>473</v>
      </c>
      <c r="C229" s="346" t="s">
        <v>484</v>
      </c>
      <c r="D229" s="346" t="s">
        <v>7</v>
      </c>
      <c r="E229" s="346" t="s">
        <v>519</v>
      </c>
      <c r="F229" s="346">
        <v>2011</v>
      </c>
      <c r="G229" s="347">
        <v>494.89631167689481</v>
      </c>
      <c r="H229" s="347">
        <v>333</v>
      </c>
      <c r="I229" s="347">
        <v>0</v>
      </c>
      <c r="J229" s="347">
        <v>0</v>
      </c>
      <c r="K229" s="347">
        <v>0</v>
      </c>
      <c r="L229" s="347">
        <v>333</v>
      </c>
    </row>
    <row r="230" spans="1:12" x14ac:dyDescent="0.2">
      <c r="A230" s="346" t="s">
        <v>467</v>
      </c>
      <c r="B230" s="346" t="s">
        <v>473</v>
      </c>
      <c r="C230" s="346" t="s">
        <v>484</v>
      </c>
      <c r="D230" s="346" t="s">
        <v>7</v>
      </c>
      <c r="E230" s="346" t="s">
        <v>519</v>
      </c>
      <c r="F230" s="346">
        <v>2012</v>
      </c>
      <c r="G230" s="347">
        <v>470.30877982581359</v>
      </c>
      <c r="H230" s="347">
        <v>191</v>
      </c>
      <c r="I230" s="347">
        <v>0</v>
      </c>
      <c r="J230" s="347">
        <v>172.89999999999998</v>
      </c>
      <c r="K230" s="347">
        <v>100.03333333333335</v>
      </c>
      <c r="L230" s="347">
        <v>463.93333333333334</v>
      </c>
    </row>
    <row r="231" spans="1:12" x14ac:dyDescent="0.2">
      <c r="A231" s="346" t="s">
        <v>467</v>
      </c>
      <c r="B231" s="346" t="s">
        <v>473</v>
      </c>
      <c r="C231" s="346" t="s">
        <v>484</v>
      </c>
      <c r="D231" s="346" t="s">
        <v>7</v>
      </c>
      <c r="E231" s="346" t="s">
        <v>519</v>
      </c>
      <c r="F231" s="346">
        <v>2012</v>
      </c>
      <c r="G231" s="347">
        <v>707.31386458027453</v>
      </c>
      <c r="H231" s="347">
        <v>112</v>
      </c>
      <c r="I231" s="347">
        <v>66</v>
      </c>
      <c r="J231" s="347">
        <v>45</v>
      </c>
      <c r="K231" s="347">
        <v>20</v>
      </c>
      <c r="L231" s="347">
        <v>243</v>
      </c>
    </row>
    <row r="232" spans="1:12" x14ac:dyDescent="0.2">
      <c r="A232" s="346" t="s">
        <v>467</v>
      </c>
      <c r="B232" s="346" t="s">
        <v>473</v>
      </c>
      <c r="C232" s="346" t="s">
        <v>484</v>
      </c>
      <c r="D232" s="346" t="s">
        <v>7</v>
      </c>
      <c r="E232" s="346" t="s">
        <v>519</v>
      </c>
      <c r="F232" s="346">
        <v>2012</v>
      </c>
      <c r="G232" s="347">
        <v>527.67640931119581</v>
      </c>
      <c r="H232" s="347">
        <v>683</v>
      </c>
      <c r="I232" s="347">
        <v>10</v>
      </c>
      <c r="J232" s="347">
        <v>0</v>
      </c>
      <c r="K232" s="347">
        <v>0.66666666666666663</v>
      </c>
      <c r="L232" s="347">
        <v>693.66666666666663</v>
      </c>
    </row>
    <row r="233" spans="1:12" x14ac:dyDescent="0.2">
      <c r="A233" s="346" t="s">
        <v>467</v>
      </c>
      <c r="B233" s="346" t="s">
        <v>473</v>
      </c>
      <c r="C233" s="346" t="s">
        <v>484</v>
      </c>
      <c r="D233" s="346" t="s">
        <v>7</v>
      </c>
      <c r="E233" s="346" t="s">
        <v>519</v>
      </c>
      <c r="F233" s="346">
        <v>2012</v>
      </c>
      <c r="G233" s="347">
        <v>528.50395455399314</v>
      </c>
      <c r="H233" s="347">
        <v>79</v>
      </c>
      <c r="I233" s="347">
        <v>0</v>
      </c>
      <c r="J233" s="347">
        <v>99.433333333333337</v>
      </c>
      <c r="K233" s="347">
        <v>19.18888888888889</v>
      </c>
      <c r="L233" s="347">
        <v>197.62222222222223</v>
      </c>
    </row>
    <row r="234" spans="1:12" x14ac:dyDescent="0.2">
      <c r="A234" s="346" t="s">
        <v>467</v>
      </c>
      <c r="B234" s="346" t="s">
        <v>473</v>
      </c>
      <c r="C234" s="346" t="s">
        <v>484</v>
      </c>
      <c r="D234" s="346" t="s">
        <v>8</v>
      </c>
      <c r="E234" s="346" t="s">
        <v>520</v>
      </c>
      <c r="F234" s="346">
        <v>1990</v>
      </c>
      <c r="G234" s="347">
        <v>275.87445949470589</v>
      </c>
      <c r="H234" s="347">
        <v>231</v>
      </c>
      <c r="I234" s="347">
        <v>0</v>
      </c>
      <c r="J234" s="347">
        <v>19</v>
      </c>
      <c r="K234" s="347">
        <v>5.666666666666667</v>
      </c>
      <c r="L234" s="347">
        <v>255.66666666666666</v>
      </c>
    </row>
    <row r="235" spans="1:12" x14ac:dyDescent="0.2">
      <c r="A235" s="346" t="s">
        <v>467</v>
      </c>
      <c r="B235" s="346" t="s">
        <v>473</v>
      </c>
      <c r="C235" s="346" t="s">
        <v>484</v>
      </c>
      <c r="D235" s="346" t="s">
        <v>8</v>
      </c>
      <c r="E235" s="346" t="s">
        <v>520</v>
      </c>
      <c r="F235" s="346">
        <v>1999</v>
      </c>
      <c r="G235" s="347">
        <v>370.38286152997551</v>
      </c>
      <c r="H235" s="347">
        <v>83</v>
      </c>
      <c r="I235" s="347">
        <v>75</v>
      </c>
      <c r="J235" s="347">
        <v>8.5323450134770891</v>
      </c>
      <c r="K235" s="347">
        <v>1.4892183288409704</v>
      </c>
      <c r="L235" s="347">
        <v>168.02156334231805</v>
      </c>
    </row>
    <row r="236" spans="1:12" x14ac:dyDescent="0.2">
      <c r="A236" s="346" t="s">
        <v>467</v>
      </c>
      <c r="B236" s="346" t="s">
        <v>473</v>
      </c>
      <c r="C236" s="346" t="s">
        <v>484</v>
      </c>
      <c r="D236" s="346" t="s">
        <v>8</v>
      </c>
      <c r="E236" s="346" t="s">
        <v>520</v>
      </c>
      <c r="F236" s="346">
        <v>1999</v>
      </c>
      <c r="G236" s="347">
        <v>366.94292958717432</v>
      </c>
      <c r="H236" s="347">
        <v>88</v>
      </c>
      <c r="I236" s="347">
        <v>12</v>
      </c>
      <c r="J236" s="347">
        <v>0</v>
      </c>
      <c r="K236" s="347">
        <v>0</v>
      </c>
      <c r="L236" s="347">
        <v>100</v>
      </c>
    </row>
    <row r="237" spans="1:12" x14ac:dyDescent="0.2">
      <c r="A237" s="346" t="s">
        <v>467</v>
      </c>
      <c r="B237" s="346" t="s">
        <v>473</v>
      </c>
      <c r="C237" s="346" t="s">
        <v>485</v>
      </c>
      <c r="D237" s="346" t="s">
        <v>11</v>
      </c>
      <c r="E237" s="346" t="s">
        <v>519</v>
      </c>
      <c r="F237" s="346">
        <v>2012</v>
      </c>
      <c r="G237" s="347">
        <v>470.02695236002484</v>
      </c>
      <c r="H237" s="347">
        <v>582</v>
      </c>
      <c r="I237" s="347">
        <v>86</v>
      </c>
      <c r="J237" s="347">
        <v>1</v>
      </c>
      <c r="K237" s="347">
        <v>0</v>
      </c>
      <c r="L237" s="347">
        <v>669</v>
      </c>
    </row>
    <row r="238" spans="1:12" x14ac:dyDescent="0.2">
      <c r="A238" s="346" t="s">
        <v>467</v>
      </c>
      <c r="B238" s="346" t="s">
        <v>473</v>
      </c>
      <c r="C238" s="346" t="s">
        <v>485</v>
      </c>
      <c r="D238" s="346" t="s">
        <v>11</v>
      </c>
      <c r="E238" s="346" t="s">
        <v>519</v>
      </c>
      <c r="F238" s="346">
        <v>2012</v>
      </c>
      <c r="G238" s="347">
        <v>523.96290713673068</v>
      </c>
      <c r="H238" s="347">
        <v>651</v>
      </c>
      <c r="I238" s="347">
        <v>65</v>
      </c>
      <c r="J238" s="347">
        <v>0</v>
      </c>
      <c r="K238" s="347">
        <v>0</v>
      </c>
      <c r="L238" s="347">
        <v>716</v>
      </c>
    </row>
    <row r="239" spans="1:12" x14ac:dyDescent="0.2">
      <c r="A239" s="346" t="s">
        <v>467</v>
      </c>
      <c r="B239" s="346" t="s">
        <v>473</v>
      </c>
      <c r="C239" s="346" t="s">
        <v>485</v>
      </c>
      <c r="D239" s="346" t="s">
        <v>11</v>
      </c>
      <c r="E239" s="346" t="s">
        <v>520</v>
      </c>
      <c r="F239" s="346">
        <v>2007</v>
      </c>
      <c r="G239" s="347">
        <v>354.81398483542552</v>
      </c>
      <c r="H239" s="347">
        <v>625</v>
      </c>
      <c r="I239" s="347">
        <v>0</v>
      </c>
      <c r="J239" s="347">
        <v>17</v>
      </c>
      <c r="K239" s="347">
        <v>0.33333333333333331</v>
      </c>
      <c r="L239" s="347">
        <v>642.33333333333337</v>
      </c>
    </row>
    <row r="240" spans="1:12" x14ac:dyDescent="0.2">
      <c r="A240" s="346" t="s">
        <v>467</v>
      </c>
      <c r="B240" s="346" t="s">
        <v>473</v>
      </c>
      <c r="C240" s="346" t="s">
        <v>485</v>
      </c>
      <c r="D240" s="346" t="s">
        <v>12</v>
      </c>
      <c r="E240" s="346" t="s">
        <v>518</v>
      </c>
      <c r="F240" s="346">
        <v>2013</v>
      </c>
      <c r="G240" s="347">
        <v>489.76318561171689</v>
      </c>
      <c r="H240" s="347">
        <v>141</v>
      </c>
      <c r="I240" s="347">
        <v>45</v>
      </c>
      <c r="J240" s="347">
        <v>88.125</v>
      </c>
      <c r="K240" s="347">
        <v>1.9583333333333333</v>
      </c>
      <c r="L240" s="347">
        <v>276.08333333333331</v>
      </c>
    </row>
    <row r="241" spans="1:12" x14ac:dyDescent="0.2">
      <c r="A241" s="346" t="s">
        <v>467</v>
      </c>
      <c r="B241" s="346" t="s">
        <v>473</v>
      </c>
      <c r="C241" s="346" t="s">
        <v>485</v>
      </c>
      <c r="D241" s="346" t="s">
        <v>12</v>
      </c>
      <c r="E241" s="346" t="s">
        <v>518</v>
      </c>
      <c r="F241" s="346">
        <v>2013</v>
      </c>
      <c r="G241" s="347">
        <v>535.90029955464024</v>
      </c>
      <c r="H241" s="347">
        <v>147</v>
      </c>
      <c r="I241" s="347">
        <v>0</v>
      </c>
      <c r="J241" s="347">
        <v>30</v>
      </c>
      <c r="K241" s="347">
        <v>0.66666666666666663</v>
      </c>
      <c r="L241" s="347">
        <v>177.66666666666666</v>
      </c>
    </row>
    <row r="242" spans="1:12" x14ac:dyDescent="0.2">
      <c r="A242" s="346" t="s">
        <v>467</v>
      </c>
      <c r="B242" s="346" t="s">
        <v>473</v>
      </c>
      <c r="C242" s="346" t="s">
        <v>485</v>
      </c>
      <c r="D242" s="346" t="s">
        <v>12</v>
      </c>
      <c r="E242" s="346" t="s">
        <v>518</v>
      </c>
      <c r="F242" s="346">
        <v>2015</v>
      </c>
      <c r="G242" s="347">
        <v>489.53162088710212</v>
      </c>
      <c r="H242" s="347">
        <v>286</v>
      </c>
      <c r="I242" s="347">
        <v>0</v>
      </c>
      <c r="J242" s="347">
        <v>8.4375</v>
      </c>
      <c r="K242" s="347">
        <v>0.1875</v>
      </c>
      <c r="L242" s="347">
        <v>294.625</v>
      </c>
    </row>
    <row r="243" spans="1:12" x14ac:dyDescent="0.2">
      <c r="A243" s="346" t="s">
        <v>467</v>
      </c>
      <c r="B243" s="346" t="s">
        <v>473</v>
      </c>
      <c r="C243" s="346" t="s">
        <v>485</v>
      </c>
      <c r="D243" s="346" t="s">
        <v>12</v>
      </c>
      <c r="E243" s="346" t="s">
        <v>464</v>
      </c>
      <c r="F243" s="346">
        <v>2008</v>
      </c>
      <c r="G243" s="347">
        <v>523.96292325366744</v>
      </c>
      <c r="H243" s="347">
        <v>24</v>
      </c>
      <c r="I243" s="347">
        <v>6</v>
      </c>
      <c r="J243" s="347">
        <v>1.1111111111111107</v>
      </c>
      <c r="K243" s="347">
        <v>3.2962962962962963</v>
      </c>
      <c r="L243" s="347">
        <v>34.407407407407405</v>
      </c>
    </row>
    <row r="244" spans="1:12" x14ac:dyDescent="0.2">
      <c r="A244" s="346" t="s">
        <v>467</v>
      </c>
      <c r="B244" s="346" t="s">
        <v>473</v>
      </c>
      <c r="C244" s="346" t="s">
        <v>485</v>
      </c>
      <c r="D244" s="346" t="s">
        <v>12</v>
      </c>
      <c r="E244" s="346" t="s">
        <v>464</v>
      </c>
      <c r="F244" s="346">
        <v>2011</v>
      </c>
      <c r="G244" s="347">
        <v>523.96290365185337</v>
      </c>
      <c r="H244" s="347">
        <v>18</v>
      </c>
      <c r="I244" s="347">
        <v>55</v>
      </c>
      <c r="J244" s="347">
        <v>0</v>
      </c>
      <c r="K244" s="347">
        <v>0</v>
      </c>
      <c r="L244" s="347">
        <v>73</v>
      </c>
    </row>
    <row r="245" spans="1:12" x14ac:dyDescent="0.2">
      <c r="A245" s="346" t="s">
        <v>467</v>
      </c>
      <c r="B245" s="346" t="s">
        <v>473</v>
      </c>
      <c r="C245" s="346" t="s">
        <v>485</v>
      </c>
      <c r="D245" s="346" t="s">
        <v>12</v>
      </c>
      <c r="E245" s="346" t="s">
        <v>519</v>
      </c>
      <c r="F245" s="346">
        <v>2008</v>
      </c>
      <c r="G245" s="347">
        <v>523.96292325366744</v>
      </c>
      <c r="H245" s="347">
        <v>636</v>
      </c>
      <c r="I245" s="347">
        <v>0</v>
      </c>
      <c r="J245" s="347">
        <v>121.09090909090909</v>
      </c>
      <c r="K245" s="347">
        <v>13.636363636363638</v>
      </c>
      <c r="L245" s="347">
        <v>770.72727272727275</v>
      </c>
    </row>
    <row r="246" spans="1:12" x14ac:dyDescent="0.2">
      <c r="A246" s="346" t="s">
        <v>467</v>
      </c>
      <c r="B246" s="346" t="s">
        <v>473</v>
      </c>
      <c r="C246" s="346" t="s">
        <v>485</v>
      </c>
      <c r="D246" s="346" t="s">
        <v>12</v>
      </c>
      <c r="E246" s="346" t="s">
        <v>519</v>
      </c>
      <c r="F246" s="346">
        <v>2008</v>
      </c>
      <c r="G246" s="347">
        <v>453.18390335616436</v>
      </c>
      <c r="H246" s="347">
        <v>427</v>
      </c>
      <c r="I246" s="347">
        <v>0</v>
      </c>
      <c r="J246" s="347">
        <v>0</v>
      </c>
      <c r="K246" s="347">
        <v>0</v>
      </c>
      <c r="L246" s="347">
        <v>427</v>
      </c>
    </row>
    <row r="247" spans="1:12" x14ac:dyDescent="0.2">
      <c r="A247" s="346" t="s">
        <v>467</v>
      </c>
      <c r="B247" s="346" t="s">
        <v>473</v>
      </c>
      <c r="C247" s="346" t="s">
        <v>485</v>
      </c>
      <c r="D247" s="346" t="s">
        <v>12</v>
      </c>
      <c r="E247" s="346" t="s">
        <v>519</v>
      </c>
      <c r="F247" s="346">
        <v>2008</v>
      </c>
      <c r="G247" s="347">
        <v>634.81287251707442</v>
      </c>
      <c r="H247" s="347">
        <v>159</v>
      </c>
      <c r="I247" s="347">
        <v>0</v>
      </c>
      <c r="J247" s="347">
        <v>2.2424242424242422</v>
      </c>
      <c r="K247" s="347">
        <v>0.25252525252525254</v>
      </c>
      <c r="L247" s="347">
        <v>161.49494949494951</v>
      </c>
    </row>
    <row r="248" spans="1:12" x14ac:dyDescent="0.2">
      <c r="A248" s="346" t="s">
        <v>467</v>
      </c>
      <c r="B248" s="346" t="s">
        <v>473</v>
      </c>
      <c r="C248" s="346" t="s">
        <v>485</v>
      </c>
      <c r="D248" s="346" t="s">
        <v>12</v>
      </c>
      <c r="E248" s="346" t="s">
        <v>519</v>
      </c>
      <c r="F248" s="346">
        <v>2009</v>
      </c>
      <c r="G248" s="347">
        <v>426.9291165393538</v>
      </c>
      <c r="H248" s="347">
        <v>505</v>
      </c>
      <c r="I248" s="347">
        <v>147</v>
      </c>
      <c r="J248" s="347">
        <v>0</v>
      </c>
      <c r="K248" s="347">
        <v>0.66666666666666663</v>
      </c>
      <c r="L248" s="347">
        <v>652.66666666666663</v>
      </c>
    </row>
    <row r="249" spans="1:12" x14ac:dyDescent="0.2">
      <c r="A249" s="346" t="s">
        <v>467</v>
      </c>
      <c r="B249" s="346" t="s">
        <v>473</v>
      </c>
      <c r="C249" s="346" t="s">
        <v>485</v>
      </c>
      <c r="D249" s="346" t="s">
        <v>12</v>
      </c>
      <c r="E249" s="346" t="s">
        <v>519</v>
      </c>
      <c r="F249" s="346">
        <v>2009</v>
      </c>
      <c r="G249" s="347">
        <v>523.96290331969703</v>
      </c>
      <c r="H249" s="347">
        <v>771</v>
      </c>
      <c r="I249" s="347">
        <v>33</v>
      </c>
      <c r="J249" s="347">
        <v>59.797979797979792</v>
      </c>
      <c r="K249" s="347">
        <v>6.7340067340067344</v>
      </c>
      <c r="L249" s="347">
        <v>870.53198653198649</v>
      </c>
    </row>
    <row r="250" spans="1:12" x14ac:dyDescent="0.2">
      <c r="A250" s="346" t="s">
        <v>467</v>
      </c>
      <c r="B250" s="346" t="s">
        <v>473</v>
      </c>
      <c r="C250" s="346" t="s">
        <v>485</v>
      </c>
      <c r="D250" s="346" t="s">
        <v>12</v>
      </c>
      <c r="E250" s="346" t="s">
        <v>519</v>
      </c>
      <c r="F250" s="346">
        <v>2009</v>
      </c>
      <c r="G250" s="347">
        <v>569.28880449947667</v>
      </c>
      <c r="H250" s="347">
        <v>111</v>
      </c>
      <c r="I250" s="347">
        <v>0</v>
      </c>
      <c r="J250" s="347">
        <v>60</v>
      </c>
      <c r="K250" s="347">
        <v>5.666666666666667</v>
      </c>
      <c r="L250" s="347">
        <v>176.66666666666666</v>
      </c>
    </row>
    <row r="251" spans="1:12" x14ac:dyDescent="0.2">
      <c r="A251" s="346" t="s">
        <v>467</v>
      </c>
      <c r="B251" s="346" t="s">
        <v>473</v>
      </c>
      <c r="C251" s="346" t="s">
        <v>485</v>
      </c>
      <c r="D251" s="346" t="s">
        <v>12</v>
      </c>
      <c r="E251" s="346" t="s">
        <v>519</v>
      </c>
      <c r="F251" s="346">
        <v>2009</v>
      </c>
      <c r="G251" s="347">
        <v>459.44356903408232</v>
      </c>
      <c r="H251" s="347">
        <v>153</v>
      </c>
      <c r="I251" s="347">
        <v>0</v>
      </c>
      <c r="J251" s="347">
        <v>13</v>
      </c>
      <c r="K251" s="347">
        <v>2.6666666666666665</v>
      </c>
      <c r="L251" s="347">
        <v>168.66666666666666</v>
      </c>
    </row>
    <row r="252" spans="1:12" x14ac:dyDescent="0.2">
      <c r="A252" s="346" t="s">
        <v>467</v>
      </c>
      <c r="B252" s="346" t="s">
        <v>473</v>
      </c>
      <c r="C252" s="346" t="s">
        <v>485</v>
      </c>
      <c r="D252" s="346" t="s">
        <v>12</v>
      </c>
      <c r="E252" s="346" t="s">
        <v>519</v>
      </c>
      <c r="F252" s="346">
        <v>2011</v>
      </c>
      <c r="G252" s="347">
        <v>523.96290365185337</v>
      </c>
      <c r="H252" s="347">
        <v>790</v>
      </c>
      <c r="I252" s="347">
        <v>0</v>
      </c>
      <c r="J252" s="347">
        <v>32.141414141414138</v>
      </c>
      <c r="K252" s="347">
        <v>3.6195286195286198</v>
      </c>
      <c r="L252" s="347">
        <v>825.76094276094273</v>
      </c>
    </row>
    <row r="253" spans="1:12" x14ac:dyDescent="0.2">
      <c r="A253" s="346" t="s">
        <v>467</v>
      </c>
      <c r="B253" s="346" t="s">
        <v>473</v>
      </c>
      <c r="C253" s="346" t="s">
        <v>485</v>
      </c>
      <c r="D253" s="346" t="s">
        <v>12</v>
      </c>
      <c r="E253" s="346" t="s">
        <v>519</v>
      </c>
      <c r="F253" s="346">
        <v>2011</v>
      </c>
      <c r="G253" s="347">
        <v>539.59094589510619</v>
      </c>
      <c r="H253" s="347">
        <v>129</v>
      </c>
      <c r="I253" s="347">
        <v>0</v>
      </c>
      <c r="J253" s="347">
        <v>0</v>
      </c>
      <c r="K253" s="347">
        <v>0</v>
      </c>
      <c r="L253" s="347">
        <v>129</v>
      </c>
    </row>
    <row r="254" spans="1:12" x14ac:dyDescent="0.2">
      <c r="A254" s="346" t="s">
        <v>467</v>
      </c>
      <c r="B254" s="346" t="s">
        <v>473</v>
      </c>
      <c r="C254" s="346" t="s">
        <v>485</v>
      </c>
      <c r="D254" s="346" t="s">
        <v>12</v>
      </c>
      <c r="E254" s="346" t="s">
        <v>519</v>
      </c>
      <c r="F254" s="346">
        <v>2011</v>
      </c>
      <c r="G254" s="347">
        <v>451.16296147638002</v>
      </c>
      <c r="H254" s="347">
        <v>651</v>
      </c>
      <c r="I254" s="347">
        <v>0</v>
      </c>
      <c r="J254" s="347">
        <v>21.676767676767675</v>
      </c>
      <c r="K254" s="347">
        <v>2.4410774410774412</v>
      </c>
      <c r="L254" s="347">
        <v>675.11784511784515</v>
      </c>
    </row>
    <row r="255" spans="1:12" x14ac:dyDescent="0.2">
      <c r="A255" s="346" t="s">
        <v>467</v>
      </c>
      <c r="B255" s="346" t="s">
        <v>473</v>
      </c>
      <c r="C255" s="346" t="s">
        <v>485</v>
      </c>
      <c r="D255" s="346" t="s">
        <v>12</v>
      </c>
      <c r="E255" s="346" t="s">
        <v>466</v>
      </c>
      <c r="F255" s="346">
        <v>1999</v>
      </c>
      <c r="G255" s="347">
        <v>414.12629553556673</v>
      </c>
      <c r="H255" s="347">
        <v>40</v>
      </c>
      <c r="I255" s="347">
        <v>2</v>
      </c>
      <c r="J255" s="347">
        <v>0</v>
      </c>
      <c r="K255" s="347">
        <v>0</v>
      </c>
      <c r="L255" s="347">
        <v>42</v>
      </c>
    </row>
    <row r="256" spans="1:12" x14ac:dyDescent="0.2">
      <c r="A256" s="346" t="s">
        <v>467</v>
      </c>
      <c r="B256" s="346" t="s">
        <v>473</v>
      </c>
      <c r="C256" s="346" t="s">
        <v>485</v>
      </c>
      <c r="D256" s="346" t="s">
        <v>12</v>
      </c>
      <c r="E256" s="346" t="s">
        <v>466</v>
      </c>
      <c r="F256" s="346">
        <v>2003</v>
      </c>
      <c r="G256" s="347">
        <v>416.27178597307494</v>
      </c>
      <c r="H256" s="347">
        <v>8</v>
      </c>
      <c r="I256" s="347">
        <v>0</v>
      </c>
      <c r="J256" s="347">
        <v>0</v>
      </c>
      <c r="K256" s="347">
        <v>0</v>
      </c>
      <c r="L256" s="347">
        <v>8</v>
      </c>
    </row>
    <row r="257" spans="1:12" x14ac:dyDescent="0.2">
      <c r="A257" s="346" t="s">
        <v>467</v>
      </c>
      <c r="B257" s="346" t="s">
        <v>473</v>
      </c>
      <c r="C257" s="346" t="s">
        <v>485</v>
      </c>
      <c r="D257" s="346" t="s">
        <v>12</v>
      </c>
      <c r="E257" s="346" t="s">
        <v>466</v>
      </c>
      <c r="F257" s="346">
        <v>2006</v>
      </c>
      <c r="G257" s="347">
        <v>565.68211254343112</v>
      </c>
      <c r="H257" s="347">
        <v>52</v>
      </c>
      <c r="I257" s="347">
        <v>0</v>
      </c>
      <c r="J257" s="347">
        <v>10</v>
      </c>
      <c r="K257" s="347">
        <v>6</v>
      </c>
      <c r="L257" s="347">
        <v>68</v>
      </c>
    </row>
    <row r="258" spans="1:12" x14ac:dyDescent="0.2">
      <c r="A258" s="346" t="s">
        <v>467</v>
      </c>
      <c r="B258" s="346" t="s">
        <v>473</v>
      </c>
      <c r="C258" s="346" t="s">
        <v>485</v>
      </c>
      <c r="D258" s="346" t="s">
        <v>12</v>
      </c>
      <c r="E258" s="346" t="s">
        <v>466</v>
      </c>
      <c r="F258" s="346">
        <v>2007</v>
      </c>
      <c r="G258" s="347">
        <v>431.16634674773235</v>
      </c>
      <c r="H258" s="347">
        <v>30</v>
      </c>
      <c r="I258" s="347">
        <v>0</v>
      </c>
      <c r="J258" s="347">
        <v>0</v>
      </c>
      <c r="K258" s="347">
        <v>0</v>
      </c>
      <c r="L258" s="347">
        <v>30</v>
      </c>
    </row>
    <row r="259" spans="1:12" x14ac:dyDescent="0.2">
      <c r="A259" s="346" t="s">
        <v>467</v>
      </c>
      <c r="B259" s="346" t="s">
        <v>473</v>
      </c>
      <c r="C259" s="346" t="s">
        <v>485</v>
      </c>
      <c r="D259" s="346" t="s">
        <v>12</v>
      </c>
      <c r="E259" s="346" t="s">
        <v>465</v>
      </c>
      <c r="F259" s="346">
        <v>2006</v>
      </c>
      <c r="G259" s="347">
        <v>565.68211254343112</v>
      </c>
      <c r="H259" s="347">
        <v>240</v>
      </c>
      <c r="I259" s="347">
        <v>30</v>
      </c>
      <c r="J259" s="347">
        <v>13</v>
      </c>
      <c r="K259" s="347">
        <v>8</v>
      </c>
      <c r="L259" s="347">
        <v>291</v>
      </c>
    </row>
    <row r="260" spans="1:12" x14ac:dyDescent="0.2">
      <c r="A260" s="346" t="s">
        <v>467</v>
      </c>
      <c r="B260" s="346" t="s">
        <v>473</v>
      </c>
      <c r="C260" s="346" t="s">
        <v>485</v>
      </c>
      <c r="D260" s="346" t="s">
        <v>12</v>
      </c>
      <c r="E260" s="346" t="s">
        <v>465</v>
      </c>
      <c r="F260" s="346">
        <v>2007</v>
      </c>
      <c r="G260" s="347">
        <v>431.16634674773235</v>
      </c>
      <c r="H260" s="347">
        <v>59</v>
      </c>
      <c r="I260" s="347">
        <v>0</v>
      </c>
      <c r="J260" s="347">
        <v>1</v>
      </c>
      <c r="K260" s="347">
        <v>32.333333333333336</v>
      </c>
      <c r="L260" s="347">
        <v>92.333333333333343</v>
      </c>
    </row>
    <row r="261" spans="1:12" x14ac:dyDescent="0.2">
      <c r="A261" s="346" t="s">
        <v>467</v>
      </c>
      <c r="B261" s="346" t="s">
        <v>473</v>
      </c>
      <c r="C261" s="346" t="s">
        <v>485</v>
      </c>
      <c r="D261" s="346" t="s">
        <v>12</v>
      </c>
      <c r="E261" s="346" t="s">
        <v>520</v>
      </c>
      <c r="F261" s="346">
        <v>2001</v>
      </c>
      <c r="G261" s="347">
        <v>376.22991756559082</v>
      </c>
      <c r="H261" s="347">
        <v>256</v>
      </c>
      <c r="I261" s="347">
        <v>51</v>
      </c>
      <c r="J261" s="347">
        <v>27.409638554216869</v>
      </c>
      <c r="K261" s="347">
        <v>42.863453815261046</v>
      </c>
      <c r="L261" s="347">
        <v>377.27309236947792</v>
      </c>
    </row>
    <row r="262" spans="1:12" x14ac:dyDescent="0.2">
      <c r="A262" s="346" t="s">
        <v>467</v>
      </c>
      <c r="B262" s="346" t="s">
        <v>473</v>
      </c>
      <c r="C262" s="346" t="s">
        <v>485</v>
      </c>
      <c r="D262" s="346" t="s">
        <v>12</v>
      </c>
      <c r="E262" s="346" t="s">
        <v>520</v>
      </c>
      <c r="F262" s="346">
        <v>2002</v>
      </c>
      <c r="G262" s="347">
        <v>271.26970340975748</v>
      </c>
      <c r="H262" s="347">
        <v>308</v>
      </c>
      <c r="I262" s="347">
        <v>0</v>
      </c>
      <c r="J262" s="347">
        <v>166.02409638554218</v>
      </c>
      <c r="K262" s="347">
        <v>15.325301204819276</v>
      </c>
      <c r="L262" s="347">
        <v>489.34939759036143</v>
      </c>
    </row>
    <row r="263" spans="1:12" x14ac:dyDescent="0.2">
      <c r="A263" s="346" t="s">
        <v>467</v>
      </c>
      <c r="B263" s="346" t="s">
        <v>473</v>
      </c>
      <c r="C263" s="346" t="s">
        <v>485</v>
      </c>
      <c r="D263" s="346" t="s">
        <v>12</v>
      </c>
      <c r="E263" s="346" t="s">
        <v>520</v>
      </c>
      <c r="F263" s="346">
        <v>2003</v>
      </c>
      <c r="G263" s="347">
        <v>424.51650294414162</v>
      </c>
      <c r="H263" s="347">
        <v>66</v>
      </c>
      <c r="I263" s="347">
        <v>11</v>
      </c>
      <c r="J263" s="347">
        <v>50</v>
      </c>
      <c r="K263" s="347">
        <v>4.333333333333333</v>
      </c>
      <c r="L263" s="347">
        <v>131.33333333333334</v>
      </c>
    </row>
    <row r="264" spans="1:12" x14ac:dyDescent="0.2">
      <c r="A264" s="346" t="s">
        <v>467</v>
      </c>
      <c r="B264" s="346" t="s">
        <v>473</v>
      </c>
      <c r="C264" s="346" t="s">
        <v>485</v>
      </c>
      <c r="D264" s="346" t="s">
        <v>12</v>
      </c>
      <c r="E264" s="346" t="s">
        <v>520</v>
      </c>
      <c r="F264" s="346">
        <v>2003</v>
      </c>
      <c r="G264" s="347">
        <v>340.62143185459013</v>
      </c>
      <c r="H264" s="347">
        <v>642</v>
      </c>
      <c r="I264" s="347">
        <v>0</v>
      </c>
      <c r="J264" s="347">
        <v>39.939759036144579</v>
      </c>
      <c r="K264" s="347">
        <v>21.353413654618475</v>
      </c>
      <c r="L264" s="347">
        <v>703.29317269076307</v>
      </c>
    </row>
    <row r="265" spans="1:12" x14ac:dyDescent="0.2">
      <c r="A265" s="346" t="s">
        <v>467</v>
      </c>
      <c r="B265" s="346" t="s">
        <v>473</v>
      </c>
      <c r="C265" s="346" t="s">
        <v>485</v>
      </c>
      <c r="D265" s="346" t="s">
        <v>12</v>
      </c>
      <c r="E265" s="346" t="s">
        <v>520</v>
      </c>
      <c r="F265" s="346">
        <v>2005</v>
      </c>
      <c r="G265" s="347">
        <v>419.70603532664586</v>
      </c>
      <c r="H265" s="347">
        <v>798</v>
      </c>
      <c r="I265" s="347">
        <v>4</v>
      </c>
      <c r="J265" s="347">
        <v>18</v>
      </c>
      <c r="K265" s="347">
        <v>0</v>
      </c>
      <c r="L265" s="347">
        <v>820</v>
      </c>
    </row>
    <row r="266" spans="1:12" x14ac:dyDescent="0.2">
      <c r="A266" s="346" t="s">
        <v>467</v>
      </c>
      <c r="B266" s="346" t="s">
        <v>473</v>
      </c>
      <c r="C266" s="346" t="s">
        <v>485</v>
      </c>
      <c r="D266" s="346" t="s">
        <v>12</v>
      </c>
      <c r="E266" s="346" t="s">
        <v>520</v>
      </c>
      <c r="F266" s="346">
        <v>2006</v>
      </c>
      <c r="G266" s="347">
        <v>411.52141400590523</v>
      </c>
      <c r="H266" s="347">
        <v>737</v>
      </c>
      <c r="I266" s="347">
        <v>20</v>
      </c>
      <c r="J266" s="347">
        <v>0</v>
      </c>
      <c r="K266" s="347">
        <v>0</v>
      </c>
      <c r="L266" s="347">
        <v>757</v>
      </c>
    </row>
    <row r="267" spans="1:12" x14ac:dyDescent="0.2">
      <c r="A267" s="346" t="s">
        <v>467</v>
      </c>
      <c r="B267" s="346" t="s">
        <v>473</v>
      </c>
      <c r="C267" s="346" t="s">
        <v>485</v>
      </c>
      <c r="D267" s="346" t="s">
        <v>12</v>
      </c>
      <c r="E267" s="346" t="s">
        <v>520</v>
      </c>
      <c r="F267" s="346">
        <v>2006</v>
      </c>
      <c r="G267" s="347">
        <v>565.68211254343112</v>
      </c>
      <c r="H267" s="347">
        <v>391</v>
      </c>
      <c r="I267" s="347">
        <v>0</v>
      </c>
      <c r="J267" s="347">
        <v>45</v>
      </c>
      <c r="K267" s="347">
        <v>7.333333333333333</v>
      </c>
      <c r="L267" s="347">
        <v>443.33333333333331</v>
      </c>
    </row>
    <row r="268" spans="1:12" x14ac:dyDescent="0.2">
      <c r="A268" s="346" t="s">
        <v>467</v>
      </c>
      <c r="B268" s="346" t="s">
        <v>473</v>
      </c>
      <c r="C268" s="346" t="s">
        <v>485</v>
      </c>
      <c r="D268" s="346" t="s">
        <v>12</v>
      </c>
      <c r="E268" s="346" t="s">
        <v>520</v>
      </c>
      <c r="F268" s="346">
        <v>2007</v>
      </c>
      <c r="G268" s="347">
        <v>431.16634674773235</v>
      </c>
      <c r="H268" s="347">
        <v>752</v>
      </c>
      <c r="I268" s="347">
        <v>0</v>
      </c>
      <c r="J268" s="347">
        <v>0</v>
      </c>
      <c r="K268" s="347">
        <v>0</v>
      </c>
      <c r="L268" s="347">
        <v>752</v>
      </c>
    </row>
    <row r="269" spans="1:12" x14ac:dyDescent="0.2">
      <c r="A269" s="346" t="s">
        <v>467</v>
      </c>
      <c r="B269" s="346" t="s">
        <v>473</v>
      </c>
      <c r="C269" s="346" t="s">
        <v>486</v>
      </c>
      <c r="D269" s="346" t="s">
        <v>13</v>
      </c>
      <c r="E269" s="346" t="s">
        <v>518</v>
      </c>
      <c r="F269" s="346">
        <v>2013</v>
      </c>
      <c r="G269" s="347">
        <v>617.98106090017143</v>
      </c>
      <c r="H269" s="347">
        <v>115</v>
      </c>
      <c r="I269" s="347">
        <v>179</v>
      </c>
      <c r="J269" s="347">
        <v>0</v>
      </c>
      <c r="K269" s="347">
        <v>0</v>
      </c>
      <c r="L269" s="347">
        <v>294</v>
      </c>
    </row>
    <row r="270" spans="1:12" x14ac:dyDescent="0.2">
      <c r="A270" s="346" t="s">
        <v>467</v>
      </c>
      <c r="B270" s="346" t="s">
        <v>473</v>
      </c>
      <c r="C270" s="346" t="s">
        <v>486</v>
      </c>
      <c r="D270" s="346" t="s">
        <v>13</v>
      </c>
      <c r="E270" s="346" t="s">
        <v>518</v>
      </c>
      <c r="F270" s="346">
        <v>2013</v>
      </c>
      <c r="G270" s="347">
        <v>585.18299056158594</v>
      </c>
      <c r="H270" s="347">
        <v>104</v>
      </c>
      <c r="I270" s="347">
        <v>69</v>
      </c>
      <c r="J270" s="347">
        <v>22.110102156640181</v>
      </c>
      <c r="K270" s="347">
        <v>18.296632614453273</v>
      </c>
      <c r="L270" s="347">
        <v>213.40673477109345</v>
      </c>
    </row>
    <row r="271" spans="1:12" x14ac:dyDescent="0.2">
      <c r="A271" s="346" t="s">
        <v>467</v>
      </c>
      <c r="B271" s="346" t="s">
        <v>473</v>
      </c>
      <c r="C271" s="346" t="s">
        <v>486</v>
      </c>
      <c r="D271" s="346" t="s">
        <v>13</v>
      </c>
      <c r="E271" s="346" t="s">
        <v>518</v>
      </c>
      <c r="F271" s="346">
        <v>2013</v>
      </c>
      <c r="G271" s="347">
        <v>608.86514878849368</v>
      </c>
      <c r="H271" s="347">
        <v>67</v>
      </c>
      <c r="I271" s="347">
        <v>83</v>
      </c>
      <c r="J271" s="347">
        <v>28.280363223609534</v>
      </c>
      <c r="K271" s="347">
        <v>8.906545592130156</v>
      </c>
      <c r="L271" s="347">
        <v>187.18690881573968</v>
      </c>
    </row>
    <row r="272" spans="1:12" x14ac:dyDescent="0.2">
      <c r="A272" s="346" t="s">
        <v>467</v>
      </c>
      <c r="B272" s="346" t="s">
        <v>473</v>
      </c>
      <c r="C272" s="346" t="s">
        <v>486</v>
      </c>
      <c r="D272" s="346" t="s">
        <v>13</v>
      </c>
      <c r="E272" s="346" t="s">
        <v>518</v>
      </c>
      <c r="F272" s="346">
        <v>2013</v>
      </c>
      <c r="G272" s="347">
        <v>641.51197725923078</v>
      </c>
      <c r="H272" s="347">
        <v>348</v>
      </c>
      <c r="I272" s="347">
        <v>9</v>
      </c>
      <c r="J272" s="347">
        <v>22.624290578887624</v>
      </c>
      <c r="K272" s="347">
        <v>7.1252364737041249</v>
      </c>
      <c r="L272" s="347">
        <v>386.74952705259176</v>
      </c>
    </row>
    <row r="273" spans="1:12" x14ac:dyDescent="0.2">
      <c r="A273" s="346" t="s">
        <v>467</v>
      </c>
      <c r="B273" s="346" t="s">
        <v>473</v>
      </c>
      <c r="C273" s="346" t="s">
        <v>486</v>
      </c>
      <c r="D273" s="346" t="s">
        <v>13</v>
      </c>
      <c r="E273" s="346" t="s">
        <v>518</v>
      </c>
      <c r="F273" s="346">
        <v>2013</v>
      </c>
      <c r="G273" s="347">
        <v>674.53093088754918</v>
      </c>
      <c r="H273" s="347">
        <v>163</v>
      </c>
      <c r="I273" s="347">
        <v>4</v>
      </c>
      <c r="J273" s="347">
        <v>0</v>
      </c>
      <c r="K273" s="347">
        <v>47.666666666666664</v>
      </c>
      <c r="L273" s="347">
        <v>214.66666666666666</v>
      </c>
    </row>
    <row r="274" spans="1:12" x14ac:dyDescent="0.2">
      <c r="A274" s="346" t="s">
        <v>467</v>
      </c>
      <c r="B274" s="346" t="s">
        <v>473</v>
      </c>
      <c r="C274" s="346" t="s">
        <v>486</v>
      </c>
      <c r="D274" s="346" t="s">
        <v>13</v>
      </c>
      <c r="E274" s="346" t="s">
        <v>518</v>
      </c>
      <c r="F274" s="346">
        <v>2013</v>
      </c>
      <c r="G274" s="347">
        <v>824.93687794416519</v>
      </c>
      <c r="H274" s="347">
        <v>11</v>
      </c>
      <c r="I274" s="347">
        <v>0</v>
      </c>
      <c r="J274" s="347">
        <v>34.450624290578887</v>
      </c>
      <c r="K274" s="347">
        <v>10.849791903140371</v>
      </c>
      <c r="L274" s="347">
        <v>56.300416193719258</v>
      </c>
    </row>
    <row r="275" spans="1:12" x14ac:dyDescent="0.2">
      <c r="A275" s="346" t="s">
        <v>467</v>
      </c>
      <c r="B275" s="346" t="s">
        <v>473</v>
      </c>
      <c r="C275" s="346" t="s">
        <v>486</v>
      </c>
      <c r="D275" s="346" t="s">
        <v>13</v>
      </c>
      <c r="E275" s="346" t="s">
        <v>518</v>
      </c>
      <c r="F275" s="346">
        <v>2013</v>
      </c>
      <c r="G275" s="347">
        <v>776.26046915719633</v>
      </c>
      <c r="H275" s="347">
        <v>207</v>
      </c>
      <c r="I275" s="347">
        <v>2</v>
      </c>
      <c r="J275" s="347">
        <v>81</v>
      </c>
      <c r="K275" s="347">
        <v>15.333333333333334</v>
      </c>
      <c r="L275" s="347">
        <v>305.33333333333331</v>
      </c>
    </row>
    <row r="276" spans="1:12" x14ac:dyDescent="0.2">
      <c r="A276" s="346" t="s">
        <v>467</v>
      </c>
      <c r="B276" s="346" t="s">
        <v>473</v>
      </c>
      <c r="C276" s="346" t="s">
        <v>486</v>
      </c>
      <c r="D276" s="346" t="s">
        <v>13</v>
      </c>
      <c r="E276" s="346" t="s">
        <v>518</v>
      </c>
      <c r="F276" s="346">
        <v>2013</v>
      </c>
      <c r="G276" s="347">
        <v>633.00002354991557</v>
      </c>
      <c r="H276" s="347">
        <v>14</v>
      </c>
      <c r="I276" s="347">
        <v>4</v>
      </c>
      <c r="J276" s="347">
        <v>218</v>
      </c>
      <c r="K276" s="347">
        <v>31</v>
      </c>
      <c r="L276" s="347">
        <v>267</v>
      </c>
    </row>
    <row r="277" spans="1:12" x14ac:dyDescent="0.2">
      <c r="A277" s="346" t="s">
        <v>467</v>
      </c>
      <c r="B277" s="346" t="s">
        <v>473</v>
      </c>
      <c r="C277" s="346" t="s">
        <v>486</v>
      </c>
      <c r="D277" s="346" t="s">
        <v>13</v>
      </c>
      <c r="E277" s="346" t="s">
        <v>518</v>
      </c>
      <c r="F277" s="346">
        <v>2013</v>
      </c>
      <c r="G277" s="347">
        <v>831.80855138531501</v>
      </c>
      <c r="H277" s="347">
        <v>62</v>
      </c>
      <c r="I277" s="347">
        <v>0</v>
      </c>
      <c r="J277" s="347">
        <v>13.368898978433597</v>
      </c>
      <c r="K277" s="347">
        <v>17.877033673855468</v>
      </c>
      <c r="L277" s="347">
        <v>93.245932652289056</v>
      </c>
    </row>
    <row r="278" spans="1:12" x14ac:dyDescent="0.2">
      <c r="A278" s="346" t="s">
        <v>467</v>
      </c>
      <c r="B278" s="346" t="s">
        <v>473</v>
      </c>
      <c r="C278" s="346" t="s">
        <v>486</v>
      </c>
      <c r="D278" s="346" t="s">
        <v>13</v>
      </c>
      <c r="E278" s="346" t="s">
        <v>518</v>
      </c>
      <c r="F278" s="346">
        <v>2013</v>
      </c>
      <c r="G278" s="347">
        <v>736.88459153878318</v>
      </c>
      <c r="H278" s="347">
        <v>81</v>
      </c>
      <c r="I278" s="347">
        <v>68</v>
      </c>
      <c r="J278" s="347">
        <v>8</v>
      </c>
      <c r="K278" s="347">
        <v>6</v>
      </c>
      <c r="L278" s="347">
        <v>163</v>
      </c>
    </row>
    <row r="279" spans="1:12" x14ac:dyDescent="0.2">
      <c r="A279" s="346" t="s">
        <v>467</v>
      </c>
      <c r="B279" s="346" t="s">
        <v>473</v>
      </c>
      <c r="C279" s="346" t="s">
        <v>486</v>
      </c>
      <c r="D279" s="346" t="s">
        <v>13</v>
      </c>
      <c r="E279" s="346" t="s">
        <v>518</v>
      </c>
      <c r="F279" s="346">
        <v>2013</v>
      </c>
      <c r="G279" s="347">
        <v>585.95995779889643</v>
      </c>
      <c r="H279" s="347">
        <v>102</v>
      </c>
      <c r="I279" s="347">
        <v>133</v>
      </c>
      <c r="J279" s="347">
        <v>21</v>
      </c>
      <c r="K279" s="347">
        <v>3</v>
      </c>
      <c r="L279" s="347">
        <v>259</v>
      </c>
    </row>
    <row r="280" spans="1:12" x14ac:dyDescent="0.2">
      <c r="A280" s="346" t="s">
        <v>467</v>
      </c>
      <c r="B280" s="346" t="s">
        <v>473</v>
      </c>
      <c r="C280" s="346" t="s">
        <v>486</v>
      </c>
      <c r="D280" s="346" t="s">
        <v>13</v>
      </c>
      <c r="E280" s="346" t="s">
        <v>518</v>
      </c>
      <c r="F280" s="346">
        <v>2014</v>
      </c>
      <c r="G280" s="347">
        <v>456.54040348815306</v>
      </c>
      <c r="H280" s="347">
        <v>12</v>
      </c>
      <c r="I280" s="347">
        <v>4</v>
      </c>
      <c r="J280" s="347">
        <v>25.195232690124858</v>
      </c>
      <c r="K280" s="347">
        <v>7.9349224366250475</v>
      </c>
      <c r="L280" s="347">
        <v>49.130155126749898</v>
      </c>
    </row>
    <row r="281" spans="1:12" x14ac:dyDescent="0.2">
      <c r="A281" s="346" t="s">
        <v>467</v>
      </c>
      <c r="B281" s="346" t="s">
        <v>473</v>
      </c>
      <c r="C281" s="346" t="s">
        <v>486</v>
      </c>
      <c r="D281" s="346" t="s">
        <v>13</v>
      </c>
      <c r="E281" s="346" t="s">
        <v>518</v>
      </c>
      <c r="F281" s="346">
        <v>2014</v>
      </c>
      <c r="G281" s="347">
        <v>641.51196152578814</v>
      </c>
      <c r="H281" s="347">
        <v>56</v>
      </c>
      <c r="I281" s="347">
        <v>36</v>
      </c>
      <c r="J281" s="347">
        <v>21.081725312145288</v>
      </c>
      <c r="K281" s="347">
        <v>6.6394248959515707</v>
      </c>
      <c r="L281" s="347">
        <v>119.72115020809687</v>
      </c>
    </row>
    <row r="282" spans="1:12" x14ac:dyDescent="0.2">
      <c r="A282" s="346" t="s">
        <v>467</v>
      </c>
      <c r="B282" s="346" t="s">
        <v>473</v>
      </c>
      <c r="C282" s="346" t="s">
        <v>486</v>
      </c>
      <c r="D282" s="346" t="s">
        <v>13</v>
      </c>
      <c r="E282" s="346" t="s">
        <v>518</v>
      </c>
      <c r="F282" s="346">
        <v>2014</v>
      </c>
      <c r="G282" s="347">
        <v>588.4602711989487</v>
      </c>
      <c r="H282" s="347">
        <v>213</v>
      </c>
      <c r="I282" s="347">
        <v>50</v>
      </c>
      <c r="J282" s="347">
        <v>10</v>
      </c>
      <c r="K282" s="347">
        <v>15</v>
      </c>
      <c r="L282" s="347">
        <v>288</v>
      </c>
    </row>
    <row r="283" spans="1:12" x14ac:dyDescent="0.2">
      <c r="A283" s="346" t="s">
        <v>467</v>
      </c>
      <c r="B283" s="346" t="s">
        <v>473</v>
      </c>
      <c r="C283" s="346" t="s">
        <v>486</v>
      </c>
      <c r="D283" s="346" t="s">
        <v>13</v>
      </c>
      <c r="E283" s="346" t="s">
        <v>518</v>
      </c>
      <c r="F283" s="346">
        <v>2014</v>
      </c>
      <c r="G283" s="347">
        <v>641.51196312959723</v>
      </c>
      <c r="H283" s="347">
        <v>163</v>
      </c>
      <c r="I283" s="347">
        <v>5</v>
      </c>
      <c r="J283" s="347">
        <v>0</v>
      </c>
      <c r="K283" s="347">
        <v>14</v>
      </c>
      <c r="L283" s="347">
        <v>182</v>
      </c>
    </row>
    <row r="284" spans="1:12" x14ac:dyDescent="0.2">
      <c r="A284" s="346" t="s">
        <v>467</v>
      </c>
      <c r="B284" s="346" t="s">
        <v>473</v>
      </c>
      <c r="C284" s="346" t="s">
        <v>486</v>
      </c>
      <c r="D284" s="346" t="s">
        <v>13</v>
      </c>
      <c r="E284" s="346" t="s">
        <v>518</v>
      </c>
      <c r="F284" s="346">
        <v>2014</v>
      </c>
      <c r="G284" s="347">
        <v>840.18779647394138</v>
      </c>
      <c r="H284" s="347">
        <v>178</v>
      </c>
      <c r="I284" s="347">
        <v>11</v>
      </c>
      <c r="J284" s="347">
        <v>63.245175936435864</v>
      </c>
      <c r="K284" s="347">
        <v>26.251608021188048</v>
      </c>
      <c r="L284" s="347">
        <v>278.4967839576239</v>
      </c>
    </row>
    <row r="285" spans="1:12" x14ac:dyDescent="0.2">
      <c r="A285" s="346" t="s">
        <v>467</v>
      </c>
      <c r="B285" s="346" t="s">
        <v>473</v>
      </c>
      <c r="C285" s="346" t="s">
        <v>486</v>
      </c>
      <c r="D285" s="346" t="s">
        <v>13</v>
      </c>
      <c r="E285" s="346" t="s">
        <v>518</v>
      </c>
      <c r="F285" s="346">
        <v>2014</v>
      </c>
      <c r="G285" s="347">
        <v>474.52467346921753</v>
      </c>
      <c r="H285" s="347">
        <v>59</v>
      </c>
      <c r="I285" s="347">
        <v>159</v>
      </c>
      <c r="J285" s="347">
        <v>33</v>
      </c>
      <c r="K285" s="347">
        <v>21.666666666666668</v>
      </c>
      <c r="L285" s="347">
        <v>272.66666666666669</v>
      </c>
    </row>
    <row r="286" spans="1:12" x14ac:dyDescent="0.2">
      <c r="A286" s="346" t="s">
        <v>467</v>
      </c>
      <c r="B286" s="346" t="s">
        <v>473</v>
      </c>
      <c r="C286" s="346" t="s">
        <v>486</v>
      </c>
      <c r="D286" s="346" t="s">
        <v>13</v>
      </c>
      <c r="E286" s="346" t="s">
        <v>518</v>
      </c>
      <c r="F286" s="346">
        <v>2015</v>
      </c>
      <c r="G286" s="347">
        <v>619.2061117493962</v>
      </c>
      <c r="H286" s="347">
        <v>0</v>
      </c>
      <c r="I286" s="347">
        <v>14</v>
      </c>
      <c r="J286" s="347">
        <v>23.138479001135071</v>
      </c>
      <c r="K286" s="347">
        <v>7.28717366628831</v>
      </c>
      <c r="L286" s="347">
        <v>44.425652667423378</v>
      </c>
    </row>
    <row r="287" spans="1:12" x14ac:dyDescent="0.2">
      <c r="A287" s="346" t="s">
        <v>467</v>
      </c>
      <c r="B287" s="346" t="s">
        <v>473</v>
      </c>
      <c r="C287" s="346" t="s">
        <v>486</v>
      </c>
      <c r="D287" s="346" t="s">
        <v>13</v>
      </c>
      <c r="E287" s="346" t="s">
        <v>518</v>
      </c>
      <c r="F287" s="346">
        <v>2015</v>
      </c>
      <c r="G287" s="347">
        <v>661.56518269568016</v>
      </c>
      <c r="H287" s="347">
        <v>7</v>
      </c>
      <c r="I287" s="347">
        <v>0</v>
      </c>
      <c r="J287" s="347">
        <v>82</v>
      </c>
      <c r="K287" s="347">
        <v>5.666666666666667</v>
      </c>
      <c r="L287" s="347">
        <v>94.666666666666671</v>
      </c>
    </row>
    <row r="288" spans="1:12" x14ac:dyDescent="0.2">
      <c r="A288" s="346" t="s">
        <v>467</v>
      </c>
      <c r="B288" s="346" t="s">
        <v>473</v>
      </c>
      <c r="C288" s="346" t="s">
        <v>486</v>
      </c>
      <c r="D288" s="346" t="s">
        <v>13</v>
      </c>
      <c r="E288" s="346" t="s">
        <v>518</v>
      </c>
      <c r="F288" s="346">
        <v>2015</v>
      </c>
      <c r="G288" s="347">
        <v>834.78619584034993</v>
      </c>
      <c r="H288" s="347">
        <v>148</v>
      </c>
      <c r="I288" s="347">
        <v>45</v>
      </c>
      <c r="J288" s="347">
        <v>10.797956867196367</v>
      </c>
      <c r="K288" s="347">
        <v>3.4006810442678774</v>
      </c>
      <c r="L288" s="347">
        <v>207.19863791146426</v>
      </c>
    </row>
    <row r="289" spans="1:12" x14ac:dyDescent="0.2">
      <c r="A289" s="346" t="s">
        <v>467</v>
      </c>
      <c r="B289" s="346" t="s">
        <v>473</v>
      </c>
      <c r="C289" s="346" t="s">
        <v>486</v>
      </c>
      <c r="D289" s="346" t="s">
        <v>13</v>
      </c>
      <c r="E289" s="346" t="s">
        <v>518</v>
      </c>
      <c r="F289" s="346">
        <v>2015</v>
      </c>
      <c r="G289" s="347">
        <v>562.77354883350847</v>
      </c>
      <c r="H289" s="347">
        <v>2</v>
      </c>
      <c r="I289" s="347">
        <v>1</v>
      </c>
      <c r="J289" s="347">
        <v>5.1418842224744603</v>
      </c>
      <c r="K289" s="347">
        <v>5.9527052591751799</v>
      </c>
      <c r="L289" s="347">
        <v>14.094589481649638</v>
      </c>
    </row>
    <row r="290" spans="1:12" x14ac:dyDescent="0.2">
      <c r="A290" s="346" t="s">
        <v>467</v>
      </c>
      <c r="B290" s="346" t="s">
        <v>473</v>
      </c>
      <c r="C290" s="346" t="s">
        <v>486</v>
      </c>
      <c r="D290" s="346" t="s">
        <v>13</v>
      </c>
      <c r="E290" s="346" t="s">
        <v>464</v>
      </c>
      <c r="F290" s="346">
        <v>2010</v>
      </c>
      <c r="G290" s="347">
        <v>467.31050394256505</v>
      </c>
      <c r="H290" s="347">
        <v>0</v>
      </c>
      <c r="I290" s="347">
        <v>0</v>
      </c>
      <c r="J290" s="347">
        <v>7</v>
      </c>
      <c r="K290" s="347">
        <v>0</v>
      </c>
      <c r="L290" s="347">
        <v>7</v>
      </c>
    </row>
    <row r="291" spans="1:12" x14ac:dyDescent="0.2">
      <c r="A291" s="346" t="s">
        <v>467</v>
      </c>
      <c r="B291" s="346" t="s">
        <v>473</v>
      </c>
      <c r="C291" s="346" t="s">
        <v>486</v>
      </c>
      <c r="D291" s="346" t="s">
        <v>13</v>
      </c>
      <c r="E291" s="346" t="s">
        <v>464</v>
      </c>
      <c r="F291" s="346">
        <v>2012</v>
      </c>
      <c r="G291" s="347">
        <v>842.49313158305768</v>
      </c>
      <c r="H291" s="347">
        <v>21</v>
      </c>
      <c r="I291" s="347">
        <v>10</v>
      </c>
      <c r="J291" s="347">
        <v>10</v>
      </c>
      <c r="K291" s="347">
        <v>2.3333333333333335</v>
      </c>
      <c r="L291" s="347">
        <v>43.333333333333336</v>
      </c>
    </row>
    <row r="292" spans="1:12" x14ac:dyDescent="0.2">
      <c r="A292" s="346" t="s">
        <v>467</v>
      </c>
      <c r="B292" s="346" t="s">
        <v>473</v>
      </c>
      <c r="C292" s="346" t="s">
        <v>486</v>
      </c>
      <c r="D292" s="346" t="s">
        <v>13</v>
      </c>
      <c r="E292" s="346" t="s">
        <v>519</v>
      </c>
      <c r="F292" s="346">
        <v>2008</v>
      </c>
      <c r="G292" s="347">
        <v>441.03677353245837</v>
      </c>
      <c r="H292" s="347">
        <v>428</v>
      </c>
      <c r="I292" s="347">
        <v>18</v>
      </c>
      <c r="J292" s="347">
        <v>78.422965116279073</v>
      </c>
      <c r="K292" s="347">
        <v>35.525678294573645</v>
      </c>
      <c r="L292" s="347">
        <v>559.9486434108527</v>
      </c>
    </row>
    <row r="293" spans="1:12" x14ac:dyDescent="0.2">
      <c r="A293" s="346" t="s">
        <v>467</v>
      </c>
      <c r="B293" s="346" t="s">
        <v>473</v>
      </c>
      <c r="C293" s="346" t="s">
        <v>486</v>
      </c>
      <c r="D293" s="346" t="s">
        <v>13</v>
      </c>
      <c r="E293" s="346" t="s">
        <v>519</v>
      </c>
      <c r="F293" s="346">
        <v>2008</v>
      </c>
      <c r="G293" s="347">
        <v>446.91759728296273</v>
      </c>
      <c r="H293" s="347">
        <v>353</v>
      </c>
      <c r="I293" s="347">
        <v>13</v>
      </c>
      <c r="J293" s="347">
        <v>80.74660852713177</v>
      </c>
      <c r="K293" s="347">
        <v>35.417797157622743</v>
      </c>
      <c r="L293" s="347">
        <v>482.16440568475457</v>
      </c>
    </row>
    <row r="294" spans="1:12" x14ac:dyDescent="0.2">
      <c r="A294" s="346" t="s">
        <v>467</v>
      </c>
      <c r="B294" s="346" t="s">
        <v>473</v>
      </c>
      <c r="C294" s="346" t="s">
        <v>486</v>
      </c>
      <c r="D294" s="346" t="s">
        <v>13</v>
      </c>
      <c r="E294" s="346" t="s">
        <v>519</v>
      </c>
      <c r="F294" s="346">
        <v>2008</v>
      </c>
      <c r="G294" s="347">
        <v>435.87162381118225</v>
      </c>
      <c r="H294" s="347">
        <v>114</v>
      </c>
      <c r="I294" s="347">
        <v>53</v>
      </c>
      <c r="J294" s="347">
        <v>28.464631782945734</v>
      </c>
      <c r="K294" s="347">
        <v>6.8451227390180884</v>
      </c>
      <c r="L294" s="347">
        <v>202.30975452196381</v>
      </c>
    </row>
    <row r="295" spans="1:12" x14ac:dyDescent="0.2">
      <c r="A295" s="346" t="s">
        <v>467</v>
      </c>
      <c r="B295" s="346" t="s">
        <v>473</v>
      </c>
      <c r="C295" s="346" t="s">
        <v>486</v>
      </c>
      <c r="D295" s="346" t="s">
        <v>13</v>
      </c>
      <c r="E295" s="346" t="s">
        <v>519</v>
      </c>
      <c r="F295" s="346">
        <v>2008</v>
      </c>
      <c r="G295" s="347">
        <v>511.60734555171928</v>
      </c>
      <c r="H295" s="347">
        <v>61</v>
      </c>
      <c r="I295" s="347">
        <v>66</v>
      </c>
      <c r="J295" s="347">
        <v>164</v>
      </c>
      <c r="K295" s="347">
        <v>12.333333333333334</v>
      </c>
      <c r="L295" s="347">
        <v>303.33333333333331</v>
      </c>
    </row>
    <row r="296" spans="1:12" x14ac:dyDescent="0.2">
      <c r="A296" s="346" t="s">
        <v>467</v>
      </c>
      <c r="B296" s="346" t="s">
        <v>473</v>
      </c>
      <c r="C296" s="346" t="s">
        <v>486</v>
      </c>
      <c r="D296" s="346" t="s">
        <v>13</v>
      </c>
      <c r="E296" s="346" t="s">
        <v>519</v>
      </c>
      <c r="F296" s="346">
        <v>2008</v>
      </c>
      <c r="G296" s="347">
        <v>448.00499113288583</v>
      </c>
      <c r="H296" s="347">
        <v>117</v>
      </c>
      <c r="I296" s="347">
        <v>132</v>
      </c>
      <c r="J296" s="347">
        <v>12</v>
      </c>
      <c r="K296" s="347">
        <v>8</v>
      </c>
      <c r="L296" s="347">
        <v>269</v>
      </c>
    </row>
    <row r="297" spans="1:12" x14ac:dyDescent="0.2">
      <c r="A297" s="346" t="s">
        <v>467</v>
      </c>
      <c r="B297" s="346" t="s">
        <v>473</v>
      </c>
      <c r="C297" s="346" t="s">
        <v>486</v>
      </c>
      <c r="D297" s="346" t="s">
        <v>13</v>
      </c>
      <c r="E297" s="346" t="s">
        <v>519</v>
      </c>
      <c r="F297" s="346">
        <v>2008</v>
      </c>
      <c r="G297" s="347">
        <v>587.33098284908658</v>
      </c>
      <c r="H297" s="347">
        <v>199</v>
      </c>
      <c r="I297" s="347">
        <v>50</v>
      </c>
      <c r="J297" s="347">
        <v>0</v>
      </c>
      <c r="K297" s="347">
        <v>28.666666666666668</v>
      </c>
      <c r="L297" s="347">
        <v>277.66666666666669</v>
      </c>
    </row>
    <row r="298" spans="1:12" x14ac:dyDescent="0.2">
      <c r="A298" s="346" t="s">
        <v>467</v>
      </c>
      <c r="B298" s="346" t="s">
        <v>473</v>
      </c>
      <c r="C298" s="346" t="s">
        <v>486</v>
      </c>
      <c r="D298" s="346" t="s">
        <v>13</v>
      </c>
      <c r="E298" s="346" t="s">
        <v>519</v>
      </c>
      <c r="F298" s="346">
        <v>2008</v>
      </c>
      <c r="G298" s="347">
        <v>1183.8532892598637</v>
      </c>
      <c r="H298" s="347">
        <v>7</v>
      </c>
      <c r="I298" s="347">
        <v>0</v>
      </c>
      <c r="J298" s="347">
        <v>12</v>
      </c>
      <c r="K298" s="347">
        <v>1.6666666666666667</v>
      </c>
      <c r="L298" s="347">
        <v>20.666666666666668</v>
      </c>
    </row>
    <row r="299" spans="1:12" x14ac:dyDescent="0.2">
      <c r="A299" s="346" t="s">
        <v>467</v>
      </c>
      <c r="B299" s="346" t="s">
        <v>473</v>
      </c>
      <c r="C299" s="346" t="s">
        <v>486</v>
      </c>
      <c r="D299" s="346" t="s">
        <v>13</v>
      </c>
      <c r="E299" s="346" t="s">
        <v>519</v>
      </c>
      <c r="F299" s="346">
        <v>2008</v>
      </c>
      <c r="G299" s="347">
        <v>552.99866648321427</v>
      </c>
      <c r="H299" s="347">
        <v>148</v>
      </c>
      <c r="I299" s="347">
        <v>184</v>
      </c>
      <c r="J299" s="347">
        <v>50</v>
      </c>
      <c r="K299" s="347">
        <v>4</v>
      </c>
      <c r="L299" s="347">
        <v>386</v>
      </c>
    </row>
    <row r="300" spans="1:12" x14ac:dyDescent="0.2">
      <c r="A300" s="346" t="s">
        <v>467</v>
      </c>
      <c r="B300" s="346" t="s">
        <v>473</v>
      </c>
      <c r="C300" s="346" t="s">
        <v>486</v>
      </c>
      <c r="D300" s="346" t="s">
        <v>13</v>
      </c>
      <c r="E300" s="346" t="s">
        <v>519</v>
      </c>
      <c r="F300" s="346">
        <v>2008</v>
      </c>
      <c r="G300" s="347">
        <v>558.17061059749165</v>
      </c>
      <c r="H300" s="347">
        <v>196</v>
      </c>
      <c r="I300" s="347">
        <v>9</v>
      </c>
      <c r="J300" s="347">
        <v>8</v>
      </c>
      <c r="K300" s="347">
        <v>0.66666666666666663</v>
      </c>
      <c r="L300" s="347">
        <v>213.66666666666666</v>
      </c>
    </row>
    <row r="301" spans="1:12" x14ac:dyDescent="0.2">
      <c r="A301" s="346" t="s">
        <v>467</v>
      </c>
      <c r="B301" s="346" t="s">
        <v>473</v>
      </c>
      <c r="C301" s="346" t="s">
        <v>486</v>
      </c>
      <c r="D301" s="346" t="s">
        <v>13</v>
      </c>
      <c r="E301" s="346" t="s">
        <v>519</v>
      </c>
      <c r="F301" s="346">
        <v>2009</v>
      </c>
      <c r="G301" s="347">
        <v>553.44549184799416</v>
      </c>
      <c r="H301" s="347">
        <v>695</v>
      </c>
      <c r="I301" s="347">
        <v>230</v>
      </c>
      <c r="J301" s="347">
        <v>0</v>
      </c>
      <c r="K301" s="347">
        <v>1</v>
      </c>
      <c r="L301" s="347">
        <v>926</v>
      </c>
    </row>
    <row r="302" spans="1:12" x14ac:dyDescent="0.2">
      <c r="A302" s="346" t="s">
        <v>467</v>
      </c>
      <c r="B302" s="346" t="s">
        <v>473</v>
      </c>
      <c r="C302" s="346" t="s">
        <v>486</v>
      </c>
      <c r="D302" s="346" t="s">
        <v>13</v>
      </c>
      <c r="E302" s="346" t="s">
        <v>519</v>
      </c>
      <c r="F302" s="346">
        <v>2009</v>
      </c>
      <c r="G302" s="347">
        <v>548.8061780831423</v>
      </c>
      <c r="H302" s="347">
        <v>46</v>
      </c>
      <c r="I302" s="347">
        <v>6</v>
      </c>
      <c r="J302" s="347">
        <v>4</v>
      </c>
      <c r="K302" s="347">
        <v>3</v>
      </c>
      <c r="L302" s="347">
        <v>59</v>
      </c>
    </row>
    <row r="303" spans="1:12" x14ac:dyDescent="0.2">
      <c r="A303" s="346" t="s">
        <v>467</v>
      </c>
      <c r="B303" s="346" t="s">
        <v>473</v>
      </c>
      <c r="C303" s="346" t="s">
        <v>486</v>
      </c>
      <c r="D303" s="346" t="s">
        <v>13</v>
      </c>
      <c r="E303" s="346" t="s">
        <v>519</v>
      </c>
      <c r="F303" s="346">
        <v>2009</v>
      </c>
      <c r="G303" s="347">
        <v>608.50664298425318</v>
      </c>
      <c r="H303" s="347">
        <v>210</v>
      </c>
      <c r="I303" s="347">
        <v>162</v>
      </c>
      <c r="J303" s="347">
        <v>4.0663759689922481</v>
      </c>
      <c r="K303" s="347">
        <v>5.6445413436692506</v>
      </c>
      <c r="L303" s="347">
        <v>381.71091731266148</v>
      </c>
    </row>
    <row r="304" spans="1:12" x14ac:dyDescent="0.2">
      <c r="A304" s="346" t="s">
        <v>467</v>
      </c>
      <c r="B304" s="346" t="s">
        <v>473</v>
      </c>
      <c r="C304" s="346" t="s">
        <v>486</v>
      </c>
      <c r="D304" s="346" t="s">
        <v>13</v>
      </c>
      <c r="E304" s="346" t="s">
        <v>519</v>
      </c>
      <c r="F304" s="346">
        <v>2010</v>
      </c>
      <c r="G304" s="347">
        <v>462.79971428262144</v>
      </c>
      <c r="H304" s="347">
        <v>59</v>
      </c>
      <c r="I304" s="347">
        <v>28</v>
      </c>
      <c r="J304" s="347">
        <v>320.66279069767438</v>
      </c>
      <c r="K304" s="347">
        <v>113.11240310077521</v>
      </c>
      <c r="L304" s="347">
        <v>520.77519379844955</v>
      </c>
    </row>
    <row r="305" spans="1:12" x14ac:dyDescent="0.2">
      <c r="A305" s="346" t="s">
        <v>467</v>
      </c>
      <c r="B305" s="346" t="s">
        <v>473</v>
      </c>
      <c r="C305" s="346" t="s">
        <v>486</v>
      </c>
      <c r="D305" s="346" t="s">
        <v>13</v>
      </c>
      <c r="E305" s="346" t="s">
        <v>519</v>
      </c>
      <c r="F305" s="346">
        <v>2010</v>
      </c>
      <c r="G305" s="347">
        <v>587.33100572256694</v>
      </c>
      <c r="H305" s="347">
        <v>44</v>
      </c>
      <c r="I305" s="347">
        <v>16</v>
      </c>
      <c r="J305" s="347">
        <v>67</v>
      </c>
      <c r="K305" s="347">
        <v>38.666666666666664</v>
      </c>
      <c r="L305" s="347">
        <v>165.66666666666666</v>
      </c>
    </row>
    <row r="306" spans="1:12" x14ac:dyDescent="0.2">
      <c r="A306" s="346" t="s">
        <v>467</v>
      </c>
      <c r="B306" s="346" t="s">
        <v>473</v>
      </c>
      <c r="C306" s="346" t="s">
        <v>486</v>
      </c>
      <c r="D306" s="346" t="s">
        <v>13</v>
      </c>
      <c r="E306" s="346" t="s">
        <v>519</v>
      </c>
      <c r="F306" s="346">
        <v>2010</v>
      </c>
      <c r="G306" s="347">
        <v>587.3310285074117</v>
      </c>
      <c r="H306" s="347">
        <v>189</v>
      </c>
      <c r="I306" s="347">
        <v>4</v>
      </c>
      <c r="J306" s="347">
        <v>6.970930232558139</v>
      </c>
      <c r="K306" s="347">
        <v>2.6763565891472871</v>
      </c>
      <c r="L306" s="347">
        <v>202.64728682170542</v>
      </c>
    </row>
    <row r="307" spans="1:12" x14ac:dyDescent="0.2">
      <c r="A307" s="346" t="s">
        <v>467</v>
      </c>
      <c r="B307" s="346" t="s">
        <v>473</v>
      </c>
      <c r="C307" s="346" t="s">
        <v>486</v>
      </c>
      <c r="D307" s="346" t="s">
        <v>13</v>
      </c>
      <c r="E307" s="346" t="s">
        <v>519</v>
      </c>
      <c r="F307" s="346">
        <v>2010</v>
      </c>
      <c r="G307" s="347">
        <v>467.31050394256505</v>
      </c>
      <c r="H307" s="347">
        <v>51</v>
      </c>
      <c r="I307" s="347">
        <v>119</v>
      </c>
      <c r="J307" s="347">
        <v>0</v>
      </c>
      <c r="K307" s="347">
        <v>19</v>
      </c>
      <c r="L307" s="347">
        <v>189</v>
      </c>
    </row>
    <row r="308" spans="1:12" x14ac:dyDescent="0.2">
      <c r="A308" s="346" t="s">
        <v>467</v>
      </c>
      <c r="B308" s="346" t="s">
        <v>473</v>
      </c>
      <c r="C308" s="346" t="s">
        <v>486</v>
      </c>
      <c r="D308" s="346" t="s">
        <v>13</v>
      </c>
      <c r="E308" s="346" t="s">
        <v>519</v>
      </c>
      <c r="F308" s="346">
        <v>2010</v>
      </c>
      <c r="G308" s="347">
        <v>532.41080224027803</v>
      </c>
      <c r="H308" s="347">
        <v>1</v>
      </c>
      <c r="I308" s="347">
        <v>5</v>
      </c>
      <c r="J308" s="347">
        <v>17</v>
      </c>
      <c r="K308" s="347">
        <v>1.6666666666666667</v>
      </c>
      <c r="L308" s="347">
        <v>24.666666666666668</v>
      </c>
    </row>
    <row r="309" spans="1:12" x14ac:dyDescent="0.2">
      <c r="A309" s="346" t="s">
        <v>467</v>
      </c>
      <c r="B309" s="346" t="s">
        <v>473</v>
      </c>
      <c r="C309" s="346" t="s">
        <v>486</v>
      </c>
      <c r="D309" s="346" t="s">
        <v>13</v>
      </c>
      <c r="E309" s="346" t="s">
        <v>519</v>
      </c>
      <c r="F309" s="346">
        <v>2010</v>
      </c>
      <c r="G309" s="347">
        <v>398.24468131655317</v>
      </c>
      <c r="H309" s="347">
        <v>203</v>
      </c>
      <c r="I309" s="347">
        <v>183</v>
      </c>
      <c r="J309" s="347">
        <v>125.4767441860465</v>
      </c>
      <c r="K309" s="347">
        <v>30.174418604651166</v>
      </c>
      <c r="L309" s="347">
        <v>541.65116279069764</v>
      </c>
    </row>
    <row r="310" spans="1:12" x14ac:dyDescent="0.2">
      <c r="A310" s="346" t="s">
        <v>467</v>
      </c>
      <c r="B310" s="346" t="s">
        <v>473</v>
      </c>
      <c r="C310" s="346" t="s">
        <v>486</v>
      </c>
      <c r="D310" s="346" t="s">
        <v>13</v>
      </c>
      <c r="E310" s="346" t="s">
        <v>519</v>
      </c>
      <c r="F310" s="346">
        <v>2010</v>
      </c>
      <c r="G310" s="347">
        <v>473.54135728175584</v>
      </c>
      <c r="H310" s="347">
        <v>116</v>
      </c>
      <c r="I310" s="347">
        <v>55</v>
      </c>
      <c r="J310" s="347">
        <v>126</v>
      </c>
      <c r="K310" s="347">
        <v>64.666666666666671</v>
      </c>
      <c r="L310" s="347">
        <v>361.66666666666669</v>
      </c>
    </row>
    <row r="311" spans="1:12" x14ac:dyDescent="0.2">
      <c r="A311" s="346" t="s">
        <v>467</v>
      </c>
      <c r="B311" s="346" t="s">
        <v>473</v>
      </c>
      <c r="C311" s="346" t="s">
        <v>486</v>
      </c>
      <c r="D311" s="346" t="s">
        <v>13</v>
      </c>
      <c r="E311" s="346" t="s">
        <v>519</v>
      </c>
      <c r="F311" s="346">
        <v>2010</v>
      </c>
      <c r="G311" s="347">
        <v>556.17267201765469</v>
      </c>
      <c r="H311" s="347">
        <v>78</v>
      </c>
      <c r="I311" s="347">
        <v>0</v>
      </c>
      <c r="J311" s="347">
        <v>94.688468992248062</v>
      </c>
      <c r="K311" s="347">
        <v>22.770510335917312</v>
      </c>
      <c r="L311" s="347">
        <v>195.45897932816538</v>
      </c>
    </row>
    <row r="312" spans="1:12" x14ac:dyDescent="0.2">
      <c r="A312" s="346" t="s">
        <v>467</v>
      </c>
      <c r="B312" s="346" t="s">
        <v>473</v>
      </c>
      <c r="C312" s="346" t="s">
        <v>486</v>
      </c>
      <c r="D312" s="346" t="s">
        <v>13</v>
      </c>
      <c r="E312" s="346" t="s">
        <v>519</v>
      </c>
      <c r="F312" s="346">
        <v>2010</v>
      </c>
      <c r="G312" s="347">
        <v>569.6492963748874</v>
      </c>
      <c r="H312" s="347">
        <v>316</v>
      </c>
      <c r="I312" s="347">
        <v>17</v>
      </c>
      <c r="J312" s="347">
        <v>0</v>
      </c>
      <c r="K312" s="347">
        <v>0</v>
      </c>
      <c r="L312" s="347">
        <v>333</v>
      </c>
    </row>
    <row r="313" spans="1:12" x14ac:dyDescent="0.2">
      <c r="A313" s="346" t="s">
        <v>467</v>
      </c>
      <c r="B313" s="346" t="s">
        <v>473</v>
      </c>
      <c r="C313" s="346" t="s">
        <v>486</v>
      </c>
      <c r="D313" s="346" t="s">
        <v>13</v>
      </c>
      <c r="E313" s="346" t="s">
        <v>519</v>
      </c>
      <c r="F313" s="346">
        <v>2010</v>
      </c>
      <c r="G313" s="347">
        <v>587.33107098711639</v>
      </c>
      <c r="H313" s="347">
        <v>223</v>
      </c>
      <c r="I313" s="347">
        <v>395</v>
      </c>
      <c r="J313" s="347">
        <v>12.780038759689923</v>
      </c>
      <c r="K313" s="347">
        <v>9.4066537467700257</v>
      </c>
      <c r="L313" s="347">
        <v>640.18669250645996</v>
      </c>
    </row>
    <row r="314" spans="1:12" x14ac:dyDescent="0.2">
      <c r="A314" s="346" t="s">
        <v>467</v>
      </c>
      <c r="B314" s="346" t="s">
        <v>473</v>
      </c>
      <c r="C314" s="346" t="s">
        <v>486</v>
      </c>
      <c r="D314" s="346" t="s">
        <v>13</v>
      </c>
      <c r="E314" s="346" t="s">
        <v>519</v>
      </c>
      <c r="F314" s="346">
        <v>2011</v>
      </c>
      <c r="G314" s="347">
        <v>579.01499843617489</v>
      </c>
      <c r="H314" s="347">
        <v>53</v>
      </c>
      <c r="I314" s="347">
        <v>0</v>
      </c>
      <c r="J314" s="347">
        <v>106.8875968992248</v>
      </c>
      <c r="K314" s="347">
        <v>25.704134366925064</v>
      </c>
      <c r="L314" s="347">
        <v>185.59173126614988</v>
      </c>
    </row>
    <row r="315" spans="1:12" x14ac:dyDescent="0.2">
      <c r="A315" s="346" t="s">
        <v>467</v>
      </c>
      <c r="B315" s="346" t="s">
        <v>473</v>
      </c>
      <c r="C315" s="346" t="s">
        <v>486</v>
      </c>
      <c r="D315" s="346" t="s">
        <v>13</v>
      </c>
      <c r="E315" s="346" t="s">
        <v>519</v>
      </c>
      <c r="F315" s="346">
        <v>2011</v>
      </c>
      <c r="G315" s="347">
        <v>587.33105140899727</v>
      </c>
      <c r="H315" s="347">
        <v>30</v>
      </c>
      <c r="I315" s="347">
        <v>19</v>
      </c>
      <c r="J315" s="347">
        <v>42</v>
      </c>
      <c r="K315" s="347">
        <v>3.3333333333333335</v>
      </c>
      <c r="L315" s="347">
        <v>94.333333333333329</v>
      </c>
    </row>
    <row r="316" spans="1:12" x14ac:dyDescent="0.2">
      <c r="A316" s="346" t="s">
        <v>467</v>
      </c>
      <c r="B316" s="346" t="s">
        <v>473</v>
      </c>
      <c r="C316" s="346" t="s">
        <v>486</v>
      </c>
      <c r="D316" s="346" t="s">
        <v>13</v>
      </c>
      <c r="E316" s="346" t="s">
        <v>519</v>
      </c>
      <c r="F316" s="346">
        <v>2011</v>
      </c>
      <c r="G316" s="347">
        <v>587.33096038989049</v>
      </c>
      <c r="H316" s="347">
        <v>194</v>
      </c>
      <c r="I316" s="347">
        <v>147</v>
      </c>
      <c r="J316" s="347">
        <v>36</v>
      </c>
      <c r="K316" s="347">
        <v>25.333333333333332</v>
      </c>
      <c r="L316" s="347">
        <v>402.33333333333331</v>
      </c>
    </row>
    <row r="317" spans="1:12" x14ac:dyDescent="0.2">
      <c r="A317" s="346" t="s">
        <v>467</v>
      </c>
      <c r="B317" s="346" t="s">
        <v>473</v>
      </c>
      <c r="C317" s="346" t="s">
        <v>486</v>
      </c>
      <c r="D317" s="346" t="s">
        <v>13</v>
      </c>
      <c r="E317" s="346" t="s">
        <v>519</v>
      </c>
      <c r="F317" s="346">
        <v>2011</v>
      </c>
      <c r="G317" s="347">
        <v>473.5412680963729</v>
      </c>
      <c r="H317" s="347">
        <v>93</v>
      </c>
      <c r="I317" s="347">
        <v>53</v>
      </c>
      <c r="J317" s="347">
        <v>87</v>
      </c>
      <c r="K317" s="347">
        <v>12.333333333333334</v>
      </c>
      <c r="L317" s="347">
        <v>245.33333333333334</v>
      </c>
    </row>
    <row r="318" spans="1:12" x14ac:dyDescent="0.2">
      <c r="A318" s="346" t="s">
        <v>467</v>
      </c>
      <c r="B318" s="346" t="s">
        <v>473</v>
      </c>
      <c r="C318" s="346" t="s">
        <v>486</v>
      </c>
      <c r="D318" s="346" t="s">
        <v>13</v>
      </c>
      <c r="E318" s="346" t="s">
        <v>519</v>
      </c>
      <c r="F318" s="346">
        <v>2011</v>
      </c>
      <c r="G318" s="347">
        <v>601.12242143190963</v>
      </c>
      <c r="H318" s="347">
        <v>50</v>
      </c>
      <c r="I318" s="347">
        <v>54</v>
      </c>
      <c r="J318" s="347">
        <v>493.77422480620152</v>
      </c>
      <c r="K318" s="347">
        <v>118.7419250645995</v>
      </c>
      <c r="L318" s="347">
        <v>716.51614987080109</v>
      </c>
    </row>
    <row r="319" spans="1:12" x14ac:dyDescent="0.2">
      <c r="A319" s="346" t="s">
        <v>467</v>
      </c>
      <c r="B319" s="346" t="s">
        <v>473</v>
      </c>
      <c r="C319" s="346" t="s">
        <v>486</v>
      </c>
      <c r="D319" s="346" t="s">
        <v>13</v>
      </c>
      <c r="E319" s="346" t="s">
        <v>519</v>
      </c>
      <c r="F319" s="346">
        <v>2011</v>
      </c>
      <c r="G319" s="347">
        <v>455.48461898723991</v>
      </c>
      <c r="H319" s="347">
        <v>49</v>
      </c>
      <c r="I319" s="347">
        <v>53</v>
      </c>
      <c r="J319" s="347">
        <v>178.33963178294573</v>
      </c>
      <c r="K319" s="347">
        <v>42.886789405684759</v>
      </c>
      <c r="L319" s="347">
        <v>323.22642118863047</v>
      </c>
    </row>
    <row r="320" spans="1:12" x14ac:dyDescent="0.2">
      <c r="A320" s="346" t="s">
        <v>467</v>
      </c>
      <c r="B320" s="346" t="s">
        <v>473</v>
      </c>
      <c r="C320" s="346" t="s">
        <v>486</v>
      </c>
      <c r="D320" s="346" t="s">
        <v>13</v>
      </c>
      <c r="E320" s="346" t="s">
        <v>519</v>
      </c>
      <c r="F320" s="346">
        <v>2011</v>
      </c>
      <c r="G320" s="347">
        <v>575.81741539244581</v>
      </c>
      <c r="H320" s="347">
        <v>12</v>
      </c>
      <c r="I320" s="347">
        <v>13</v>
      </c>
      <c r="J320" s="347">
        <v>6</v>
      </c>
      <c r="K320" s="347">
        <v>20.666666666666668</v>
      </c>
      <c r="L320" s="347">
        <v>51.666666666666671</v>
      </c>
    </row>
    <row r="321" spans="1:12" x14ac:dyDescent="0.2">
      <c r="A321" s="346" t="s">
        <v>467</v>
      </c>
      <c r="B321" s="346" t="s">
        <v>473</v>
      </c>
      <c r="C321" s="346" t="s">
        <v>486</v>
      </c>
      <c r="D321" s="346" t="s">
        <v>13</v>
      </c>
      <c r="E321" s="346" t="s">
        <v>519</v>
      </c>
      <c r="F321" s="346">
        <v>2011</v>
      </c>
      <c r="G321" s="347">
        <v>542.1489805955847</v>
      </c>
      <c r="H321" s="347">
        <v>51</v>
      </c>
      <c r="I321" s="347">
        <v>33</v>
      </c>
      <c r="J321" s="347">
        <v>90</v>
      </c>
      <c r="K321" s="347">
        <v>10.666666666666666</v>
      </c>
      <c r="L321" s="347">
        <v>184.66666666666666</v>
      </c>
    </row>
    <row r="322" spans="1:12" x14ac:dyDescent="0.2">
      <c r="A322" s="346" t="s">
        <v>467</v>
      </c>
      <c r="B322" s="346" t="s">
        <v>473</v>
      </c>
      <c r="C322" s="346" t="s">
        <v>486</v>
      </c>
      <c r="D322" s="346" t="s">
        <v>13</v>
      </c>
      <c r="E322" s="346" t="s">
        <v>519</v>
      </c>
      <c r="F322" s="346">
        <v>2011</v>
      </c>
      <c r="G322" s="347">
        <v>575.10982280667304</v>
      </c>
      <c r="H322" s="347">
        <v>40</v>
      </c>
      <c r="I322" s="347">
        <v>0</v>
      </c>
      <c r="J322" s="347">
        <v>259</v>
      </c>
      <c r="K322" s="347">
        <v>2</v>
      </c>
      <c r="L322" s="347">
        <v>301</v>
      </c>
    </row>
    <row r="323" spans="1:12" x14ac:dyDescent="0.2">
      <c r="A323" s="346" t="s">
        <v>467</v>
      </c>
      <c r="B323" s="346" t="s">
        <v>473</v>
      </c>
      <c r="C323" s="346" t="s">
        <v>486</v>
      </c>
      <c r="D323" s="346" t="s">
        <v>13</v>
      </c>
      <c r="E323" s="346" t="s">
        <v>519</v>
      </c>
      <c r="F323" s="346">
        <v>2011</v>
      </c>
      <c r="G323" s="347">
        <v>850.89136802112114</v>
      </c>
      <c r="H323" s="347">
        <v>122</v>
      </c>
      <c r="I323" s="347">
        <v>31</v>
      </c>
      <c r="J323" s="347">
        <v>31.950096899224803</v>
      </c>
      <c r="K323" s="347">
        <v>26.683301033591732</v>
      </c>
      <c r="L323" s="347">
        <v>211.63339793281654</v>
      </c>
    </row>
    <row r="324" spans="1:12" x14ac:dyDescent="0.2">
      <c r="A324" s="346" t="s">
        <v>467</v>
      </c>
      <c r="B324" s="346" t="s">
        <v>473</v>
      </c>
      <c r="C324" s="346" t="s">
        <v>486</v>
      </c>
      <c r="D324" s="346" t="s">
        <v>13</v>
      </c>
      <c r="E324" s="346" t="s">
        <v>519</v>
      </c>
      <c r="F324" s="346">
        <v>2011</v>
      </c>
      <c r="G324" s="347">
        <v>593.012074048248</v>
      </c>
      <c r="H324" s="347">
        <v>81</v>
      </c>
      <c r="I324" s="347">
        <v>22</v>
      </c>
      <c r="J324" s="347">
        <v>26.140988372093023</v>
      </c>
      <c r="K324" s="347">
        <v>6.2863372093023253</v>
      </c>
      <c r="L324" s="347">
        <v>135.42732558139537</v>
      </c>
    </row>
    <row r="325" spans="1:12" x14ac:dyDescent="0.2">
      <c r="A325" s="346" t="s">
        <v>467</v>
      </c>
      <c r="B325" s="346" t="s">
        <v>473</v>
      </c>
      <c r="C325" s="346" t="s">
        <v>486</v>
      </c>
      <c r="D325" s="346" t="s">
        <v>13</v>
      </c>
      <c r="E325" s="346" t="s">
        <v>519</v>
      </c>
      <c r="F325" s="346">
        <v>2012</v>
      </c>
      <c r="G325" s="347">
        <v>644.78768755708347</v>
      </c>
      <c r="H325" s="347">
        <v>192</v>
      </c>
      <c r="I325" s="347">
        <v>124</v>
      </c>
      <c r="J325" s="347">
        <v>37.759205426356587</v>
      </c>
      <c r="K325" s="347">
        <v>30.080264857881136</v>
      </c>
      <c r="L325" s="347">
        <v>383.83947028423773</v>
      </c>
    </row>
    <row r="326" spans="1:12" x14ac:dyDescent="0.2">
      <c r="A326" s="346" t="s">
        <v>467</v>
      </c>
      <c r="B326" s="346" t="s">
        <v>473</v>
      </c>
      <c r="C326" s="346" t="s">
        <v>486</v>
      </c>
      <c r="D326" s="346" t="s">
        <v>13</v>
      </c>
      <c r="E326" s="346" t="s">
        <v>519</v>
      </c>
      <c r="F326" s="346">
        <v>2012</v>
      </c>
      <c r="G326" s="347">
        <v>696.82347213153503</v>
      </c>
      <c r="H326" s="347">
        <v>43</v>
      </c>
      <c r="I326" s="347">
        <v>61</v>
      </c>
      <c r="J326" s="347">
        <v>173</v>
      </c>
      <c r="K326" s="347">
        <v>10.333333333333334</v>
      </c>
      <c r="L326" s="347">
        <v>287.33333333333331</v>
      </c>
    </row>
    <row r="327" spans="1:12" x14ac:dyDescent="0.2">
      <c r="A327" s="346" t="s">
        <v>467</v>
      </c>
      <c r="B327" s="346" t="s">
        <v>473</v>
      </c>
      <c r="C327" s="346" t="s">
        <v>486</v>
      </c>
      <c r="D327" s="346" t="s">
        <v>13</v>
      </c>
      <c r="E327" s="346" t="s">
        <v>519</v>
      </c>
      <c r="F327" s="346">
        <v>2012</v>
      </c>
      <c r="G327" s="347">
        <v>842.49313158305768</v>
      </c>
      <c r="H327" s="347">
        <v>223</v>
      </c>
      <c r="I327" s="347">
        <v>0</v>
      </c>
      <c r="J327" s="347">
        <v>0</v>
      </c>
      <c r="K327" s="347">
        <v>0</v>
      </c>
      <c r="L327" s="347">
        <v>223</v>
      </c>
    </row>
    <row r="328" spans="1:12" x14ac:dyDescent="0.2">
      <c r="A328" s="346" t="s">
        <v>467</v>
      </c>
      <c r="B328" s="346" t="s">
        <v>473</v>
      </c>
      <c r="C328" s="346" t="s">
        <v>486</v>
      </c>
      <c r="D328" s="346" t="s">
        <v>13</v>
      </c>
      <c r="E328" s="346" t="s">
        <v>519</v>
      </c>
      <c r="F328" s="346">
        <v>2012</v>
      </c>
      <c r="G328" s="347">
        <v>757.37758210698678</v>
      </c>
      <c r="H328" s="347">
        <v>18</v>
      </c>
      <c r="I328" s="347">
        <v>162</v>
      </c>
      <c r="J328" s="347">
        <v>0</v>
      </c>
      <c r="K328" s="347">
        <v>3</v>
      </c>
      <c r="L328" s="347">
        <v>183</v>
      </c>
    </row>
    <row r="329" spans="1:12" x14ac:dyDescent="0.2">
      <c r="A329" s="346" t="s">
        <v>467</v>
      </c>
      <c r="B329" s="346" t="s">
        <v>473</v>
      </c>
      <c r="C329" s="346" t="s">
        <v>486</v>
      </c>
      <c r="D329" s="346" t="s">
        <v>13</v>
      </c>
      <c r="E329" s="346" t="s">
        <v>519</v>
      </c>
      <c r="F329" s="346">
        <v>2012</v>
      </c>
      <c r="G329" s="347">
        <v>559.30078814078684</v>
      </c>
      <c r="H329" s="347">
        <v>178</v>
      </c>
      <c r="I329" s="347">
        <v>37</v>
      </c>
      <c r="J329" s="347">
        <v>117.34399224806201</v>
      </c>
      <c r="K329" s="347">
        <v>28.218669250645998</v>
      </c>
      <c r="L329" s="347">
        <v>360.562661498708</v>
      </c>
    </row>
    <row r="330" spans="1:12" x14ac:dyDescent="0.2">
      <c r="A330" s="346" t="s">
        <v>467</v>
      </c>
      <c r="B330" s="346" t="s">
        <v>473</v>
      </c>
      <c r="C330" s="346" t="s">
        <v>486</v>
      </c>
      <c r="D330" s="346" t="s">
        <v>13</v>
      </c>
      <c r="E330" s="346" t="s">
        <v>519</v>
      </c>
      <c r="F330" s="346">
        <v>2012</v>
      </c>
      <c r="G330" s="347">
        <v>730.12977956773329</v>
      </c>
      <c r="H330" s="347">
        <v>216</v>
      </c>
      <c r="I330" s="347">
        <v>120</v>
      </c>
      <c r="J330" s="347">
        <v>20.912790697674417</v>
      </c>
      <c r="K330" s="347">
        <v>5.029069767441861</v>
      </c>
      <c r="L330" s="347">
        <v>361.94186046511629</v>
      </c>
    </row>
    <row r="331" spans="1:12" x14ac:dyDescent="0.2">
      <c r="A331" s="346" t="s">
        <v>467</v>
      </c>
      <c r="B331" s="346" t="s">
        <v>473</v>
      </c>
      <c r="C331" s="346" t="s">
        <v>486</v>
      </c>
      <c r="D331" s="346" t="s">
        <v>13</v>
      </c>
      <c r="E331" s="346" t="s">
        <v>519</v>
      </c>
      <c r="F331" s="346">
        <v>2012</v>
      </c>
      <c r="G331" s="347">
        <v>533.65357428761183</v>
      </c>
      <c r="H331" s="347">
        <v>94</v>
      </c>
      <c r="I331" s="347">
        <v>0</v>
      </c>
      <c r="J331" s="347">
        <v>20</v>
      </c>
      <c r="K331" s="347">
        <v>99.666666666666671</v>
      </c>
      <c r="L331" s="347">
        <v>213.66666666666669</v>
      </c>
    </row>
    <row r="332" spans="1:12" x14ac:dyDescent="0.2">
      <c r="A332" s="346" t="s">
        <v>467</v>
      </c>
      <c r="B332" s="346" t="s">
        <v>473</v>
      </c>
      <c r="C332" s="346" t="s">
        <v>486</v>
      </c>
      <c r="D332" s="346" t="s">
        <v>13</v>
      </c>
      <c r="E332" s="346" t="s">
        <v>519</v>
      </c>
      <c r="F332" s="346">
        <v>2012</v>
      </c>
      <c r="G332" s="347">
        <v>596.90081484582731</v>
      </c>
      <c r="H332" s="347">
        <v>180</v>
      </c>
      <c r="I332" s="347">
        <v>65</v>
      </c>
      <c r="J332" s="347">
        <v>24</v>
      </c>
      <c r="K332" s="347">
        <v>3</v>
      </c>
      <c r="L332" s="347">
        <v>272</v>
      </c>
    </row>
    <row r="333" spans="1:12" x14ac:dyDescent="0.2">
      <c r="A333" s="346" t="s">
        <v>467</v>
      </c>
      <c r="B333" s="346" t="s">
        <v>473</v>
      </c>
      <c r="C333" s="346" t="s">
        <v>486</v>
      </c>
      <c r="D333" s="346" t="s">
        <v>13</v>
      </c>
      <c r="E333" s="346" t="s">
        <v>519</v>
      </c>
      <c r="F333" s="346">
        <v>2012</v>
      </c>
      <c r="G333" s="347">
        <v>508.83248787660659</v>
      </c>
      <c r="H333" s="347">
        <v>35</v>
      </c>
      <c r="I333" s="347">
        <v>0</v>
      </c>
      <c r="J333" s="347">
        <v>2</v>
      </c>
      <c r="K333" s="347">
        <v>162</v>
      </c>
      <c r="L333" s="347">
        <v>199</v>
      </c>
    </row>
    <row r="334" spans="1:12" x14ac:dyDescent="0.2">
      <c r="A334" s="346" t="s">
        <v>467</v>
      </c>
      <c r="B334" s="346" t="s">
        <v>473</v>
      </c>
      <c r="C334" s="346" t="s">
        <v>486</v>
      </c>
      <c r="D334" s="346" t="s">
        <v>13</v>
      </c>
      <c r="E334" s="346" t="s">
        <v>466</v>
      </c>
      <c r="F334" s="346">
        <v>2005</v>
      </c>
      <c r="G334" s="347">
        <v>306.62844505160791</v>
      </c>
      <c r="H334" s="347">
        <v>7</v>
      </c>
      <c r="I334" s="347">
        <v>14</v>
      </c>
      <c r="J334" s="347">
        <v>0</v>
      </c>
      <c r="K334" s="347">
        <v>0</v>
      </c>
      <c r="L334" s="347">
        <v>21</v>
      </c>
    </row>
    <row r="335" spans="1:12" x14ac:dyDescent="0.2">
      <c r="A335" s="346" t="s">
        <v>467</v>
      </c>
      <c r="B335" s="346" t="s">
        <v>473</v>
      </c>
      <c r="C335" s="346" t="s">
        <v>486</v>
      </c>
      <c r="D335" s="346" t="s">
        <v>13</v>
      </c>
      <c r="E335" s="346" t="s">
        <v>466</v>
      </c>
      <c r="F335" s="346">
        <v>2007</v>
      </c>
      <c r="G335" s="347">
        <v>496.58884911159777</v>
      </c>
      <c r="H335" s="347">
        <v>12</v>
      </c>
      <c r="I335" s="347">
        <v>15</v>
      </c>
      <c r="J335" s="347">
        <v>0</v>
      </c>
      <c r="K335" s="347">
        <v>0.33333333333333331</v>
      </c>
      <c r="L335" s="347">
        <v>27.333333333333332</v>
      </c>
    </row>
    <row r="336" spans="1:12" x14ac:dyDescent="0.2">
      <c r="A336" s="346" t="s">
        <v>467</v>
      </c>
      <c r="B336" s="346" t="s">
        <v>473</v>
      </c>
      <c r="C336" s="346" t="s">
        <v>486</v>
      </c>
      <c r="D336" s="346" t="s">
        <v>13</v>
      </c>
      <c r="E336" s="346" t="s">
        <v>465</v>
      </c>
      <c r="F336" s="346">
        <v>2002</v>
      </c>
      <c r="G336" s="347">
        <v>263.10818852287343</v>
      </c>
      <c r="H336" s="347">
        <v>0</v>
      </c>
      <c r="I336" s="347">
        <v>6</v>
      </c>
      <c r="J336" s="347">
        <v>58</v>
      </c>
      <c r="K336" s="347">
        <v>10</v>
      </c>
      <c r="L336" s="347">
        <v>74</v>
      </c>
    </row>
    <row r="337" spans="1:12" x14ac:dyDescent="0.2">
      <c r="A337" s="346" t="s">
        <v>467</v>
      </c>
      <c r="B337" s="346" t="s">
        <v>473</v>
      </c>
      <c r="C337" s="346" t="s">
        <v>486</v>
      </c>
      <c r="D337" s="346" t="s">
        <v>13</v>
      </c>
      <c r="E337" s="346" t="s">
        <v>465</v>
      </c>
      <c r="F337" s="346">
        <v>2006</v>
      </c>
      <c r="G337" s="347">
        <v>458.63223224591957</v>
      </c>
      <c r="H337" s="347">
        <v>38</v>
      </c>
      <c r="I337" s="347">
        <v>0</v>
      </c>
      <c r="J337" s="347">
        <v>29.65909090909091</v>
      </c>
      <c r="K337" s="347">
        <v>42.113636363636367</v>
      </c>
      <c r="L337" s="347">
        <v>109.77272727272728</v>
      </c>
    </row>
    <row r="338" spans="1:12" x14ac:dyDescent="0.2">
      <c r="A338" s="346" t="s">
        <v>467</v>
      </c>
      <c r="B338" s="346" t="s">
        <v>473</v>
      </c>
      <c r="C338" s="346" t="s">
        <v>486</v>
      </c>
      <c r="D338" s="346" t="s">
        <v>13</v>
      </c>
      <c r="E338" s="346" t="s">
        <v>520</v>
      </c>
      <c r="F338" s="346">
        <v>1985</v>
      </c>
      <c r="G338" s="347">
        <v>280.65169010822325</v>
      </c>
      <c r="H338" s="347">
        <v>673</v>
      </c>
      <c r="I338" s="347">
        <v>70</v>
      </c>
      <c r="J338" s="347">
        <v>66.541544477028353</v>
      </c>
      <c r="K338" s="347">
        <v>28.486151840990548</v>
      </c>
      <c r="L338" s="347">
        <v>838.02769631801891</v>
      </c>
    </row>
    <row r="339" spans="1:12" x14ac:dyDescent="0.2">
      <c r="A339" s="346" t="s">
        <v>467</v>
      </c>
      <c r="B339" s="346" t="s">
        <v>473</v>
      </c>
      <c r="C339" s="346" t="s">
        <v>486</v>
      </c>
      <c r="D339" s="346" t="s">
        <v>13</v>
      </c>
      <c r="E339" s="346" t="s">
        <v>520</v>
      </c>
      <c r="F339" s="346">
        <v>1995</v>
      </c>
      <c r="G339" s="347">
        <v>286.62321086469575</v>
      </c>
      <c r="H339" s="347">
        <v>119</v>
      </c>
      <c r="I339" s="347">
        <v>16</v>
      </c>
      <c r="J339" s="347">
        <v>303</v>
      </c>
      <c r="K339" s="347">
        <v>195.66666666666666</v>
      </c>
      <c r="L339" s="347">
        <v>633.66666666666663</v>
      </c>
    </row>
    <row r="340" spans="1:12" x14ac:dyDescent="0.2">
      <c r="A340" s="346" t="s">
        <v>467</v>
      </c>
      <c r="B340" s="346" t="s">
        <v>473</v>
      </c>
      <c r="C340" s="346" t="s">
        <v>486</v>
      </c>
      <c r="D340" s="346" t="s">
        <v>13</v>
      </c>
      <c r="E340" s="346" t="s">
        <v>520</v>
      </c>
      <c r="F340" s="346">
        <v>1999</v>
      </c>
      <c r="G340" s="347">
        <v>498.33836745886197</v>
      </c>
      <c r="H340" s="347">
        <v>7</v>
      </c>
      <c r="I340" s="347">
        <v>0</v>
      </c>
      <c r="J340" s="347">
        <v>2.9794721407624634</v>
      </c>
      <c r="K340" s="347">
        <v>1.0068426197458455</v>
      </c>
      <c r="L340" s="347">
        <v>10.986314760508311</v>
      </c>
    </row>
    <row r="341" spans="1:12" x14ac:dyDescent="0.2">
      <c r="A341" s="346" t="s">
        <v>467</v>
      </c>
      <c r="B341" s="346" t="s">
        <v>473</v>
      </c>
      <c r="C341" s="346" t="s">
        <v>486</v>
      </c>
      <c r="D341" s="346" t="s">
        <v>13</v>
      </c>
      <c r="E341" s="346" t="s">
        <v>520</v>
      </c>
      <c r="F341" s="346">
        <v>1999</v>
      </c>
      <c r="G341" s="347">
        <v>374.48168481249479</v>
      </c>
      <c r="H341" s="347">
        <v>536</v>
      </c>
      <c r="I341" s="347">
        <v>0</v>
      </c>
      <c r="J341" s="347">
        <v>29.794721407624635</v>
      </c>
      <c r="K341" s="347">
        <v>10.068426197458455</v>
      </c>
      <c r="L341" s="347">
        <v>575.8631476050831</v>
      </c>
    </row>
    <row r="342" spans="1:12" x14ac:dyDescent="0.2">
      <c r="A342" s="346" t="s">
        <v>467</v>
      </c>
      <c r="B342" s="346" t="s">
        <v>473</v>
      </c>
      <c r="C342" s="346" t="s">
        <v>486</v>
      </c>
      <c r="D342" s="346" t="s">
        <v>13</v>
      </c>
      <c r="E342" s="346" t="s">
        <v>520</v>
      </c>
      <c r="F342" s="346">
        <v>2001</v>
      </c>
      <c r="G342" s="347">
        <v>354.31145985667303</v>
      </c>
      <c r="H342" s="347">
        <v>112</v>
      </c>
      <c r="I342" s="347">
        <v>0</v>
      </c>
      <c r="J342" s="347">
        <v>0</v>
      </c>
      <c r="K342" s="347">
        <v>0</v>
      </c>
      <c r="L342" s="347">
        <v>112</v>
      </c>
    </row>
    <row r="343" spans="1:12" x14ac:dyDescent="0.2">
      <c r="A343" s="346" t="s">
        <v>467</v>
      </c>
      <c r="B343" s="346" t="s">
        <v>473</v>
      </c>
      <c r="C343" s="346" t="s">
        <v>486</v>
      </c>
      <c r="D343" s="346" t="s">
        <v>13</v>
      </c>
      <c r="E343" s="346" t="s">
        <v>520</v>
      </c>
      <c r="F343" s="346">
        <v>2002</v>
      </c>
      <c r="G343" s="347">
        <v>263.10818852287343</v>
      </c>
      <c r="H343" s="347">
        <v>121</v>
      </c>
      <c r="I343" s="347">
        <v>25</v>
      </c>
      <c r="J343" s="347">
        <v>25</v>
      </c>
      <c r="K343" s="347">
        <v>26</v>
      </c>
      <c r="L343" s="347">
        <v>197</v>
      </c>
    </row>
    <row r="344" spans="1:12" x14ac:dyDescent="0.2">
      <c r="A344" s="346" t="s">
        <v>467</v>
      </c>
      <c r="B344" s="346" t="s">
        <v>473</v>
      </c>
      <c r="C344" s="346" t="s">
        <v>486</v>
      </c>
      <c r="D344" s="346" t="s">
        <v>13</v>
      </c>
      <c r="E344" s="346" t="s">
        <v>520</v>
      </c>
      <c r="F344" s="346">
        <v>2002</v>
      </c>
      <c r="G344" s="347">
        <v>306.62842765439933</v>
      </c>
      <c r="H344" s="347">
        <v>94</v>
      </c>
      <c r="I344" s="347">
        <v>523</v>
      </c>
      <c r="J344" s="347">
        <v>227.92961876832845</v>
      </c>
      <c r="K344" s="347">
        <v>178.02346041055716</v>
      </c>
      <c r="L344" s="347">
        <v>1022.9530791788857</v>
      </c>
    </row>
    <row r="345" spans="1:12" x14ac:dyDescent="0.2">
      <c r="A345" s="346" t="s">
        <v>467</v>
      </c>
      <c r="B345" s="346" t="s">
        <v>473</v>
      </c>
      <c r="C345" s="346" t="s">
        <v>486</v>
      </c>
      <c r="D345" s="346" t="s">
        <v>13</v>
      </c>
      <c r="E345" s="346" t="s">
        <v>520</v>
      </c>
      <c r="F345" s="346">
        <v>2003</v>
      </c>
      <c r="G345" s="347">
        <v>226.12711591030944</v>
      </c>
      <c r="H345" s="347">
        <v>340</v>
      </c>
      <c r="I345" s="347">
        <v>48</v>
      </c>
      <c r="J345" s="347">
        <v>27</v>
      </c>
      <c r="K345" s="347">
        <v>25</v>
      </c>
      <c r="L345" s="347">
        <v>440</v>
      </c>
    </row>
    <row r="346" spans="1:12" x14ac:dyDescent="0.2">
      <c r="A346" s="346" t="s">
        <v>467</v>
      </c>
      <c r="B346" s="346" t="s">
        <v>473</v>
      </c>
      <c r="C346" s="346" t="s">
        <v>486</v>
      </c>
      <c r="D346" s="346" t="s">
        <v>13</v>
      </c>
      <c r="E346" s="346" t="s">
        <v>520</v>
      </c>
      <c r="F346" s="346">
        <v>2004</v>
      </c>
      <c r="G346" s="347">
        <v>354.31146763409072</v>
      </c>
      <c r="H346" s="347">
        <v>40</v>
      </c>
      <c r="I346" s="347">
        <v>32</v>
      </c>
      <c r="J346" s="347">
        <v>168.34017595307918</v>
      </c>
      <c r="K346" s="347">
        <v>62.219941348973606</v>
      </c>
      <c r="L346" s="347">
        <v>302.56011730205279</v>
      </c>
    </row>
    <row r="347" spans="1:12" x14ac:dyDescent="0.2">
      <c r="A347" s="346" t="s">
        <v>467</v>
      </c>
      <c r="B347" s="346" t="s">
        <v>473</v>
      </c>
      <c r="C347" s="346" t="s">
        <v>486</v>
      </c>
      <c r="D347" s="346" t="s">
        <v>13</v>
      </c>
      <c r="E347" s="346" t="s">
        <v>520</v>
      </c>
      <c r="F347" s="346">
        <v>2004</v>
      </c>
      <c r="G347" s="347">
        <v>360.30678517668633</v>
      </c>
      <c r="H347" s="347">
        <v>57</v>
      </c>
      <c r="I347" s="347">
        <v>93</v>
      </c>
      <c r="J347" s="347">
        <v>15.393939393939394</v>
      </c>
      <c r="K347" s="347">
        <v>33.868686868686872</v>
      </c>
      <c r="L347" s="347">
        <v>199.26262626262627</v>
      </c>
    </row>
    <row r="348" spans="1:12" x14ac:dyDescent="0.2">
      <c r="A348" s="346" t="s">
        <v>467</v>
      </c>
      <c r="B348" s="346" t="s">
        <v>473</v>
      </c>
      <c r="C348" s="346" t="s">
        <v>486</v>
      </c>
      <c r="D348" s="346" t="s">
        <v>13</v>
      </c>
      <c r="E348" s="346" t="s">
        <v>520</v>
      </c>
      <c r="F348" s="346">
        <v>2005</v>
      </c>
      <c r="G348" s="347">
        <v>281.89106339643223</v>
      </c>
      <c r="H348" s="347">
        <v>67</v>
      </c>
      <c r="I348" s="347">
        <v>20</v>
      </c>
      <c r="J348" s="347">
        <v>25</v>
      </c>
      <c r="K348" s="347">
        <v>13.666666666666666</v>
      </c>
      <c r="L348" s="347">
        <v>125.66666666666667</v>
      </c>
    </row>
    <row r="349" spans="1:12" x14ac:dyDescent="0.2">
      <c r="A349" s="346" t="s">
        <v>467</v>
      </c>
      <c r="B349" s="346" t="s">
        <v>473</v>
      </c>
      <c r="C349" s="346" t="s">
        <v>486</v>
      </c>
      <c r="D349" s="346" t="s">
        <v>13</v>
      </c>
      <c r="E349" s="346" t="s">
        <v>520</v>
      </c>
      <c r="F349" s="346">
        <v>2005</v>
      </c>
      <c r="G349" s="347">
        <v>306.62844505160791</v>
      </c>
      <c r="H349" s="347">
        <v>35</v>
      </c>
      <c r="I349" s="347">
        <v>0</v>
      </c>
      <c r="J349" s="347">
        <v>215.51515151515153</v>
      </c>
      <c r="K349" s="347">
        <v>89.494949494949495</v>
      </c>
      <c r="L349" s="347">
        <v>340.01010101010104</v>
      </c>
    </row>
    <row r="350" spans="1:12" x14ac:dyDescent="0.2">
      <c r="A350" s="346" t="s">
        <v>467</v>
      </c>
      <c r="B350" s="346" t="s">
        <v>473</v>
      </c>
      <c r="C350" s="346" t="s">
        <v>486</v>
      </c>
      <c r="D350" s="346" t="s">
        <v>13</v>
      </c>
      <c r="E350" s="346" t="s">
        <v>520</v>
      </c>
      <c r="F350" s="346">
        <v>2006</v>
      </c>
      <c r="G350" s="347">
        <v>308.50842975406653</v>
      </c>
      <c r="H350" s="347">
        <v>239</v>
      </c>
      <c r="I350" s="347">
        <v>178</v>
      </c>
      <c r="J350" s="347">
        <v>569.07917888563054</v>
      </c>
      <c r="K350" s="347">
        <v>219.30694037145648</v>
      </c>
      <c r="L350" s="347">
        <v>1205.3861192570871</v>
      </c>
    </row>
    <row r="351" spans="1:12" x14ac:dyDescent="0.2">
      <c r="A351" s="346" t="s">
        <v>467</v>
      </c>
      <c r="B351" s="346" t="s">
        <v>473</v>
      </c>
      <c r="C351" s="346" t="s">
        <v>486</v>
      </c>
      <c r="D351" s="346" t="s">
        <v>13</v>
      </c>
      <c r="E351" s="346" t="s">
        <v>520</v>
      </c>
      <c r="F351" s="346">
        <v>2006</v>
      </c>
      <c r="G351" s="347">
        <v>408.16039182240053</v>
      </c>
      <c r="H351" s="347">
        <v>465</v>
      </c>
      <c r="I351" s="347">
        <v>0</v>
      </c>
      <c r="J351" s="347">
        <v>84.914956011730212</v>
      </c>
      <c r="K351" s="347">
        <v>30.361681329423263</v>
      </c>
      <c r="L351" s="347">
        <v>580.27663734115345</v>
      </c>
    </row>
    <row r="352" spans="1:12" x14ac:dyDescent="0.2">
      <c r="A352" s="346" t="s">
        <v>467</v>
      </c>
      <c r="B352" s="346" t="s">
        <v>473</v>
      </c>
      <c r="C352" s="346" t="s">
        <v>486</v>
      </c>
      <c r="D352" s="346" t="s">
        <v>13</v>
      </c>
      <c r="E352" s="346" t="s">
        <v>520</v>
      </c>
      <c r="F352" s="346">
        <v>2006</v>
      </c>
      <c r="G352" s="347">
        <v>458.63223224591957</v>
      </c>
      <c r="H352" s="347">
        <v>14</v>
      </c>
      <c r="I352" s="347">
        <v>6</v>
      </c>
      <c r="J352" s="347">
        <v>27.808406647116325</v>
      </c>
      <c r="K352" s="347">
        <v>19.063864450961223</v>
      </c>
      <c r="L352" s="347">
        <v>66.872271098077547</v>
      </c>
    </row>
    <row r="353" spans="1:12" x14ac:dyDescent="0.2">
      <c r="A353" s="346" t="s">
        <v>467</v>
      </c>
      <c r="B353" s="346" t="s">
        <v>473</v>
      </c>
      <c r="C353" s="346" t="s">
        <v>486</v>
      </c>
      <c r="D353" s="346" t="s">
        <v>13</v>
      </c>
      <c r="E353" s="346" t="s">
        <v>520</v>
      </c>
      <c r="F353" s="346">
        <v>2006</v>
      </c>
      <c r="G353" s="347">
        <v>417.35540413098704</v>
      </c>
      <c r="H353" s="347">
        <v>65</v>
      </c>
      <c r="I353" s="347">
        <v>43</v>
      </c>
      <c r="J353" s="347">
        <v>9.9315738025415445</v>
      </c>
      <c r="K353" s="347">
        <v>3.3561420658194852</v>
      </c>
      <c r="L353" s="347">
        <v>121.28771586836103</v>
      </c>
    </row>
    <row r="354" spans="1:12" x14ac:dyDescent="0.2">
      <c r="A354" s="346" t="s">
        <v>467</v>
      </c>
      <c r="B354" s="346" t="s">
        <v>473</v>
      </c>
      <c r="C354" s="346" t="s">
        <v>486</v>
      </c>
      <c r="D354" s="346" t="s">
        <v>13</v>
      </c>
      <c r="E354" s="346" t="s">
        <v>520</v>
      </c>
      <c r="F354" s="346">
        <v>2006</v>
      </c>
      <c r="G354" s="347">
        <v>411.28884082142991</v>
      </c>
      <c r="H354" s="347">
        <v>5</v>
      </c>
      <c r="I354" s="347">
        <v>0</v>
      </c>
      <c r="J354" s="347">
        <v>82</v>
      </c>
      <c r="K354" s="347">
        <v>25</v>
      </c>
      <c r="L354" s="347">
        <v>112</v>
      </c>
    </row>
    <row r="355" spans="1:12" x14ac:dyDescent="0.2">
      <c r="A355" s="346" t="s">
        <v>467</v>
      </c>
      <c r="B355" s="346" t="s">
        <v>473</v>
      </c>
      <c r="C355" s="346" t="s">
        <v>486</v>
      </c>
      <c r="D355" s="346" t="s">
        <v>13</v>
      </c>
      <c r="E355" s="346" t="s">
        <v>520</v>
      </c>
      <c r="F355" s="346">
        <v>2007</v>
      </c>
      <c r="G355" s="347">
        <v>496.58884911159777</v>
      </c>
      <c r="H355" s="347">
        <v>31</v>
      </c>
      <c r="I355" s="347">
        <v>37</v>
      </c>
      <c r="J355" s="347">
        <v>171</v>
      </c>
      <c r="K355" s="347">
        <v>8.3333333333333339</v>
      </c>
      <c r="L355" s="347">
        <v>247.33333333333334</v>
      </c>
    </row>
    <row r="356" spans="1:12" x14ac:dyDescent="0.2">
      <c r="A356" s="346" t="s">
        <v>467</v>
      </c>
      <c r="B356" s="346" t="s">
        <v>473</v>
      </c>
      <c r="C356" s="346" t="s">
        <v>486</v>
      </c>
      <c r="D356" s="346" t="s">
        <v>13</v>
      </c>
      <c r="E356" s="346" t="s">
        <v>520</v>
      </c>
      <c r="F356" s="346">
        <v>2007</v>
      </c>
      <c r="G356" s="347">
        <v>435.94350103973488</v>
      </c>
      <c r="H356" s="347">
        <v>37</v>
      </c>
      <c r="I356" s="347">
        <v>104</v>
      </c>
      <c r="J356" s="347">
        <v>383</v>
      </c>
      <c r="K356" s="347">
        <v>174</v>
      </c>
      <c r="L356" s="347">
        <v>698</v>
      </c>
    </row>
    <row r="357" spans="1:12" x14ac:dyDescent="0.2">
      <c r="A357" s="346" t="s">
        <v>467</v>
      </c>
      <c r="B357" s="346" t="s">
        <v>473</v>
      </c>
      <c r="C357" s="346" t="s">
        <v>487</v>
      </c>
      <c r="D357" s="346" t="s">
        <v>14</v>
      </c>
      <c r="E357" s="346" t="s">
        <v>518</v>
      </c>
      <c r="F357" s="346">
        <v>2013</v>
      </c>
      <c r="G357" s="347">
        <v>848.04664094373481</v>
      </c>
      <c r="H357" s="347">
        <v>0</v>
      </c>
      <c r="I357" s="347">
        <v>0</v>
      </c>
      <c r="J357" s="347">
        <v>0</v>
      </c>
      <c r="K357" s="347">
        <v>0</v>
      </c>
      <c r="L357" s="347">
        <v>0</v>
      </c>
    </row>
    <row r="358" spans="1:12" x14ac:dyDescent="0.2">
      <c r="A358" s="346" t="s">
        <v>467</v>
      </c>
      <c r="B358" s="346" t="s">
        <v>473</v>
      </c>
      <c r="C358" s="346" t="s">
        <v>487</v>
      </c>
      <c r="D358" s="346" t="s">
        <v>14</v>
      </c>
      <c r="E358" s="346" t="s">
        <v>518</v>
      </c>
      <c r="F358" s="346">
        <v>2013</v>
      </c>
      <c r="G358" s="347">
        <v>506.59895002743696</v>
      </c>
      <c r="H358" s="347">
        <v>98</v>
      </c>
      <c r="I358" s="347">
        <v>12</v>
      </c>
      <c r="J358" s="347">
        <v>147</v>
      </c>
      <c r="K358" s="347">
        <v>14.666666666666666</v>
      </c>
      <c r="L358" s="347">
        <v>271.66666666666669</v>
      </c>
    </row>
    <row r="359" spans="1:12" x14ac:dyDescent="0.2">
      <c r="A359" s="346" t="s">
        <v>467</v>
      </c>
      <c r="B359" s="346" t="s">
        <v>473</v>
      </c>
      <c r="C359" s="346" t="s">
        <v>487</v>
      </c>
      <c r="D359" s="346" t="s">
        <v>14</v>
      </c>
      <c r="E359" s="346" t="s">
        <v>518</v>
      </c>
      <c r="F359" s="346">
        <v>2013</v>
      </c>
      <c r="G359" s="347">
        <v>721.74183001447057</v>
      </c>
      <c r="H359" s="347">
        <v>254</v>
      </c>
      <c r="I359" s="347">
        <v>33</v>
      </c>
      <c r="J359" s="347">
        <v>2.5054945054945055</v>
      </c>
      <c r="K359" s="347">
        <v>0.16483516483516483</v>
      </c>
      <c r="L359" s="347">
        <v>289.67032967032964</v>
      </c>
    </row>
    <row r="360" spans="1:12" x14ac:dyDescent="0.2">
      <c r="A360" s="346" t="s">
        <v>467</v>
      </c>
      <c r="B360" s="346" t="s">
        <v>473</v>
      </c>
      <c r="C360" s="346" t="s">
        <v>487</v>
      </c>
      <c r="D360" s="346" t="s">
        <v>14</v>
      </c>
      <c r="E360" s="346" t="s">
        <v>518</v>
      </c>
      <c r="F360" s="346">
        <v>2013</v>
      </c>
      <c r="G360" s="347">
        <v>594.12409558003264</v>
      </c>
      <c r="H360" s="347">
        <v>61</v>
      </c>
      <c r="I360" s="347">
        <v>15</v>
      </c>
      <c r="J360" s="347">
        <v>5.0109890109890109</v>
      </c>
      <c r="K360" s="347">
        <v>3.3296703296703298</v>
      </c>
      <c r="L360" s="347">
        <v>84.340659340659343</v>
      </c>
    </row>
    <row r="361" spans="1:12" x14ac:dyDescent="0.2">
      <c r="A361" s="346" t="s">
        <v>467</v>
      </c>
      <c r="B361" s="346" t="s">
        <v>473</v>
      </c>
      <c r="C361" s="346" t="s">
        <v>487</v>
      </c>
      <c r="D361" s="346" t="s">
        <v>14</v>
      </c>
      <c r="E361" s="346" t="s">
        <v>518</v>
      </c>
      <c r="F361" s="346">
        <v>2013</v>
      </c>
      <c r="G361" s="347">
        <v>670.14979299647155</v>
      </c>
      <c r="H361" s="347">
        <v>277</v>
      </c>
      <c r="I361" s="347">
        <v>16</v>
      </c>
      <c r="J361" s="347">
        <v>7</v>
      </c>
      <c r="K361" s="347">
        <v>2.6666666666666665</v>
      </c>
      <c r="L361" s="347">
        <v>302.66666666666669</v>
      </c>
    </row>
    <row r="362" spans="1:12" x14ac:dyDescent="0.2">
      <c r="A362" s="346" t="s">
        <v>467</v>
      </c>
      <c r="B362" s="346" t="s">
        <v>473</v>
      </c>
      <c r="C362" s="346" t="s">
        <v>487</v>
      </c>
      <c r="D362" s="346" t="s">
        <v>14</v>
      </c>
      <c r="E362" s="346" t="s">
        <v>518</v>
      </c>
      <c r="F362" s="346">
        <v>2014</v>
      </c>
      <c r="G362" s="347">
        <v>594.1241168813782</v>
      </c>
      <c r="H362" s="347">
        <v>178</v>
      </c>
      <c r="I362" s="347">
        <v>13</v>
      </c>
      <c r="J362" s="347">
        <v>15.032967032967033</v>
      </c>
      <c r="K362" s="347">
        <v>0.98901098901098905</v>
      </c>
      <c r="L362" s="347">
        <v>207.02197802197801</v>
      </c>
    </row>
    <row r="363" spans="1:12" x14ac:dyDescent="0.2">
      <c r="A363" s="346" t="s">
        <v>467</v>
      </c>
      <c r="B363" s="346" t="s">
        <v>473</v>
      </c>
      <c r="C363" s="346" t="s">
        <v>487</v>
      </c>
      <c r="D363" s="346" t="s">
        <v>14</v>
      </c>
      <c r="E363" s="346" t="s">
        <v>518</v>
      </c>
      <c r="F363" s="346">
        <v>2014</v>
      </c>
      <c r="G363" s="347">
        <v>489.10483252966742</v>
      </c>
      <c r="H363" s="347">
        <v>115</v>
      </c>
      <c r="I363" s="347">
        <v>10</v>
      </c>
      <c r="J363" s="347">
        <v>203</v>
      </c>
      <c r="K363" s="347">
        <v>1</v>
      </c>
      <c r="L363" s="347">
        <v>329</v>
      </c>
    </row>
    <row r="364" spans="1:12" x14ac:dyDescent="0.2">
      <c r="A364" s="346" t="s">
        <v>467</v>
      </c>
      <c r="B364" s="346" t="s">
        <v>473</v>
      </c>
      <c r="C364" s="346" t="s">
        <v>487</v>
      </c>
      <c r="D364" s="346" t="s">
        <v>14</v>
      </c>
      <c r="E364" s="346" t="s">
        <v>518</v>
      </c>
      <c r="F364" s="346">
        <v>2014</v>
      </c>
      <c r="G364" s="347">
        <v>656.63694778543959</v>
      </c>
      <c r="H364" s="347">
        <v>133</v>
      </c>
      <c r="I364" s="347">
        <v>0</v>
      </c>
      <c r="J364" s="347">
        <v>0</v>
      </c>
      <c r="K364" s="347">
        <v>0.33333333333333331</v>
      </c>
      <c r="L364" s="347">
        <v>133.33333333333334</v>
      </c>
    </row>
    <row r="365" spans="1:12" x14ac:dyDescent="0.2">
      <c r="A365" s="346" t="s">
        <v>467</v>
      </c>
      <c r="B365" s="346" t="s">
        <v>473</v>
      </c>
      <c r="C365" s="346" t="s">
        <v>487</v>
      </c>
      <c r="D365" s="346" t="s">
        <v>14</v>
      </c>
      <c r="E365" s="346" t="s">
        <v>518</v>
      </c>
      <c r="F365" s="346">
        <v>2015</v>
      </c>
      <c r="G365" s="347">
        <v>427.36627639806306</v>
      </c>
      <c r="H365" s="347">
        <v>133</v>
      </c>
      <c r="I365" s="347">
        <v>0</v>
      </c>
      <c r="J365" s="347">
        <v>23</v>
      </c>
      <c r="K365" s="347">
        <v>7</v>
      </c>
      <c r="L365" s="347">
        <v>163</v>
      </c>
    </row>
    <row r="366" spans="1:12" x14ac:dyDescent="0.2">
      <c r="A366" s="346" t="s">
        <v>467</v>
      </c>
      <c r="B366" s="346" t="s">
        <v>473</v>
      </c>
      <c r="C366" s="346" t="s">
        <v>487</v>
      </c>
      <c r="D366" s="346" t="s">
        <v>14</v>
      </c>
      <c r="E366" s="346" t="s">
        <v>518</v>
      </c>
      <c r="F366" s="346">
        <v>2015</v>
      </c>
      <c r="G366" s="347">
        <v>441.8827449702552</v>
      </c>
      <c r="H366" s="347">
        <v>5</v>
      </c>
      <c r="I366" s="347">
        <v>0</v>
      </c>
      <c r="J366" s="347">
        <v>0</v>
      </c>
      <c r="K366" s="347">
        <v>0</v>
      </c>
      <c r="L366" s="347">
        <v>5</v>
      </c>
    </row>
    <row r="367" spans="1:12" x14ac:dyDescent="0.2">
      <c r="A367" s="346" t="s">
        <v>467</v>
      </c>
      <c r="B367" s="346" t="s">
        <v>473</v>
      </c>
      <c r="C367" s="346" t="s">
        <v>487</v>
      </c>
      <c r="D367" s="346" t="s">
        <v>14</v>
      </c>
      <c r="E367" s="346" t="s">
        <v>518</v>
      </c>
      <c r="F367" s="346">
        <v>2015</v>
      </c>
      <c r="G367" s="347">
        <v>992.7382364018315</v>
      </c>
      <c r="H367" s="347">
        <v>20</v>
      </c>
      <c r="I367" s="347">
        <v>0</v>
      </c>
      <c r="J367" s="347">
        <v>11.692307692307693</v>
      </c>
      <c r="K367" s="347">
        <v>2.1025641025641026</v>
      </c>
      <c r="L367" s="347">
        <v>33.794871794871796</v>
      </c>
    </row>
    <row r="368" spans="1:12" x14ac:dyDescent="0.2">
      <c r="A368" s="346" t="s">
        <v>467</v>
      </c>
      <c r="B368" s="346" t="s">
        <v>473</v>
      </c>
      <c r="C368" s="346" t="s">
        <v>487</v>
      </c>
      <c r="D368" s="346" t="s">
        <v>14</v>
      </c>
      <c r="E368" s="346" t="s">
        <v>518</v>
      </c>
      <c r="F368" s="346">
        <v>2015</v>
      </c>
      <c r="G368" s="347">
        <v>820.69028792808217</v>
      </c>
      <c r="H368" s="347">
        <v>94</v>
      </c>
      <c r="I368" s="347">
        <v>7</v>
      </c>
      <c r="J368" s="347">
        <v>0</v>
      </c>
      <c r="K368" s="347">
        <v>0</v>
      </c>
      <c r="L368" s="347">
        <v>101</v>
      </c>
    </row>
    <row r="369" spans="1:12" x14ac:dyDescent="0.2">
      <c r="A369" s="346" t="s">
        <v>467</v>
      </c>
      <c r="B369" s="346" t="s">
        <v>473</v>
      </c>
      <c r="C369" s="346" t="s">
        <v>487</v>
      </c>
      <c r="D369" s="346" t="s">
        <v>14</v>
      </c>
      <c r="E369" s="346" t="s">
        <v>464</v>
      </c>
      <c r="F369" s="346">
        <v>2008</v>
      </c>
      <c r="G369" s="347">
        <v>375.45006793360369</v>
      </c>
      <c r="H369" s="347">
        <v>125</v>
      </c>
      <c r="I369" s="347">
        <v>0</v>
      </c>
      <c r="J369" s="347">
        <v>19</v>
      </c>
      <c r="K369" s="347">
        <v>0</v>
      </c>
      <c r="L369" s="347">
        <v>144</v>
      </c>
    </row>
    <row r="370" spans="1:12" x14ac:dyDescent="0.2">
      <c r="A370" s="346" t="s">
        <v>467</v>
      </c>
      <c r="B370" s="346" t="s">
        <v>473</v>
      </c>
      <c r="C370" s="346" t="s">
        <v>487</v>
      </c>
      <c r="D370" s="346" t="s">
        <v>14</v>
      </c>
      <c r="E370" s="346" t="s">
        <v>464</v>
      </c>
      <c r="F370" s="346">
        <v>2011</v>
      </c>
      <c r="G370" s="347">
        <v>696.66146273785785</v>
      </c>
      <c r="H370" s="347">
        <v>186</v>
      </c>
      <c r="I370" s="347">
        <v>26</v>
      </c>
      <c r="J370" s="347">
        <v>12</v>
      </c>
      <c r="K370" s="347">
        <v>3.3333333333333335</v>
      </c>
      <c r="L370" s="347">
        <v>227.33333333333334</v>
      </c>
    </row>
    <row r="371" spans="1:12" x14ac:dyDescent="0.2">
      <c r="A371" s="346" t="s">
        <v>467</v>
      </c>
      <c r="B371" s="346" t="s">
        <v>473</v>
      </c>
      <c r="C371" s="346" t="s">
        <v>487</v>
      </c>
      <c r="D371" s="346" t="s">
        <v>14</v>
      </c>
      <c r="E371" s="346" t="s">
        <v>519</v>
      </c>
      <c r="F371" s="346">
        <v>2008</v>
      </c>
      <c r="G371" s="347">
        <v>375.45006793360369</v>
      </c>
      <c r="H371" s="347">
        <v>310</v>
      </c>
      <c r="I371" s="347">
        <v>0</v>
      </c>
      <c r="J371" s="347">
        <v>58</v>
      </c>
      <c r="K371" s="347">
        <v>3</v>
      </c>
      <c r="L371" s="347">
        <v>371</v>
      </c>
    </row>
    <row r="372" spans="1:12" x14ac:dyDescent="0.2">
      <c r="A372" s="346" t="s">
        <v>467</v>
      </c>
      <c r="B372" s="346" t="s">
        <v>473</v>
      </c>
      <c r="C372" s="346" t="s">
        <v>487</v>
      </c>
      <c r="D372" s="346" t="s">
        <v>14</v>
      </c>
      <c r="E372" s="346" t="s">
        <v>519</v>
      </c>
      <c r="F372" s="346">
        <v>2008</v>
      </c>
      <c r="G372" s="347">
        <v>500.12241998820122</v>
      </c>
      <c r="H372" s="347">
        <v>102</v>
      </c>
      <c r="I372" s="347">
        <v>53</v>
      </c>
      <c r="J372" s="347">
        <v>0</v>
      </c>
      <c r="K372" s="347">
        <v>0</v>
      </c>
      <c r="L372" s="347">
        <v>155</v>
      </c>
    </row>
    <row r="373" spans="1:12" x14ac:dyDescent="0.2">
      <c r="A373" s="346" t="s">
        <v>467</v>
      </c>
      <c r="B373" s="346" t="s">
        <v>473</v>
      </c>
      <c r="C373" s="346" t="s">
        <v>487</v>
      </c>
      <c r="D373" s="346" t="s">
        <v>14</v>
      </c>
      <c r="E373" s="346" t="s">
        <v>519</v>
      </c>
      <c r="F373" s="346">
        <v>2008</v>
      </c>
      <c r="G373" s="347">
        <v>491.30534958142852</v>
      </c>
      <c r="H373" s="347">
        <v>201</v>
      </c>
      <c r="I373" s="347">
        <v>52</v>
      </c>
      <c r="J373" s="347">
        <v>81</v>
      </c>
      <c r="K373" s="347">
        <v>6</v>
      </c>
      <c r="L373" s="347">
        <v>340</v>
      </c>
    </row>
    <row r="374" spans="1:12" x14ac:dyDescent="0.2">
      <c r="A374" s="346" t="s">
        <v>467</v>
      </c>
      <c r="B374" s="346" t="s">
        <v>473</v>
      </c>
      <c r="C374" s="346" t="s">
        <v>487</v>
      </c>
      <c r="D374" s="346" t="s">
        <v>14</v>
      </c>
      <c r="E374" s="346" t="s">
        <v>519</v>
      </c>
      <c r="F374" s="346">
        <v>2008</v>
      </c>
      <c r="G374" s="347">
        <v>501.21558142923499</v>
      </c>
      <c r="H374" s="347">
        <v>106</v>
      </c>
      <c r="I374" s="347">
        <v>165</v>
      </c>
      <c r="J374" s="347">
        <v>184.34242424242422</v>
      </c>
      <c r="K374" s="347">
        <v>23.219191919191925</v>
      </c>
      <c r="L374" s="347">
        <v>478.56161616161614</v>
      </c>
    </row>
    <row r="375" spans="1:12" x14ac:dyDescent="0.2">
      <c r="A375" s="346" t="s">
        <v>467</v>
      </c>
      <c r="B375" s="346" t="s">
        <v>473</v>
      </c>
      <c r="C375" s="346" t="s">
        <v>487</v>
      </c>
      <c r="D375" s="346" t="s">
        <v>14</v>
      </c>
      <c r="E375" s="346" t="s">
        <v>519</v>
      </c>
      <c r="F375" s="346">
        <v>2008</v>
      </c>
      <c r="G375" s="347">
        <v>323.63871244345734</v>
      </c>
      <c r="H375" s="347">
        <v>163</v>
      </c>
      <c r="I375" s="347">
        <v>0</v>
      </c>
      <c r="J375" s="347">
        <v>62.415151515151507</v>
      </c>
      <c r="K375" s="347">
        <v>10.861616161616164</v>
      </c>
      <c r="L375" s="347">
        <v>236.27676767676766</v>
      </c>
    </row>
    <row r="376" spans="1:12" x14ac:dyDescent="0.2">
      <c r="A376" s="346" t="s">
        <v>467</v>
      </c>
      <c r="B376" s="346" t="s">
        <v>473</v>
      </c>
      <c r="C376" s="346" t="s">
        <v>487</v>
      </c>
      <c r="D376" s="346" t="s">
        <v>14</v>
      </c>
      <c r="E376" s="346" t="s">
        <v>519</v>
      </c>
      <c r="F376" s="346">
        <v>2009</v>
      </c>
      <c r="G376" s="347">
        <v>356.40439564814795</v>
      </c>
      <c r="H376" s="347">
        <v>45</v>
      </c>
      <c r="I376" s="347">
        <v>0</v>
      </c>
      <c r="J376" s="347">
        <v>73</v>
      </c>
      <c r="K376" s="347">
        <v>37.666666666666664</v>
      </c>
      <c r="L376" s="347">
        <v>155.66666666666666</v>
      </c>
    </row>
    <row r="377" spans="1:12" x14ac:dyDescent="0.2">
      <c r="A377" s="346" t="s">
        <v>467</v>
      </c>
      <c r="B377" s="346" t="s">
        <v>473</v>
      </c>
      <c r="C377" s="346" t="s">
        <v>487</v>
      </c>
      <c r="D377" s="346" t="s">
        <v>14</v>
      </c>
      <c r="E377" s="346" t="s">
        <v>519</v>
      </c>
      <c r="F377" s="346">
        <v>2009</v>
      </c>
      <c r="G377" s="347">
        <v>436.77355532768024</v>
      </c>
      <c r="H377" s="347">
        <v>268</v>
      </c>
      <c r="I377" s="347">
        <v>46</v>
      </c>
      <c r="J377" s="347">
        <v>42.819696969696963</v>
      </c>
      <c r="K377" s="347">
        <v>34.726767676767679</v>
      </c>
      <c r="L377" s="347">
        <v>391.54646464646464</v>
      </c>
    </row>
    <row r="378" spans="1:12" x14ac:dyDescent="0.2">
      <c r="A378" s="346" t="s">
        <v>467</v>
      </c>
      <c r="B378" s="346" t="s">
        <v>473</v>
      </c>
      <c r="C378" s="346" t="s">
        <v>487</v>
      </c>
      <c r="D378" s="346" t="s">
        <v>14</v>
      </c>
      <c r="E378" s="346" t="s">
        <v>519</v>
      </c>
      <c r="F378" s="346">
        <v>2009</v>
      </c>
      <c r="G378" s="347">
        <v>432.65305505335743</v>
      </c>
      <c r="H378" s="347">
        <v>18</v>
      </c>
      <c r="I378" s="347">
        <v>0</v>
      </c>
      <c r="J378" s="347">
        <v>251.1121212121212</v>
      </c>
      <c r="K378" s="347">
        <v>41.295959595959602</v>
      </c>
      <c r="L378" s="347">
        <v>310.40808080808085</v>
      </c>
    </row>
    <row r="379" spans="1:12" x14ac:dyDescent="0.2">
      <c r="A379" s="346" t="s">
        <v>467</v>
      </c>
      <c r="B379" s="346" t="s">
        <v>473</v>
      </c>
      <c r="C379" s="346" t="s">
        <v>487</v>
      </c>
      <c r="D379" s="346" t="s">
        <v>14</v>
      </c>
      <c r="E379" s="346" t="s">
        <v>519</v>
      </c>
      <c r="F379" s="346">
        <v>2009</v>
      </c>
      <c r="G379" s="347">
        <v>564.44584080611389</v>
      </c>
      <c r="H379" s="347">
        <v>309</v>
      </c>
      <c r="I379" s="347">
        <v>0</v>
      </c>
      <c r="J379" s="347">
        <v>0</v>
      </c>
      <c r="K379" s="347">
        <v>2.6666666666666665</v>
      </c>
      <c r="L379" s="347">
        <v>311.66666666666669</v>
      </c>
    </row>
    <row r="380" spans="1:12" x14ac:dyDescent="0.2">
      <c r="A380" s="346" t="s">
        <v>467</v>
      </c>
      <c r="B380" s="346" t="s">
        <v>473</v>
      </c>
      <c r="C380" s="346" t="s">
        <v>487</v>
      </c>
      <c r="D380" s="346" t="s">
        <v>14</v>
      </c>
      <c r="E380" s="346" t="s">
        <v>519</v>
      </c>
      <c r="F380" s="346">
        <v>2009</v>
      </c>
      <c r="G380" s="347">
        <v>564.44582683360602</v>
      </c>
      <c r="H380" s="347">
        <v>737</v>
      </c>
      <c r="I380" s="347">
        <v>49</v>
      </c>
      <c r="J380" s="347">
        <v>7.9833333333333325</v>
      </c>
      <c r="K380" s="347">
        <v>1.0055555555555558</v>
      </c>
      <c r="L380" s="347">
        <v>794.98888888888894</v>
      </c>
    </row>
    <row r="381" spans="1:12" x14ac:dyDescent="0.2">
      <c r="A381" s="346" t="s">
        <v>467</v>
      </c>
      <c r="B381" s="346" t="s">
        <v>473</v>
      </c>
      <c r="C381" s="346" t="s">
        <v>487</v>
      </c>
      <c r="D381" s="346" t="s">
        <v>14</v>
      </c>
      <c r="E381" s="346" t="s">
        <v>519</v>
      </c>
      <c r="F381" s="346">
        <v>2009</v>
      </c>
      <c r="G381" s="347">
        <v>495.12792104145882</v>
      </c>
      <c r="H381" s="347">
        <v>284</v>
      </c>
      <c r="I381" s="347">
        <v>44</v>
      </c>
      <c r="J381" s="347">
        <v>15</v>
      </c>
      <c r="K381" s="347">
        <v>2</v>
      </c>
      <c r="L381" s="347">
        <v>345</v>
      </c>
    </row>
    <row r="382" spans="1:12" x14ac:dyDescent="0.2">
      <c r="A382" s="346" t="s">
        <v>467</v>
      </c>
      <c r="B382" s="346" t="s">
        <v>473</v>
      </c>
      <c r="C382" s="346" t="s">
        <v>487</v>
      </c>
      <c r="D382" s="346" t="s">
        <v>14</v>
      </c>
      <c r="E382" s="346" t="s">
        <v>519</v>
      </c>
      <c r="F382" s="346">
        <v>2010</v>
      </c>
      <c r="G382" s="347">
        <v>360.29990411071458</v>
      </c>
      <c r="H382" s="347">
        <v>385</v>
      </c>
      <c r="I382" s="347">
        <v>0</v>
      </c>
      <c r="J382" s="347">
        <v>52.980303030303027</v>
      </c>
      <c r="K382" s="347">
        <v>9.0065656565656571</v>
      </c>
      <c r="L382" s="347">
        <v>446.98686868686872</v>
      </c>
    </row>
    <row r="383" spans="1:12" x14ac:dyDescent="0.2">
      <c r="A383" s="346" t="s">
        <v>467</v>
      </c>
      <c r="B383" s="346" t="s">
        <v>473</v>
      </c>
      <c r="C383" s="346" t="s">
        <v>487</v>
      </c>
      <c r="D383" s="346" t="s">
        <v>14</v>
      </c>
      <c r="E383" s="346" t="s">
        <v>519</v>
      </c>
      <c r="F383" s="346">
        <v>2010</v>
      </c>
      <c r="G383" s="347">
        <v>491.30532186644564</v>
      </c>
      <c r="H383" s="347">
        <v>46</v>
      </c>
      <c r="I383" s="347">
        <v>0</v>
      </c>
      <c r="J383" s="347">
        <v>4.3545454545454545</v>
      </c>
      <c r="K383" s="347">
        <v>22.215151515151515</v>
      </c>
      <c r="L383" s="347">
        <v>72.569696969696963</v>
      </c>
    </row>
    <row r="384" spans="1:12" x14ac:dyDescent="0.2">
      <c r="A384" s="346" t="s">
        <v>467</v>
      </c>
      <c r="B384" s="346" t="s">
        <v>473</v>
      </c>
      <c r="C384" s="346" t="s">
        <v>487</v>
      </c>
      <c r="D384" s="346" t="s">
        <v>14</v>
      </c>
      <c r="E384" s="346" t="s">
        <v>519</v>
      </c>
      <c r="F384" s="346">
        <v>2010</v>
      </c>
      <c r="G384" s="347">
        <v>362.94099697018515</v>
      </c>
      <c r="H384" s="347">
        <v>338</v>
      </c>
      <c r="I384" s="347">
        <v>104</v>
      </c>
      <c r="J384" s="347">
        <v>18.143939393939391</v>
      </c>
      <c r="K384" s="347">
        <v>15.285353535353536</v>
      </c>
      <c r="L384" s="347">
        <v>475.4292929292929</v>
      </c>
    </row>
    <row r="385" spans="1:12" x14ac:dyDescent="0.2">
      <c r="A385" s="346" t="s">
        <v>467</v>
      </c>
      <c r="B385" s="346" t="s">
        <v>473</v>
      </c>
      <c r="C385" s="346" t="s">
        <v>487</v>
      </c>
      <c r="D385" s="346" t="s">
        <v>14</v>
      </c>
      <c r="E385" s="346" t="s">
        <v>519</v>
      </c>
      <c r="F385" s="346">
        <v>2011</v>
      </c>
      <c r="G385" s="347">
        <v>491.30535782469775</v>
      </c>
      <c r="H385" s="347">
        <v>64</v>
      </c>
      <c r="I385" s="347">
        <v>0</v>
      </c>
      <c r="J385" s="347">
        <v>251.83787878787876</v>
      </c>
      <c r="K385" s="347">
        <v>39.054040404040407</v>
      </c>
      <c r="L385" s="347">
        <v>354.89191919191916</v>
      </c>
    </row>
    <row r="386" spans="1:12" x14ac:dyDescent="0.2">
      <c r="A386" s="346" t="s">
        <v>467</v>
      </c>
      <c r="B386" s="346" t="s">
        <v>473</v>
      </c>
      <c r="C386" s="346" t="s">
        <v>487</v>
      </c>
      <c r="D386" s="346" t="s">
        <v>14</v>
      </c>
      <c r="E386" s="346" t="s">
        <v>519</v>
      </c>
      <c r="F386" s="346">
        <v>2011</v>
      </c>
      <c r="G386" s="347">
        <v>491.30531971211366</v>
      </c>
      <c r="H386" s="347">
        <v>116</v>
      </c>
      <c r="I386" s="347">
        <v>10</v>
      </c>
      <c r="J386" s="347">
        <v>482.62878787878788</v>
      </c>
      <c r="K386" s="347">
        <v>60.790404040404049</v>
      </c>
      <c r="L386" s="347">
        <v>669.41919191919192</v>
      </c>
    </row>
    <row r="387" spans="1:12" x14ac:dyDescent="0.2">
      <c r="A387" s="346" t="s">
        <v>467</v>
      </c>
      <c r="B387" s="346" t="s">
        <v>473</v>
      </c>
      <c r="C387" s="346" t="s">
        <v>487</v>
      </c>
      <c r="D387" s="346" t="s">
        <v>14</v>
      </c>
      <c r="E387" s="346" t="s">
        <v>519</v>
      </c>
      <c r="F387" s="346">
        <v>2011</v>
      </c>
      <c r="G387" s="347">
        <v>491.30533262139517</v>
      </c>
      <c r="H387" s="347">
        <v>295</v>
      </c>
      <c r="I387" s="347">
        <v>135</v>
      </c>
      <c r="J387" s="347">
        <v>116.12121212121211</v>
      </c>
      <c r="K387" s="347">
        <v>25.62626262626263</v>
      </c>
      <c r="L387" s="347">
        <v>571.74747474747471</v>
      </c>
    </row>
    <row r="388" spans="1:12" x14ac:dyDescent="0.2">
      <c r="A388" s="346" t="s">
        <v>467</v>
      </c>
      <c r="B388" s="346" t="s">
        <v>473</v>
      </c>
      <c r="C388" s="346" t="s">
        <v>487</v>
      </c>
      <c r="D388" s="346" t="s">
        <v>14</v>
      </c>
      <c r="E388" s="346" t="s">
        <v>519</v>
      </c>
      <c r="F388" s="346">
        <v>2011</v>
      </c>
      <c r="G388" s="347">
        <v>408.63610466212401</v>
      </c>
      <c r="H388" s="347">
        <v>83</v>
      </c>
      <c r="I388" s="347">
        <v>0</v>
      </c>
      <c r="J388" s="347">
        <v>113.21818181818182</v>
      </c>
      <c r="K388" s="347">
        <v>14.260606060606063</v>
      </c>
      <c r="L388" s="347">
        <v>210.47878787878787</v>
      </c>
    </row>
    <row r="389" spans="1:12" x14ac:dyDescent="0.2">
      <c r="A389" s="346" t="s">
        <v>467</v>
      </c>
      <c r="B389" s="346" t="s">
        <v>473</v>
      </c>
      <c r="C389" s="346" t="s">
        <v>487</v>
      </c>
      <c r="D389" s="346" t="s">
        <v>14</v>
      </c>
      <c r="E389" s="346" t="s">
        <v>519</v>
      </c>
      <c r="F389" s="346">
        <v>2011</v>
      </c>
      <c r="G389" s="347">
        <v>696.66146273785785</v>
      </c>
      <c r="H389" s="347">
        <v>273</v>
      </c>
      <c r="I389" s="347">
        <v>0</v>
      </c>
      <c r="J389" s="347">
        <v>66</v>
      </c>
      <c r="K389" s="347">
        <v>3</v>
      </c>
      <c r="L389" s="347">
        <v>342</v>
      </c>
    </row>
    <row r="390" spans="1:12" x14ac:dyDescent="0.2">
      <c r="A390" s="346" t="s">
        <v>467</v>
      </c>
      <c r="B390" s="346" t="s">
        <v>473</v>
      </c>
      <c r="C390" s="346" t="s">
        <v>487</v>
      </c>
      <c r="D390" s="346" t="s">
        <v>14</v>
      </c>
      <c r="E390" s="346" t="s">
        <v>519</v>
      </c>
      <c r="F390" s="346">
        <v>2011</v>
      </c>
      <c r="G390" s="347">
        <v>629.52949442150862</v>
      </c>
      <c r="H390" s="347">
        <v>605</v>
      </c>
      <c r="I390" s="347">
        <v>0</v>
      </c>
      <c r="J390" s="347">
        <v>14.515151515151514</v>
      </c>
      <c r="K390" s="347">
        <v>1.8282828282828287</v>
      </c>
      <c r="L390" s="347">
        <v>621.3434343434343</v>
      </c>
    </row>
    <row r="391" spans="1:12" x14ac:dyDescent="0.2">
      <c r="A391" s="346" t="s">
        <v>467</v>
      </c>
      <c r="B391" s="346" t="s">
        <v>473</v>
      </c>
      <c r="C391" s="346" t="s">
        <v>487</v>
      </c>
      <c r="D391" s="346" t="s">
        <v>14</v>
      </c>
      <c r="E391" s="346" t="s">
        <v>519</v>
      </c>
      <c r="F391" s="346">
        <v>2011</v>
      </c>
      <c r="G391" s="347">
        <v>612.4833765674457</v>
      </c>
      <c r="H391" s="347">
        <v>53</v>
      </c>
      <c r="I391" s="347">
        <v>7</v>
      </c>
      <c r="J391" s="347">
        <v>28.304545454545455</v>
      </c>
      <c r="K391" s="347">
        <v>3.5651515151515158</v>
      </c>
      <c r="L391" s="347">
        <v>91.869696969696975</v>
      </c>
    </row>
    <row r="392" spans="1:12" x14ac:dyDescent="0.2">
      <c r="A392" s="346" t="s">
        <v>467</v>
      </c>
      <c r="B392" s="346" t="s">
        <v>473</v>
      </c>
      <c r="C392" s="346" t="s">
        <v>487</v>
      </c>
      <c r="D392" s="346" t="s">
        <v>14</v>
      </c>
      <c r="E392" s="346" t="s">
        <v>519</v>
      </c>
      <c r="F392" s="346">
        <v>2011</v>
      </c>
      <c r="G392" s="347">
        <v>472.44300670777835</v>
      </c>
      <c r="H392" s="347">
        <v>180</v>
      </c>
      <c r="I392" s="347">
        <v>155</v>
      </c>
      <c r="J392" s="347">
        <v>20</v>
      </c>
      <c r="K392" s="347">
        <v>22</v>
      </c>
      <c r="L392" s="347">
        <v>377</v>
      </c>
    </row>
    <row r="393" spans="1:12" x14ac:dyDescent="0.2">
      <c r="A393" s="346" t="s">
        <v>467</v>
      </c>
      <c r="B393" s="346" t="s">
        <v>473</v>
      </c>
      <c r="C393" s="346" t="s">
        <v>487</v>
      </c>
      <c r="D393" s="346" t="s">
        <v>14</v>
      </c>
      <c r="E393" s="346" t="s">
        <v>519</v>
      </c>
      <c r="F393" s="346">
        <v>2012</v>
      </c>
      <c r="G393" s="347">
        <v>484.26260591417088</v>
      </c>
      <c r="H393" s="347">
        <v>398</v>
      </c>
      <c r="I393" s="347">
        <v>0</v>
      </c>
      <c r="J393" s="347">
        <v>1.4515151515151514</v>
      </c>
      <c r="K393" s="347">
        <v>0.18282828282828287</v>
      </c>
      <c r="L393" s="347">
        <v>399.63434343434341</v>
      </c>
    </row>
    <row r="394" spans="1:12" x14ac:dyDescent="0.2">
      <c r="A394" s="346" t="s">
        <v>467</v>
      </c>
      <c r="B394" s="346" t="s">
        <v>473</v>
      </c>
      <c r="C394" s="346" t="s">
        <v>487</v>
      </c>
      <c r="D394" s="346" t="s">
        <v>14</v>
      </c>
      <c r="E394" s="346" t="s">
        <v>519</v>
      </c>
      <c r="F394" s="346">
        <v>2012</v>
      </c>
      <c r="G394" s="347">
        <v>552.69053276884392</v>
      </c>
      <c r="H394" s="347">
        <v>129</v>
      </c>
      <c r="I394" s="347">
        <v>27</v>
      </c>
      <c r="J394" s="347">
        <v>0</v>
      </c>
      <c r="K394" s="347">
        <v>1.6666666666666667</v>
      </c>
      <c r="L394" s="347">
        <v>157.66666666666666</v>
      </c>
    </row>
    <row r="395" spans="1:12" x14ac:dyDescent="0.2">
      <c r="A395" s="346" t="s">
        <v>467</v>
      </c>
      <c r="B395" s="346" t="s">
        <v>473</v>
      </c>
      <c r="C395" s="346" t="s">
        <v>487</v>
      </c>
      <c r="D395" s="346" t="s">
        <v>14</v>
      </c>
      <c r="E395" s="346" t="s">
        <v>466</v>
      </c>
      <c r="F395" s="346">
        <v>1987</v>
      </c>
      <c r="G395" s="347">
        <v>250.79530652447608</v>
      </c>
      <c r="H395" s="347">
        <v>32</v>
      </c>
      <c r="I395" s="347">
        <v>14</v>
      </c>
      <c r="J395" s="347">
        <v>9</v>
      </c>
      <c r="K395" s="347">
        <v>16.333333333333332</v>
      </c>
      <c r="L395" s="347">
        <v>71.333333333333329</v>
      </c>
    </row>
    <row r="396" spans="1:12" x14ac:dyDescent="0.2">
      <c r="A396" s="346" t="s">
        <v>467</v>
      </c>
      <c r="B396" s="346" t="s">
        <v>473</v>
      </c>
      <c r="C396" s="346" t="s">
        <v>487</v>
      </c>
      <c r="D396" s="346" t="s">
        <v>14</v>
      </c>
      <c r="E396" s="346" t="s">
        <v>465</v>
      </c>
      <c r="F396" s="346">
        <v>1987</v>
      </c>
      <c r="G396" s="347">
        <v>250.79530652447608</v>
      </c>
      <c r="H396" s="347">
        <v>51</v>
      </c>
      <c r="I396" s="347">
        <v>3</v>
      </c>
      <c r="J396" s="347">
        <v>1</v>
      </c>
      <c r="K396" s="347">
        <v>0</v>
      </c>
      <c r="L396" s="347">
        <v>55</v>
      </c>
    </row>
    <row r="397" spans="1:12" x14ac:dyDescent="0.2">
      <c r="A397" s="346" t="s">
        <v>467</v>
      </c>
      <c r="B397" s="346" t="s">
        <v>473</v>
      </c>
      <c r="C397" s="346" t="s">
        <v>487</v>
      </c>
      <c r="D397" s="346" t="s">
        <v>14</v>
      </c>
      <c r="E397" s="346" t="s">
        <v>520</v>
      </c>
      <c r="F397" s="346">
        <v>1965</v>
      </c>
      <c r="G397" s="347">
        <v>457.92077552465327</v>
      </c>
      <c r="H397" s="347">
        <v>688</v>
      </c>
      <c r="I397" s="347">
        <v>0</v>
      </c>
      <c r="J397" s="347">
        <v>13.335689045936395</v>
      </c>
      <c r="K397" s="347">
        <v>1.2214369846878681</v>
      </c>
      <c r="L397" s="347">
        <v>702.55712603062432</v>
      </c>
    </row>
    <row r="398" spans="1:12" x14ac:dyDescent="0.2">
      <c r="A398" s="346" t="s">
        <v>467</v>
      </c>
      <c r="B398" s="346" t="s">
        <v>473</v>
      </c>
      <c r="C398" s="346" t="s">
        <v>487</v>
      </c>
      <c r="D398" s="346" t="s">
        <v>14</v>
      </c>
      <c r="E398" s="346" t="s">
        <v>520</v>
      </c>
      <c r="F398" s="346">
        <v>1966</v>
      </c>
      <c r="G398" s="347">
        <v>426.3361524173468</v>
      </c>
      <c r="H398" s="347">
        <v>46</v>
      </c>
      <c r="I398" s="347">
        <v>232</v>
      </c>
      <c r="J398" s="347">
        <v>40.791519434628974</v>
      </c>
      <c r="K398" s="347">
        <v>3.7361601884570081</v>
      </c>
      <c r="L398" s="347">
        <v>322.52767962308599</v>
      </c>
    </row>
    <row r="399" spans="1:12" x14ac:dyDescent="0.2">
      <c r="A399" s="346" t="s">
        <v>467</v>
      </c>
      <c r="B399" s="346" t="s">
        <v>473</v>
      </c>
      <c r="C399" s="346" t="s">
        <v>487</v>
      </c>
      <c r="D399" s="346" t="s">
        <v>14</v>
      </c>
      <c r="E399" s="346" t="s">
        <v>520</v>
      </c>
      <c r="F399" s="346">
        <v>1983</v>
      </c>
      <c r="G399" s="347">
        <v>375.29625913547102</v>
      </c>
      <c r="H399" s="347">
        <v>10</v>
      </c>
      <c r="I399" s="347">
        <v>13</v>
      </c>
      <c r="J399" s="347">
        <v>5.4911660777385158</v>
      </c>
      <c r="K399" s="347">
        <v>0.50294464075382805</v>
      </c>
      <c r="L399" s="347">
        <v>28.994110718492344</v>
      </c>
    </row>
    <row r="400" spans="1:12" x14ac:dyDescent="0.2">
      <c r="A400" s="346" t="s">
        <v>467</v>
      </c>
      <c r="B400" s="346" t="s">
        <v>473</v>
      </c>
      <c r="C400" s="346" t="s">
        <v>487</v>
      </c>
      <c r="D400" s="346" t="s">
        <v>14</v>
      </c>
      <c r="E400" s="346" t="s">
        <v>520</v>
      </c>
      <c r="F400" s="346">
        <v>1987</v>
      </c>
      <c r="G400" s="347">
        <v>250.79530652447608</v>
      </c>
      <c r="H400" s="347">
        <v>396</v>
      </c>
      <c r="I400" s="347">
        <v>127</v>
      </c>
      <c r="J400" s="347">
        <v>41</v>
      </c>
      <c r="K400" s="347">
        <v>41.666666666666664</v>
      </c>
      <c r="L400" s="347">
        <v>605.66666666666663</v>
      </c>
    </row>
    <row r="401" spans="1:12" x14ac:dyDescent="0.2">
      <c r="A401" s="346" t="s">
        <v>467</v>
      </c>
      <c r="B401" s="346" t="s">
        <v>473</v>
      </c>
      <c r="C401" s="346" t="s">
        <v>487</v>
      </c>
      <c r="D401" s="346" t="s">
        <v>14</v>
      </c>
      <c r="E401" s="346" t="s">
        <v>520</v>
      </c>
      <c r="F401" s="346">
        <v>1990</v>
      </c>
      <c r="G401" s="347">
        <v>533.43765441726578</v>
      </c>
      <c r="H401" s="347">
        <v>1</v>
      </c>
      <c r="I401" s="347">
        <v>115</v>
      </c>
      <c r="J401" s="347">
        <v>19.6113074204947</v>
      </c>
      <c r="K401" s="347">
        <v>1.7962308598351002</v>
      </c>
      <c r="L401" s="347">
        <v>137.40753828032982</v>
      </c>
    </row>
    <row r="402" spans="1:12" x14ac:dyDescent="0.2">
      <c r="A402" s="346" t="s">
        <v>467</v>
      </c>
      <c r="B402" s="346" t="s">
        <v>473</v>
      </c>
      <c r="C402" s="346" t="s">
        <v>487</v>
      </c>
      <c r="D402" s="346" t="s">
        <v>14</v>
      </c>
      <c r="E402" s="346" t="s">
        <v>520</v>
      </c>
      <c r="F402" s="346">
        <v>1999</v>
      </c>
      <c r="G402" s="347">
        <v>347.31838143622599</v>
      </c>
      <c r="H402" s="347">
        <v>835</v>
      </c>
      <c r="I402" s="347">
        <v>448</v>
      </c>
      <c r="J402" s="347">
        <v>0</v>
      </c>
      <c r="K402" s="347">
        <v>0</v>
      </c>
      <c r="L402" s="347">
        <v>1283</v>
      </c>
    </row>
    <row r="403" spans="1:12" x14ac:dyDescent="0.2">
      <c r="A403" s="346" t="s">
        <v>467</v>
      </c>
      <c r="B403" s="346" t="s">
        <v>473</v>
      </c>
      <c r="C403" s="346" t="s">
        <v>487</v>
      </c>
      <c r="D403" s="346" t="s">
        <v>14</v>
      </c>
      <c r="E403" s="346" t="s">
        <v>520</v>
      </c>
      <c r="F403" s="346">
        <v>1999</v>
      </c>
      <c r="G403" s="347">
        <v>286.62318290633209</v>
      </c>
      <c r="H403" s="347">
        <v>234</v>
      </c>
      <c r="I403" s="347">
        <v>72</v>
      </c>
      <c r="J403" s="347">
        <v>7</v>
      </c>
      <c r="K403" s="347">
        <v>134.66666666666666</v>
      </c>
      <c r="L403" s="347">
        <v>447.66666666666663</v>
      </c>
    </row>
    <row r="404" spans="1:12" x14ac:dyDescent="0.2">
      <c r="A404" s="346" t="s">
        <v>467</v>
      </c>
      <c r="B404" s="346" t="s">
        <v>473</v>
      </c>
      <c r="C404" s="346" t="s">
        <v>487</v>
      </c>
      <c r="D404" s="346" t="s">
        <v>14</v>
      </c>
      <c r="E404" s="346" t="s">
        <v>520</v>
      </c>
      <c r="F404" s="346">
        <v>2000</v>
      </c>
      <c r="G404" s="347">
        <v>361.72095853916193</v>
      </c>
      <c r="H404" s="347">
        <v>567</v>
      </c>
      <c r="I404" s="347">
        <v>222</v>
      </c>
      <c r="J404" s="347">
        <v>10.197879858657243</v>
      </c>
      <c r="K404" s="347">
        <v>0.93404004711425204</v>
      </c>
      <c r="L404" s="347">
        <v>800.1319199057715</v>
      </c>
    </row>
    <row r="405" spans="1:12" x14ac:dyDescent="0.2">
      <c r="A405" s="346" t="s">
        <v>467</v>
      </c>
      <c r="B405" s="346" t="s">
        <v>473</v>
      </c>
      <c r="C405" s="346" t="s">
        <v>487</v>
      </c>
      <c r="D405" s="346" t="s">
        <v>14</v>
      </c>
      <c r="E405" s="346" t="s">
        <v>520</v>
      </c>
      <c r="F405" s="346">
        <v>2000</v>
      </c>
      <c r="G405" s="347">
        <v>296.68128086993363</v>
      </c>
      <c r="H405" s="347">
        <v>2</v>
      </c>
      <c r="I405" s="347">
        <v>86</v>
      </c>
      <c r="J405" s="347">
        <v>18.82685512367491</v>
      </c>
      <c r="K405" s="347">
        <v>1.7243816254416962</v>
      </c>
      <c r="L405" s="347">
        <v>108.5512367491166</v>
      </c>
    </row>
    <row r="406" spans="1:12" x14ac:dyDescent="0.2">
      <c r="A406" s="346" t="s">
        <v>467</v>
      </c>
      <c r="B406" s="346" t="s">
        <v>473</v>
      </c>
      <c r="C406" s="346" t="s">
        <v>487</v>
      </c>
      <c r="D406" s="346" t="s">
        <v>14</v>
      </c>
      <c r="E406" s="346" t="s">
        <v>520</v>
      </c>
      <c r="F406" s="346">
        <v>2000</v>
      </c>
      <c r="G406" s="347">
        <v>296.68128769755413</v>
      </c>
      <c r="H406" s="347">
        <v>161</v>
      </c>
      <c r="I406" s="347">
        <v>309</v>
      </c>
      <c r="J406" s="347">
        <v>61.971731448763251</v>
      </c>
      <c r="K406" s="347">
        <v>7.6760895170789167</v>
      </c>
      <c r="L406" s="347">
        <v>539.64782096584213</v>
      </c>
    </row>
    <row r="407" spans="1:12" x14ac:dyDescent="0.2">
      <c r="A407" s="346" t="s">
        <v>467</v>
      </c>
      <c r="B407" s="346" t="s">
        <v>473</v>
      </c>
      <c r="C407" s="346" t="s">
        <v>487</v>
      </c>
      <c r="D407" s="346" t="s">
        <v>14</v>
      </c>
      <c r="E407" s="346" t="s">
        <v>520</v>
      </c>
      <c r="F407" s="346">
        <v>2000</v>
      </c>
      <c r="G407" s="347">
        <v>535.31406038241084</v>
      </c>
      <c r="H407" s="347">
        <v>202</v>
      </c>
      <c r="I407" s="347">
        <v>2</v>
      </c>
      <c r="J407" s="347">
        <v>632.26855123674909</v>
      </c>
      <c r="K407" s="347">
        <v>70.577149587750299</v>
      </c>
      <c r="L407" s="347">
        <v>906.84570082449943</v>
      </c>
    </row>
    <row r="408" spans="1:12" x14ac:dyDescent="0.2">
      <c r="A408" s="346" t="s">
        <v>467</v>
      </c>
      <c r="B408" s="346" t="s">
        <v>473</v>
      </c>
      <c r="C408" s="346" t="s">
        <v>487</v>
      </c>
      <c r="D408" s="346" t="s">
        <v>14</v>
      </c>
      <c r="E408" s="346" t="s">
        <v>520</v>
      </c>
      <c r="F408" s="346">
        <v>2000</v>
      </c>
      <c r="G408" s="347">
        <v>268.85264555663878</v>
      </c>
      <c r="H408" s="347">
        <v>531</v>
      </c>
      <c r="I408" s="347">
        <v>543</v>
      </c>
      <c r="J408" s="347">
        <v>4.7067137809187276</v>
      </c>
      <c r="K408" s="347">
        <v>0.43109540636042404</v>
      </c>
      <c r="L408" s="347">
        <v>1079.1378091872791</v>
      </c>
    </row>
    <row r="409" spans="1:12" x14ac:dyDescent="0.2">
      <c r="A409" s="346" t="s">
        <v>467</v>
      </c>
      <c r="B409" s="346" t="s">
        <v>473</v>
      </c>
      <c r="C409" s="346" t="s">
        <v>487</v>
      </c>
      <c r="D409" s="346" t="s">
        <v>14</v>
      </c>
      <c r="E409" s="346" t="s">
        <v>520</v>
      </c>
      <c r="F409" s="346">
        <v>2001</v>
      </c>
      <c r="G409" s="347">
        <v>374.83251794366521</v>
      </c>
      <c r="H409" s="347">
        <v>1355</v>
      </c>
      <c r="I409" s="347">
        <v>106</v>
      </c>
      <c r="J409" s="347">
        <v>0</v>
      </c>
      <c r="K409" s="347">
        <v>0</v>
      </c>
      <c r="L409" s="347">
        <v>1461</v>
      </c>
    </row>
    <row r="410" spans="1:12" x14ac:dyDescent="0.2">
      <c r="A410" s="346" t="s">
        <v>467</v>
      </c>
      <c r="B410" s="346" t="s">
        <v>473</v>
      </c>
      <c r="C410" s="346" t="s">
        <v>487</v>
      </c>
      <c r="D410" s="346" t="s">
        <v>14</v>
      </c>
      <c r="E410" s="346" t="s">
        <v>520</v>
      </c>
      <c r="F410" s="346">
        <v>2001</v>
      </c>
      <c r="G410" s="347">
        <v>328.43975968862378</v>
      </c>
      <c r="H410" s="347">
        <v>102</v>
      </c>
      <c r="I410" s="347">
        <v>63</v>
      </c>
      <c r="J410" s="347">
        <v>220</v>
      </c>
      <c r="K410" s="347">
        <v>12.666666666666666</v>
      </c>
      <c r="L410" s="347">
        <v>397.66666666666669</v>
      </c>
    </row>
    <row r="411" spans="1:12" x14ac:dyDescent="0.2">
      <c r="A411" s="346" t="s">
        <v>467</v>
      </c>
      <c r="B411" s="346" t="s">
        <v>473</v>
      </c>
      <c r="C411" s="346" t="s">
        <v>487</v>
      </c>
      <c r="D411" s="346" t="s">
        <v>14</v>
      </c>
      <c r="E411" s="346" t="s">
        <v>520</v>
      </c>
      <c r="F411" s="346">
        <v>2002</v>
      </c>
      <c r="G411" s="347">
        <v>365.9806983874642</v>
      </c>
      <c r="H411" s="347">
        <v>297</v>
      </c>
      <c r="I411" s="347">
        <v>565</v>
      </c>
      <c r="J411" s="347">
        <v>24.318021201413426</v>
      </c>
      <c r="K411" s="347">
        <v>2.2273262661955244</v>
      </c>
      <c r="L411" s="347">
        <v>888.54534746760896</v>
      </c>
    </row>
    <row r="412" spans="1:12" x14ac:dyDescent="0.2">
      <c r="A412" s="346" t="s">
        <v>467</v>
      </c>
      <c r="B412" s="346" t="s">
        <v>473</v>
      </c>
      <c r="C412" s="346" t="s">
        <v>487</v>
      </c>
      <c r="D412" s="346" t="s">
        <v>14</v>
      </c>
      <c r="E412" s="346" t="s">
        <v>520</v>
      </c>
      <c r="F412" s="346">
        <v>2002</v>
      </c>
      <c r="G412" s="347">
        <v>361.72095782923543</v>
      </c>
      <c r="H412" s="347">
        <v>115</v>
      </c>
      <c r="I412" s="347">
        <v>65</v>
      </c>
      <c r="J412" s="347">
        <v>23.53356890459364</v>
      </c>
      <c r="K412" s="347">
        <v>2.1554770318021199</v>
      </c>
      <c r="L412" s="347">
        <v>205.68904593639576</v>
      </c>
    </row>
    <row r="413" spans="1:12" x14ac:dyDescent="0.2">
      <c r="A413" s="346" t="s">
        <v>467</v>
      </c>
      <c r="B413" s="346" t="s">
        <v>473</v>
      </c>
      <c r="C413" s="346" t="s">
        <v>487</v>
      </c>
      <c r="D413" s="346" t="s">
        <v>14</v>
      </c>
      <c r="E413" s="346" t="s">
        <v>520</v>
      </c>
      <c r="F413" s="346">
        <v>2002</v>
      </c>
      <c r="G413" s="347">
        <v>357.27920515620747</v>
      </c>
      <c r="H413" s="347">
        <v>1013</v>
      </c>
      <c r="I413" s="347">
        <v>6</v>
      </c>
      <c r="J413" s="347">
        <v>45.4982332155477</v>
      </c>
      <c r="K413" s="347">
        <v>4.1672555948174326</v>
      </c>
      <c r="L413" s="347">
        <v>1068.6654888103651</v>
      </c>
    </row>
    <row r="414" spans="1:12" x14ac:dyDescent="0.2">
      <c r="A414" s="346" t="s">
        <v>467</v>
      </c>
      <c r="B414" s="346" t="s">
        <v>473</v>
      </c>
      <c r="C414" s="346" t="s">
        <v>487</v>
      </c>
      <c r="D414" s="346" t="s">
        <v>14</v>
      </c>
      <c r="E414" s="346" t="s">
        <v>520</v>
      </c>
      <c r="F414" s="346">
        <v>2002</v>
      </c>
      <c r="G414" s="347">
        <v>500.84313474705431</v>
      </c>
      <c r="H414" s="347">
        <v>75</v>
      </c>
      <c r="I414" s="347">
        <v>120</v>
      </c>
      <c r="J414" s="347">
        <v>91</v>
      </c>
      <c r="K414" s="347">
        <v>3</v>
      </c>
      <c r="L414" s="347">
        <v>289</v>
      </c>
    </row>
    <row r="415" spans="1:12" x14ac:dyDescent="0.2">
      <c r="A415" s="346" t="s">
        <v>467</v>
      </c>
      <c r="B415" s="346" t="s">
        <v>473</v>
      </c>
      <c r="C415" s="346" t="s">
        <v>487</v>
      </c>
      <c r="D415" s="346" t="s">
        <v>14</v>
      </c>
      <c r="E415" s="346" t="s">
        <v>520</v>
      </c>
      <c r="F415" s="346">
        <v>2002</v>
      </c>
      <c r="G415" s="347">
        <v>267.515036026183</v>
      </c>
      <c r="H415" s="347">
        <v>973</v>
      </c>
      <c r="I415" s="347">
        <v>6</v>
      </c>
      <c r="J415" s="347">
        <v>26.671378091872789</v>
      </c>
      <c r="K415" s="347">
        <v>2.4428739693757362</v>
      </c>
      <c r="L415" s="347">
        <v>1008.1142520612485</v>
      </c>
    </row>
    <row r="416" spans="1:12" x14ac:dyDescent="0.2">
      <c r="A416" s="346" t="s">
        <v>467</v>
      </c>
      <c r="B416" s="346" t="s">
        <v>473</v>
      </c>
      <c r="C416" s="346" t="s">
        <v>487</v>
      </c>
      <c r="D416" s="346" t="s">
        <v>14</v>
      </c>
      <c r="E416" s="346" t="s">
        <v>520</v>
      </c>
      <c r="F416" s="346">
        <v>2002</v>
      </c>
      <c r="G416" s="347">
        <v>329.17195809212467</v>
      </c>
      <c r="H416" s="347">
        <v>129</v>
      </c>
      <c r="I416" s="347">
        <v>0</v>
      </c>
      <c r="J416" s="347">
        <v>0</v>
      </c>
      <c r="K416" s="347">
        <v>0</v>
      </c>
      <c r="L416" s="347">
        <v>129</v>
      </c>
    </row>
    <row r="417" spans="1:12" x14ac:dyDescent="0.2">
      <c r="A417" s="346" t="s">
        <v>467</v>
      </c>
      <c r="B417" s="346" t="s">
        <v>473</v>
      </c>
      <c r="C417" s="346" t="s">
        <v>487</v>
      </c>
      <c r="D417" s="346" t="s">
        <v>14</v>
      </c>
      <c r="E417" s="346" t="s">
        <v>520</v>
      </c>
      <c r="F417" s="346">
        <v>2002</v>
      </c>
      <c r="G417" s="347">
        <v>361.18298275550865</v>
      </c>
      <c r="H417" s="347">
        <v>82</v>
      </c>
      <c r="I417" s="347">
        <v>20</v>
      </c>
      <c r="J417" s="347">
        <v>10.197879858657243</v>
      </c>
      <c r="K417" s="347">
        <v>0.93404004711425204</v>
      </c>
      <c r="L417" s="347">
        <v>113.1319199057715</v>
      </c>
    </row>
    <row r="418" spans="1:12" x14ac:dyDescent="0.2">
      <c r="A418" s="346" t="s">
        <v>467</v>
      </c>
      <c r="B418" s="346" t="s">
        <v>473</v>
      </c>
      <c r="C418" s="346" t="s">
        <v>487</v>
      </c>
      <c r="D418" s="346" t="s">
        <v>14</v>
      </c>
      <c r="E418" s="346" t="s">
        <v>520</v>
      </c>
      <c r="F418" s="346">
        <v>2003</v>
      </c>
      <c r="G418" s="347">
        <v>400.3454170702243</v>
      </c>
      <c r="H418" s="347">
        <v>134</v>
      </c>
      <c r="I418" s="347">
        <v>161</v>
      </c>
      <c r="J418" s="347">
        <v>0.78445229681978801</v>
      </c>
      <c r="K418" s="347">
        <v>4.7385159010600706</v>
      </c>
      <c r="L418" s="347">
        <v>300.52296819787983</v>
      </c>
    </row>
    <row r="419" spans="1:12" x14ac:dyDescent="0.2">
      <c r="A419" s="346" t="s">
        <v>467</v>
      </c>
      <c r="B419" s="346" t="s">
        <v>473</v>
      </c>
      <c r="C419" s="346" t="s">
        <v>487</v>
      </c>
      <c r="D419" s="346" t="s">
        <v>14</v>
      </c>
      <c r="E419" s="346" t="s">
        <v>520</v>
      </c>
      <c r="F419" s="346">
        <v>2003</v>
      </c>
      <c r="G419" s="347">
        <v>361.72095046286859</v>
      </c>
      <c r="H419" s="347">
        <v>401</v>
      </c>
      <c r="I419" s="347">
        <v>0</v>
      </c>
      <c r="J419" s="347">
        <v>220.43109540636041</v>
      </c>
      <c r="K419" s="347">
        <v>26.18963486454653</v>
      </c>
      <c r="L419" s="347">
        <v>647.62073027090696</v>
      </c>
    </row>
    <row r="420" spans="1:12" x14ac:dyDescent="0.2">
      <c r="A420" s="346" t="s">
        <v>467</v>
      </c>
      <c r="B420" s="346" t="s">
        <v>473</v>
      </c>
      <c r="C420" s="346" t="s">
        <v>487</v>
      </c>
      <c r="D420" s="346" t="s">
        <v>14</v>
      </c>
      <c r="E420" s="346" t="s">
        <v>520</v>
      </c>
      <c r="F420" s="346">
        <v>2003</v>
      </c>
      <c r="G420" s="347">
        <v>329.20723583881625</v>
      </c>
      <c r="H420" s="347">
        <v>1555</v>
      </c>
      <c r="I420" s="347">
        <v>0</v>
      </c>
      <c r="J420" s="347">
        <v>125.51236749116607</v>
      </c>
      <c r="K420" s="347">
        <v>11.495877502944643</v>
      </c>
      <c r="L420" s="347">
        <v>1692.0082449941108</v>
      </c>
    </row>
    <row r="421" spans="1:12" x14ac:dyDescent="0.2">
      <c r="A421" s="346" t="s">
        <v>467</v>
      </c>
      <c r="B421" s="346" t="s">
        <v>473</v>
      </c>
      <c r="C421" s="346" t="s">
        <v>487</v>
      </c>
      <c r="D421" s="346" t="s">
        <v>14</v>
      </c>
      <c r="E421" s="346" t="s">
        <v>520</v>
      </c>
      <c r="F421" s="346">
        <v>2003</v>
      </c>
      <c r="G421" s="347">
        <v>262.67963201717987</v>
      </c>
      <c r="H421" s="347">
        <v>556</v>
      </c>
      <c r="I421" s="347">
        <v>42</v>
      </c>
      <c r="J421" s="347">
        <v>36.869257950530034</v>
      </c>
      <c r="K421" s="347">
        <v>3.3769140164899887</v>
      </c>
      <c r="L421" s="347">
        <v>638.24617196702002</v>
      </c>
    </row>
    <row r="422" spans="1:12" x14ac:dyDescent="0.2">
      <c r="A422" s="346" t="s">
        <v>467</v>
      </c>
      <c r="B422" s="346" t="s">
        <v>473</v>
      </c>
      <c r="C422" s="346" t="s">
        <v>487</v>
      </c>
      <c r="D422" s="346" t="s">
        <v>14</v>
      </c>
      <c r="E422" s="346" t="s">
        <v>520</v>
      </c>
      <c r="F422" s="346">
        <v>2004</v>
      </c>
      <c r="G422" s="347">
        <v>240.69434135596822</v>
      </c>
      <c r="H422" s="347">
        <v>132</v>
      </c>
      <c r="I422" s="347">
        <v>27</v>
      </c>
      <c r="J422" s="347">
        <v>0</v>
      </c>
      <c r="K422" s="347">
        <v>0</v>
      </c>
      <c r="L422" s="347">
        <v>159</v>
      </c>
    </row>
    <row r="423" spans="1:12" x14ac:dyDescent="0.2">
      <c r="A423" s="346" t="s">
        <v>467</v>
      </c>
      <c r="B423" s="346" t="s">
        <v>473</v>
      </c>
      <c r="C423" s="346" t="s">
        <v>487</v>
      </c>
      <c r="D423" s="346" t="s">
        <v>14</v>
      </c>
      <c r="E423" s="346" t="s">
        <v>520</v>
      </c>
      <c r="F423" s="346">
        <v>2004</v>
      </c>
      <c r="G423" s="347">
        <v>391.05827351584139</v>
      </c>
      <c r="H423" s="347">
        <v>16</v>
      </c>
      <c r="I423" s="347">
        <v>3</v>
      </c>
      <c r="J423" s="347">
        <v>51.773851590106005</v>
      </c>
      <c r="K423" s="347">
        <v>4.7420494699646643</v>
      </c>
      <c r="L423" s="347">
        <v>75.515901060070675</v>
      </c>
    </row>
    <row r="424" spans="1:12" x14ac:dyDescent="0.2">
      <c r="A424" s="346" t="s">
        <v>467</v>
      </c>
      <c r="B424" s="346" t="s">
        <v>473</v>
      </c>
      <c r="C424" s="346" t="s">
        <v>487</v>
      </c>
      <c r="D424" s="346" t="s">
        <v>14</v>
      </c>
      <c r="E424" s="346" t="s">
        <v>520</v>
      </c>
      <c r="F424" s="346">
        <v>2004</v>
      </c>
      <c r="G424" s="347">
        <v>265.49408045257206</v>
      </c>
      <c r="H424" s="347">
        <v>592</v>
      </c>
      <c r="I424" s="347">
        <v>0</v>
      </c>
      <c r="J424" s="347">
        <v>6</v>
      </c>
      <c r="K424" s="347">
        <v>0</v>
      </c>
      <c r="L424" s="347">
        <v>598</v>
      </c>
    </row>
    <row r="425" spans="1:12" x14ac:dyDescent="0.2">
      <c r="A425" s="346" t="s">
        <v>467</v>
      </c>
      <c r="B425" s="346" t="s">
        <v>473</v>
      </c>
      <c r="C425" s="346" t="s">
        <v>487</v>
      </c>
      <c r="D425" s="346" t="s">
        <v>14</v>
      </c>
      <c r="E425" s="346" t="s">
        <v>520</v>
      </c>
      <c r="F425" s="346">
        <v>2005</v>
      </c>
      <c r="G425" s="347">
        <v>410.88015764077142</v>
      </c>
      <c r="H425" s="347">
        <v>49</v>
      </c>
      <c r="I425" s="347">
        <v>13</v>
      </c>
      <c r="J425" s="347">
        <v>54.911660777385158</v>
      </c>
      <c r="K425" s="347">
        <v>5.0294464075382805</v>
      </c>
      <c r="L425" s="347">
        <v>121.94110718492342</v>
      </c>
    </row>
    <row r="426" spans="1:12" x14ac:dyDescent="0.2">
      <c r="A426" s="346" t="s">
        <v>467</v>
      </c>
      <c r="B426" s="346" t="s">
        <v>473</v>
      </c>
      <c r="C426" s="346" t="s">
        <v>487</v>
      </c>
      <c r="D426" s="346" t="s">
        <v>14</v>
      </c>
      <c r="E426" s="346" t="s">
        <v>520</v>
      </c>
      <c r="F426" s="346">
        <v>2005</v>
      </c>
      <c r="G426" s="347">
        <v>533.64942123658534</v>
      </c>
      <c r="H426" s="347">
        <v>776</v>
      </c>
      <c r="I426" s="347">
        <v>25</v>
      </c>
      <c r="J426" s="347">
        <v>14</v>
      </c>
      <c r="K426" s="347">
        <v>18.666666666666668</v>
      </c>
      <c r="L426" s="347">
        <v>833.66666666666663</v>
      </c>
    </row>
    <row r="427" spans="1:12" x14ac:dyDescent="0.2">
      <c r="A427" s="346" t="s">
        <v>467</v>
      </c>
      <c r="B427" s="346" t="s">
        <v>473</v>
      </c>
      <c r="C427" s="346" t="s">
        <v>487</v>
      </c>
      <c r="D427" s="346" t="s">
        <v>14</v>
      </c>
      <c r="E427" s="346" t="s">
        <v>520</v>
      </c>
      <c r="F427" s="346">
        <v>2005</v>
      </c>
      <c r="G427" s="347">
        <v>305.22526871873845</v>
      </c>
      <c r="H427" s="347">
        <v>420</v>
      </c>
      <c r="I427" s="347">
        <v>41</v>
      </c>
      <c r="J427" s="347">
        <v>66</v>
      </c>
      <c r="K427" s="347">
        <v>15</v>
      </c>
      <c r="L427" s="347">
        <v>542</v>
      </c>
    </row>
    <row r="428" spans="1:12" x14ac:dyDescent="0.2">
      <c r="A428" s="346" t="s">
        <v>467</v>
      </c>
      <c r="B428" s="346" t="s">
        <v>473</v>
      </c>
      <c r="C428" s="346" t="s">
        <v>487</v>
      </c>
      <c r="D428" s="346" t="s">
        <v>14</v>
      </c>
      <c r="E428" s="346" t="s">
        <v>520</v>
      </c>
      <c r="F428" s="346">
        <v>2005</v>
      </c>
      <c r="G428" s="347">
        <v>269.31041424011295</v>
      </c>
      <c r="H428" s="347">
        <v>137</v>
      </c>
      <c r="I428" s="347">
        <v>35</v>
      </c>
      <c r="J428" s="347">
        <v>4.7067137809187276</v>
      </c>
      <c r="K428" s="347">
        <v>0.43109540636042404</v>
      </c>
      <c r="L428" s="347">
        <v>177.13780918727915</v>
      </c>
    </row>
    <row r="429" spans="1:12" x14ac:dyDescent="0.2">
      <c r="A429" s="346" t="s">
        <v>467</v>
      </c>
      <c r="B429" s="346" t="s">
        <v>473</v>
      </c>
      <c r="C429" s="346" t="s">
        <v>487</v>
      </c>
      <c r="D429" s="346" t="s">
        <v>14</v>
      </c>
      <c r="E429" s="346" t="s">
        <v>520</v>
      </c>
      <c r="F429" s="346">
        <v>2006</v>
      </c>
      <c r="G429" s="347">
        <v>361.7209702215132</v>
      </c>
      <c r="H429" s="347">
        <v>226</v>
      </c>
      <c r="I429" s="347">
        <v>33</v>
      </c>
      <c r="J429" s="347">
        <v>125.51236749116607</v>
      </c>
      <c r="K429" s="347">
        <v>13.162544169611309</v>
      </c>
      <c r="L429" s="347">
        <v>397.67491166077735</v>
      </c>
    </row>
    <row r="430" spans="1:12" x14ac:dyDescent="0.2">
      <c r="A430" s="346" t="s">
        <v>467</v>
      </c>
      <c r="B430" s="346" t="s">
        <v>473</v>
      </c>
      <c r="C430" s="346" t="s">
        <v>487</v>
      </c>
      <c r="D430" s="346" t="s">
        <v>14</v>
      </c>
      <c r="E430" s="346" t="s">
        <v>520</v>
      </c>
      <c r="F430" s="346">
        <v>2006</v>
      </c>
      <c r="G430" s="347">
        <v>354.88575784600636</v>
      </c>
      <c r="H430" s="347">
        <v>125</v>
      </c>
      <c r="I430" s="347">
        <v>0</v>
      </c>
      <c r="J430" s="347">
        <v>23.53356890459364</v>
      </c>
      <c r="K430" s="347">
        <v>5.8221436984687864</v>
      </c>
      <c r="L430" s="347">
        <v>154.35571260306241</v>
      </c>
    </row>
    <row r="431" spans="1:12" x14ac:dyDescent="0.2">
      <c r="A431" s="346" t="s">
        <v>467</v>
      </c>
      <c r="B431" s="346" t="s">
        <v>473</v>
      </c>
      <c r="C431" s="346" t="s">
        <v>487</v>
      </c>
      <c r="D431" s="346" t="s">
        <v>14</v>
      </c>
      <c r="E431" s="346" t="s">
        <v>520</v>
      </c>
      <c r="F431" s="346">
        <v>2007</v>
      </c>
      <c r="G431" s="347">
        <v>382.5197256350599</v>
      </c>
      <c r="H431" s="347">
        <v>439</v>
      </c>
      <c r="I431" s="347">
        <v>218</v>
      </c>
      <c r="J431" s="347">
        <v>10.197879858657243</v>
      </c>
      <c r="K431" s="347">
        <v>0.93404004711425204</v>
      </c>
      <c r="L431" s="347">
        <v>668.1319199057715</v>
      </c>
    </row>
    <row r="432" spans="1:12" x14ac:dyDescent="0.2">
      <c r="A432" s="346" t="s">
        <v>467</v>
      </c>
      <c r="B432" s="346" t="s">
        <v>473</v>
      </c>
      <c r="C432" s="346" t="s">
        <v>487</v>
      </c>
      <c r="D432" s="346" t="s">
        <v>14</v>
      </c>
      <c r="E432" s="346" t="s">
        <v>520</v>
      </c>
      <c r="F432" s="346">
        <v>2007</v>
      </c>
      <c r="G432" s="347">
        <v>361.72095714957959</v>
      </c>
      <c r="H432" s="347">
        <v>63</v>
      </c>
      <c r="I432" s="347">
        <v>9</v>
      </c>
      <c r="J432" s="347">
        <v>32</v>
      </c>
      <c r="K432" s="347">
        <v>5</v>
      </c>
      <c r="L432" s="347">
        <v>109</v>
      </c>
    </row>
    <row r="433" spans="1:12" x14ac:dyDescent="0.2">
      <c r="A433" s="346" t="s">
        <v>467</v>
      </c>
      <c r="B433" s="346" t="s">
        <v>473</v>
      </c>
      <c r="C433" s="346" t="s">
        <v>487</v>
      </c>
      <c r="D433" s="346" t="s">
        <v>14</v>
      </c>
      <c r="E433" s="346" t="s">
        <v>520</v>
      </c>
      <c r="F433" s="346">
        <v>2007</v>
      </c>
      <c r="G433" s="347">
        <v>365.32189014728721</v>
      </c>
      <c r="H433" s="347">
        <v>14</v>
      </c>
      <c r="I433" s="347">
        <v>0</v>
      </c>
      <c r="J433" s="347">
        <v>0</v>
      </c>
      <c r="K433" s="347">
        <v>0</v>
      </c>
      <c r="L433" s="347">
        <v>14</v>
      </c>
    </row>
    <row r="434" spans="1:12" x14ac:dyDescent="0.2">
      <c r="A434" s="346" t="s">
        <v>467</v>
      </c>
      <c r="B434" s="346" t="s">
        <v>473</v>
      </c>
      <c r="C434" s="346" t="s">
        <v>487</v>
      </c>
      <c r="D434" s="346" t="s">
        <v>14</v>
      </c>
      <c r="E434" s="346" t="s">
        <v>520</v>
      </c>
      <c r="F434" s="346">
        <v>2007</v>
      </c>
      <c r="G434" s="347">
        <v>391.88744142365653</v>
      </c>
      <c r="H434" s="347">
        <v>198</v>
      </c>
      <c r="I434" s="347">
        <v>87</v>
      </c>
      <c r="J434" s="347">
        <v>55.696113074204945</v>
      </c>
      <c r="K434" s="347">
        <v>5.1012956419316842</v>
      </c>
      <c r="L434" s="347">
        <v>345.79740871613666</v>
      </c>
    </row>
    <row r="435" spans="1:12" x14ac:dyDescent="0.2">
      <c r="A435" s="346" t="s">
        <v>467</v>
      </c>
      <c r="B435" s="346" t="s">
        <v>473</v>
      </c>
      <c r="C435" s="346" t="s">
        <v>487</v>
      </c>
      <c r="D435" s="346" t="s">
        <v>14</v>
      </c>
      <c r="E435" s="346" t="s">
        <v>520</v>
      </c>
      <c r="F435" s="346">
        <v>2007</v>
      </c>
      <c r="G435" s="347">
        <v>488.64519235321245</v>
      </c>
      <c r="H435" s="347">
        <v>240</v>
      </c>
      <c r="I435" s="347">
        <v>105</v>
      </c>
      <c r="J435" s="347">
        <v>14.904593639575971</v>
      </c>
      <c r="K435" s="347">
        <v>1.365135453474676</v>
      </c>
      <c r="L435" s="347">
        <v>361.26972909305067</v>
      </c>
    </row>
    <row r="436" spans="1:12" x14ac:dyDescent="0.2">
      <c r="A436" s="346" t="s">
        <v>467</v>
      </c>
      <c r="B436" s="346" t="s">
        <v>473</v>
      </c>
      <c r="C436" s="346" t="s">
        <v>487</v>
      </c>
      <c r="D436" s="346" t="s">
        <v>14</v>
      </c>
      <c r="E436" s="346" t="s">
        <v>520</v>
      </c>
      <c r="F436" s="346">
        <v>2007</v>
      </c>
      <c r="G436" s="347">
        <v>410.05500747634471</v>
      </c>
      <c r="H436" s="347">
        <v>396</v>
      </c>
      <c r="I436" s="347">
        <v>11</v>
      </c>
      <c r="J436" s="347">
        <v>8</v>
      </c>
      <c r="K436" s="347">
        <v>1.3333333333333333</v>
      </c>
      <c r="L436" s="347">
        <v>416.33333333333331</v>
      </c>
    </row>
    <row r="437" spans="1:12" x14ac:dyDescent="0.2">
      <c r="A437" s="346" t="s">
        <v>467</v>
      </c>
      <c r="B437" s="346" t="s">
        <v>473</v>
      </c>
      <c r="C437" s="346" t="s">
        <v>487</v>
      </c>
      <c r="D437" s="346" t="s">
        <v>1522</v>
      </c>
      <c r="E437" s="346" t="s">
        <v>519</v>
      </c>
      <c r="F437" s="346">
        <v>2008</v>
      </c>
      <c r="G437" s="347">
        <v>436.77356215724461</v>
      </c>
      <c r="H437" s="347">
        <v>635</v>
      </c>
      <c r="I437" s="347">
        <v>0</v>
      </c>
      <c r="J437" s="347">
        <v>19</v>
      </c>
      <c r="K437" s="347">
        <v>0.66666666666666663</v>
      </c>
      <c r="L437" s="347">
        <v>654.66666666666663</v>
      </c>
    </row>
    <row r="438" spans="1:12" x14ac:dyDescent="0.2">
      <c r="A438" s="346" t="s">
        <v>467</v>
      </c>
      <c r="B438" s="346" t="s">
        <v>473</v>
      </c>
      <c r="C438" s="346" t="s">
        <v>487</v>
      </c>
      <c r="D438" s="346" t="s">
        <v>1522</v>
      </c>
      <c r="E438" s="346" t="s">
        <v>519</v>
      </c>
      <c r="F438" s="346">
        <v>2008</v>
      </c>
      <c r="G438" s="347">
        <v>491.30533621138983</v>
      </c>
      <c r="H438" s="347">
        <v>39</v>
      </c>
      <c r="I438" s="347">
        <v>27</v>
      </c>
      <c r="J438" s="347">
        <v>11.612121212121211</v>
      </c>
      <c r="K438" s="347">
        <v>1.4626262626262629</v>
      </c>
      <c r="L438" s="347">
        <v>79.074747474747468</v>
      </c>
    </row>
    <row r="439" spans="1:12" x14ac:dyDescent="0.2">
      <c r="A439" s="346" t="s">
        <v>467</v>
      </c>
      <c r="B439" s="346" t="s">
        <v>473</v>
      </c>
      <c r="C439" s="346" t="s">
        <v>487</v>
      </c>
      <c r="D439" s="346" t="s">
        <v>1522</v>
      </c>
      <c r="E439" s="346" t="s">
        <v>519</v>
      </c>
      <c r="F439" s="346">
        <v>2009</v>
      </c>
      <c r="G439" s="347">
        <v>373.31075983413706</v>
      </c>
      <c r="H439" s="347">
        <v>286</v>
      </c>
      <c r="I439" s="347">
        <v>274</v>
      </c>
      <c r="J439" s="347">
        <v>0</v>
      </c>
      <c r="K439" s="347">
        <v>12</v>
      </c>
      <c r="L439" s="347">
        <v>572</v>
      </c>
    </row>
    <row r="440" spans="1:12" x14ac:dyDescent="0.2">
      <c r="A440" s="346" t="s">
        <v>467</v>
      </c>
      <c r="B440" s="346" t="s">
        <v>473</v>
      </c>
      <c r="C440" s="346" t="s">
        <v>487</v>
      </c>
      <c r="D440" s="346" t="s">
        <v>1522</v>
      </c>
      <c r="E440" s="346" t="s">
        <v>519</v>
      </c>
      <c r="F440" s="346">
        <v>2010</v>
      </c>
      <c r="G440" s="347">
        <v>491.3053876049334</v>
      </c>
      <c r="H440" s="347">
        <v>8</v>
      </c>
      <c r="I440" s="347">
        <v>0</v>
      </c>
      <c r="J440" s="347">
        <v>101.60606060606059</v>
      </c>
      <c r="K440" s="347">
        <v>36.797979797979799</v>
      </c>
      <c r="L440" s="347">
        <v>146.40404040404039</v>
      </c>
    </row>
    <row r="441" spans="1:12" x14ac:dyDescent="0.2">
      <c r="A441" s="346" t="s">
        <v>467</v>
      </c>
      <c r="B441" s="346" t="s">
        <v>473</v>
      </c>
      <c r="C441" s="346" t="s">
        <v>487</v>
      </c>
      <c r="D441" s="346" t="s">
        <v>1522</v>
      </c>
      <c r="E441" s="346" t="s">
        <v>519</v>
      </c>
      <c r="F441" s="346">
        <v>2010</v>
      </c>
      <c r="G441" s="347">
        <v>561.25960158532075</v>
      </c>
      <c r="H441" s="347">
        <v>239</v>
      </c>
      <c r="I441" s="347">
        <v>0</v>
      </c>
      <c r="J441" s="347">
        <v>147</v>
      </c>
      <c r="K441" s="347">
        <v>1.6666666666666667</v>
      </c>
      <c r="L441" s="347">
        <v>387.66666666666669</v>
      </c>
    </row>
    <row r="442" spans="1:12" x14ac:dyDescent="0.2">
      <c r="A442" s="346" t="s">
        <v>467</v>
      </c>
      <c r="B442" s="346" t="s">
        <v>473</v>
      </c>
      <c r="C442" s="346" t="s">
        <v>487</v>
      </c>
      <c r="D442" s="346" t="s">
        <v>1522</v>
      </c>
      <c r="E442" s="346" t="s">
        <v>519</v>
      </c>
      <c r="F442" s="346">
        <v>2012</v>
      </c>
      <c r="G442" s="347">
        <v>491.30531326449022</v>
      </c>
      <c r="H442" s="347">
        <v>641</v>
      </c>
      <c r="I442" s="347">
        <v>0</v>
      </c>
      <c r="J442" s="347">
        <v>17.418181818181818</v>
      </c>
      <c r="K442" s="347">
        <v>2.1939393939393943</v>
      </c>
      <c r="L442" s="347">
        <v>660.61212121212122</v>
      </c>
    </row>
    <row r="443" spans="1:12" x14ac:dyDescent="0.2">
      <c r="A443" s="346" t="s">
        <v>467</v>
      </c>
      <c r="B443" s="346" t="s">
        <v>473</v>
      </c>
      <c r="C443" s="346" t="s">
        <v>487</v>
      </c>
      <c r="D443" s="346" t="s">
        <v>1522</v>
      </c>
      <c r="E443" s="346" t="s">
        <v>466</v>
      </c>
      <c r="F443" s="346">
        <v>2007</v>
      </c>
      <c r="G443" s="347">
        <v>371.82265950970657</v>
      </c>
      <c r="H443" s="347">
        <v>5</v>
      </c>
      <c r="I443" s="347">
        <v>0</v>
      </c>
      <c r="J443" s="347">
        <v>0</v>
      </c>
      <c r="K443" s="347">
        <v>0</v>
      </c>
      <c r="L443" s="347">
        <v>5</v>
      </c>
    </row>
    <row r="444" spans="1:12" x14ac:dyDescent="0.2">
      <c r="A444" s="346" t="s">
        <v>467</v>
      </c>
      <c r="B444" s="346" t="s">
        <v>473</v>
      </c>
      <c r="C444" s="346" t="s">
        <v>487</v>
      </c>
      <c r="D444" s="346" t="s">
        <v>1522</v>
      </c>
      <c r="E444" s="346" t="s">
        <v>465</v>
      </c>
      <c r="F444" s="346">
        <v>2007</v>
      </c>
      <c r="G444" s="347">
        <v>378.82566135210891</v>
      </c>
      <c r="H444" s="347">
        <v>163</v>
      </c>
      <c r="I444" s="347">
        <v>32</v>
      </c>
      <c r="J444" s="347">
        <v>1</v>
      </c>
      <c r="K444" s="347">
        <v>3.3333333333333335</v>
      </c>
      <c r="L444" s="347">
        <v>199.33333333333334</v>
      </c>
    </row>
    <row r="445" spans="1:12" x14ac:dyDescent="0.2">
      <c r="A445" s="346" t="s">
        <v>467</v>
      </c>
      <c r="B445" s="346" t="s">
        <v>473</v>
      </c>
      <c r="C445" s="346" t="s">
        <v>487</v>
      </c>
      <c r="D445" s="346" t="s">
        <v>1522</v>
      </c>
      <c r="E445" s="346" t="s">
        <v>520</v>
      </c>
      <c r="F445" s="346">
        <v>1999</v>
      </c>
      <c r="G445" s="347">
        <v>361.72098185227622</v>
      </c>
      <c r="H445" s="347">
        <v>562</v>
      </c>
      <c r="I445" s="347">
        <v>0</v>
      </c>
      <c r="J445" s="347">
        <v>42.360424028268554</v>
      </c>
      <c r="K445" s="347">
        <v>16.546525323910483</v>
      </c>
      <c r="L445" s="347">
        <v>620.90694935217903</v>
      </c>
    </row>
    <row r="446" spans="1:12" x14ac:dyDescent="0.2">
      <c r="A446" s="346" t="s">
        <v>467</v>
      </c>
      <c r="B446" s="346" t="s">
        <v>473</v>
      </c>
      <c r="C446" s="346" t="s">
        <v>487</v>
      </c>
      <c r="D446" s="346" t="s">
        <v>1522</v>
      </c>
      <c r="E446" s="346" t="s">
        <v>520</v>
      </c>
      <c r="F446" s="346">
        <v>1999</v>
      </c>
      <c r="G446" s="347">
        <v>361.72097581294076</v>
      </c>
      <c r="H446" s="347">
        <v>269</v>
      </c>
      <c r="I446" s="347">
        <v>0</v>
      </c>
      <c r="J446" s="347">
        <v>12</v>
      </c>
      <c r="K446" s="347">
        <v>1.3333333333333333</v>
      </c>
      <c r="L446" s="347">
        <v>282.33333333333331</v>
      </c>
    </row>
    <row r="447" spans="1:12" x14ac:dyDescent="0.2">
      <c r="A447" s="346" t="s">
        <v>467</v>
      </c>
      <c r="B447" s="346" t="s">
        <v>473</v>
      </c>
      <c r="C447" s="346" t="s">
        <v>487</v>
      </c>
      <c r="D447" s="346" t="s">
        <v>1522</v>
      </c>
      <c r="E447" s="346" t="s">
        <v>520</v>
      </c>
      <c r="F447" s="346">
        <v>2001</v>
      </c>
      <c r="G447" s="347">
        <v>384.07512022809334</v>
      </c>
      <c r="H447" s="347">
        <v>535</v>
      </c>
      <c r="I447" s="347">
        <v>0</v>
      </c>
      <c r="J447" s="347">
        <v>90</v>
      </c>
      <c r="K447" s="347">
        <v>0</v>
      </c>
      <c r="L447" s="347">
        <v>625</v>
      </c>
    </row>
    <row r="448" spans="1:12" x14ac:dyDescent="0.2">
      <c r="A448" s="346" t="s">
        <v>467</v>
      </c>
      <c r="B448" s="346" t="s">
        <v>473</v>
      </c>
      <c r="C448" s="346" t="s">
        <v>487</v>
      </c>
      <c r="D448" s="346" t="s">
        <v>1522</v>
      </c>
      <c r="E448" s="346" t="s">
        <v>520</v>
      </c>
      <c r="F448" s="346">
        <v>2005</v>
      </c>
      <c r="G448" s="347">
        <v>560.29245842803391</v>
      </c>
      <c r="H448" s="347">
        <v>744</v>
      </c>
      <c r="I448" s="347">
        <v>131</v>
      </c>
      <c r="J448" s="347">
        <v>5.4911660777385158</v>
      </c>
      <c r="K448" s="347">
        <v>20.836277974087164</v>
      </c>
      <c r="L448" s="347">
        <v>901.32744405182564</v>
      </c>
    </row>
    <row r="449" spans="1:12" x14ac:dyDescent="0.2">
      <c r="A449" s="346" t="s">
        <v>467</v>
      </c>
      <c r="B449" s="346" t="s">
        <v>473</v>
      </c>
      <c r="C449" s="346" t="s">
        <v>487</v>
      </c>
      <c r="D449" s="346" t="s">
        <v>1522</v>
      </c>
      <c r="E449" s="346" t="s">
        <v>520</v>
      </c>
      <c r="F449" s="346">
        <v>2005</v>
      </c>
      <c r="G449" s="347">
        <v>384.0751286259179</v>
      </c>
      <c r="H449" s="347">
        <v>30</v>
      </c>
      <c r="I449" s="347">
        <v>44</v>
      </c>
      <c r="J449" s="347">
        <v>26</v>
      </c>
      <c r="K449" s="347">
        <v>13.333333333333334</v>
      </c>
      <c r="L449" s="347">
        <v>113.33333333333333</v>
      </c>
    </row>
    <row r="450" spans="1:12" x14ac:dyDescent="0.2">
      <c r="A450" s="346" t="s">
        <v>467</v>
      </c>
      <c r="B450" s="346" t="s">
        <v>473</v>
      </c>
      <c r="C450" s="346" t="s">
        <v>487</v>
      </c>
      <c r="D450" s="346" t="s">
        <v>1522</v>
      </c>
      <c r="E450" s="346" t="s">
        <v>520</v>
      </c>
      <c r="F450" s="346">
        <v>2006</v>
      </c>
      <c r="G450" s="347">
        <v>361.72096587147371</v>
      </c>
      <c r="H450" s="347">
        <v>322</v>
      </c>
      <c r="I450" s="347">
        <v>0</v>
      </c>
      <c r="J450" s="347">
        <v>124</v>
      </c>
      <c r="K450" s="347">
        <v>0.33333333333333331</v>
      </c>
      <c r="L450" s="347">
        <v>446.33333333333331</v>
      </c>
    </row>
    <row r="451" spans="1:12" x14ac:dyDescent="0.2">
      <c r="A451" s="346" t="s">
        <v>467</v>
      </c>
      <c r="B451" s="346" t="s">
        <v>473</v>
      </c>
      <c r="C451" s="346" t="s">
        <v>487</v>
      </c>
      <c r="D451" s="346" t="s">
        <v>1522</v>
      </c>
      <c r="E451" s="346" t="s">
        <v>520</v>
      </c>
      <c r="F451" s="346">
        <v>2006</v>
      </c>
      <c r="G451" s="347">
        <v>361.72095425931587</v>
      </c>
      <c r="H451" s="347">
        <v>528</v>
      </c>
      <c r="I451" s="347">
        <v>0</v>
      </c>
      <c r="J451" s="347">
        <v>125</v>
      </c>
      <c r="K451" s="347">
        <v>0</v>
      </c>
      <c r="L451" s="347">
        <v>653</v>
      </c>
    </row>
    <row r="452" spans="1:12" x14ac:dyDescent="0.2">
      <c r="A452" s="346" t="s">
        <v>467</v>
      </c>
      <c r="B452" s="346" t="s">
        <v>473</v>
      </c>
      <c r="C452" s="346" t="s">
        <v>487</v>
      </c>
      <c r="D452" s="346" t="s">
        <v>1522</v>
      </c>
      <c r="E452" s="346" t="s">
        <v>520</v>
      </c>
      <c r="F452" s="346">
        <v>2006</v>
      </c>
      <c r="G452" s="347">
        <v>476.12610936826746</v>
      </c>
      <c r="H452" s="347">
        <v>414</v>
      </c>
      <c r="I452" s="347">
        <v>336</v>
      </c>
      <c r="J452" s="347">
        <v>29.024734982332156</v>
      </c>
      <c r="K452" s="347">
        <v>2.658421672555948</v>
      </c>
      <c r="L452" s="347">
        <v>781.68315665488808</v>
      </c>
    </row>
    <row r="453" spans="1:12" x14ac:dyDescent="0.2">
      <c r="A453" s="346" t="s">
        <v>467</v>
      </c>
      <c r="B453" s="346" t="s">
        <v>473</v>
      </c>
      <c r="C453" s="346" t="s">
        <v>487</v>
      </c>
      <c r="D453" s="346" t="s">
        <v>1522</v>
      </c>
      <c r="E453" s="346" t="s">
        <v>520</v>
      </c>
      <c r="F453" s="346">
        <v>2006</v>
      </c>
      <c r="G453" s="347">
        <v>537.70515384523526</v>
      </c>
      <c r="H453" s="347">
        <v>551</v>
      </c>
      <c r="I453" s="347">
        <v>187</v>
      </c>
      <c r="J453" s="347">
        <v>0</v>
      </c>
      <c r="K453" s="347">
        <v>0</v>
      </c>
      <c r="L453" s="347">
        <v>738</v>
      </c>
    </row>
    <row r="454" spans="1:12" x14ac:dyDescent="0.2">
      <c r="A454" s="346" t="s">
        <v>467</v>
      </c>
      <c r="B454" s="346" t="s">
        <v>473</v>
      </c>
      <c r="C454" s="346" t="s">
        <v>487</v>
      </c>
      <c r="D454" s="346" t="s">
        <v>1522</v>
      </c>
      <c r="E454" s="346" t="s">
        <v>520</v>
      </c>
      <c r="F454" s="346">
        <v>2007</v>
      </c>
      <c r="G454" s="347">
        <v>371.82265950970657</v>
      </c>
      <c r="H454" s="347">
        <v>0</v>
      </c>
      <c r="I454" s="347">
        <v>28</v>
      </c>
      <c r="J454" s="347">
        <v>25.886925795053003</v>
      </c>
      <c r="K454" s="347">
        <v>11.371024734982333</v>
      </c>
      <c r="L454" s="347">
        <v>65.25795053003533</v>
      </c>
    </row>
    <row r="455" spans="1:12" x14ac:dyDescent="0.2">
      <c r="A455" s="346" t="s">
        <v>467</v>
      </c>
      <c r="B455" s="346" t="s">
        <v>473</v>
      </c>
      <c r="C455" s="346" t="s">
        <v>487</v>
      </c>
      <c r="D455" s="346" t="s">
        <v>1522</v>
      </c>
      <c r="E455" s="346" t="s">
        <v>520</v>
      </c>
      <c r="F455" s="346">
        <v>2007</v>
      </c>
      <c r="G455" s="347">
        <v>378.82566135210891</v>
      </c>
      <c r="H455" s="347">
        <v>237</v>
      </c>
      <c r="I455" s="347">
        <v>138</v>
      </c>
      <c r="J455" s="347">
        <v>26</v>
      </c>
      <c r="K455" s="347">
        <v>1.6666666666666667</v>
      </c>
      <c r="L455" s="347">
        <v>402.66666666666669</v>
      </c>
    </row>
    <row r="456" spans="1:12" x14ac:dyDescent="0.2">
      <c r="A456" s="346" t="s">
        <v>467</v>
      </c>
      <c r="B456" s="346" t="s">
        <v>473</v>
      </c>
      <c r="C456" s="346" t="s">
        <v>487</v>
      </c>
      <c r="D456" s="346" t="s">
        <v>1522</v>
      </c>
      <c r="E456" s="346" t="s">
        <v>520</v>
      </c>
      <c r="F456" s="346">
        <v>2007</v>
      </c>
      <c r="G456" s="347">
        <v>513.07741355460837</v>
      </c>
      <c r="H456" s="347">
        <v>83</v>
      </c>
      <c r="I456" s="347">
        <v>80</v>
      </c>
      <c r="J456" s="347">
        <v>15.689045936395759</v>
      </c>
      <c r="K456" s="347">
        <v>1.4369846878680803</v>
      </c>
      <c r="L456" s="347">
        <v>180.12603062426385</v>
      </c>
    </row>
    <row r="457" spans="1:12" x14ac:dyDescent="0.2">
      <c r="A457" s="346" t="s">
        <v>467</v>
      </c>
      <c r="B457" s="346" t="s">
        <v>473</v>
      </c>
      <c r="C457" s="346" t="s">
        <v>488</v>
      </c>
      <c r="D457" s="346" t="s">
        <v>9</v>
      </c>
      <c r="E457" s="346" t="s">
        <v>518</v>
      </c>
      <c r="F457" s="346">
        <v>2013</v>
      </c>
      <c r="G457" s="347">
        <v>636.48742824012606</v>
      </c>
      <c r="H457" s="347">
        <v>139</v>
      </c>
      <c r="I457" s="347">
        <v>0</v>
      </c>
      <c r="J457" s="347">
        <v>14</v>
      </c>
      <c r="K457" s="347">
        <v>0</v>
      </c>
      <c r="L457" s="347">
        <v>153</v>
      </c>
    </row>
    <row r="458" spans="1:12" x14ac:dyDescent="0.2">
      <c r="A458" s="346" t="s">
        <v>467</v>
      </c>
      <c r="B458" s="346" t="s">
        <v>473</v>
      </c>
      <c r="C458" s="346" t="s">
        <v>488</v>
      </c>
      <c r="D458" s="346" t="s">
        <v>9</v>
      </c>
      <c r="E458" s="346" t="s">
        <v>518</v>
      </c>
      <c r="F458" s="346">
        <v>2014</v>
      </c>
      <c r="G458" s="347">
        <v>962.25435130989399</v>
      </c>
      <c r="H458" s="347">
        <v>91</v>
      </c>
      <c r="I458" s="347">
        <v>0</v>
      </c>
      <c r="J458" s="347">
        <v>90</v>
      </c>
      <c r="K458" s="347">
        <v>4</v>
      </c>
      <c r="L458" s="347">
        <v>185</v>
      </c>
    </row>
    <row r="459" spans="1:12" x14ac:dyDescent="0.2">
      <c r="A459" s="346" t="s">
        <v>467</v>
      </c>
      <c r="B459" s="346" t="s">
        <v>473</v>
      </c>
      <c r="C459" s="346" t="s">
        <v>488</v>
      </c>
      <c r="D459" s="346" t="s">
        <v>9</v>
      </c>
      <c r="E459" s="346" t="s">
        <v>518</v>
      </c>
      <c r="F459" s="346">
        <v>2015</v>
      </c>
      <c r="G459" s="347">
        <v>471.3578678282704</v>
      </c>
      <c r="H459" s="347">
        <v>83</v>
      </c>
      <c r="I459" s="347">
        <v>0</v>
      </c>
      <c r="J459" s="347">
        <v>282.41379310344826</v>
      </c>
      <c r="K459" s="347">
        <v>13.195402298850574</v>
      </c>
      <c r="L459" s="347">
        <v>378.60919540229884</v>
      </c>
    </row>
    <row r="460" spans="1:12" x14ac:dyDescent="0.2">
      <c r="A460" s="346" t="s">
        <v>467</v>
      </c>
      <c r="B460" s="346" t="s">
        <v>473</v>
      </c>
      <c r="C460" s="346" t="s">
        <v>488</v>
      </c>
      <c r="D460" s="346" t="s">
        <v>9</v>
      </c>
      <c r="E460" s="346" t="s">
        <v>518</v>
      </c>
      <c r="F460" s="346">
        <v>2015</v>
      </c>
      <c r="G460" s="347">
        <v>566.34685410989016</v>
      </c>
      <c r="H460" s="347">
        <v>47</v>
      </c>
      <c r="I460" s="347">
        <v>0</v>
      </c>
      <c r="J460" s="347">
        <v>16.137931034482758</v>
      </c>
      <c r="K460" s="347">
        <v>0.62068965517241381</v>
      </c>
      <c r="L460" s="347">
        <v>63.758620689655174</v>
      </c>
    </row>
    <row r="461" spans="1:12" x14ac:dyDescent="0.2">
      <c r="A461" s="346" t="s">
        <v>467</v>
      </c>
      <c r="B461" s="346" t="s">
        <v>473</v>
      </c>
      <c r="C461" s="346" t="s">
        <v>488</v>
      </c>
      <c r="D461" s="346" t="s">
        <v>9</v>
      </c>
      <c r="E461" s="346" t="s">
        <v>518</v>
      </c>
      <c r="F461" s="346">
        <v>2015</v>
      </c>
      <c r="G461" s="347">
        <v>481.78250460242407</v>
      </c>
      <c r="H461" s="347">
        <v>191</v>
      </c>
      <c r="I461" s="347">
        <v>71</v>
      </c>
      <c r="J461" s="347">
        <v>0</v>
      </c>
      <c r="K461" s="347">
        <v>0</v>
      </c>
      <c r="L461" s="347">
        <v>262</v>
      </c>
    </row>
    <row r="462" spans="1:12" x14ac:dyDescent="0.2">
      <c r="A462" s="346" t="s">
        <v>467</v>
      </c>
      <c r="B462" s="346" t="s">
        <v>473</v>
      </c>
      <c r="C462" s="346" t="s">
        <v>488</v>
      </c>
      <c r="D462" s="346" t="s">
        <v>9</v>
      </c>
      <c r="E462" s="346" t="s">
        <v>464</v>
      </c>
      <c r="F462" s="346">
        <v>2008</v>
      </c>
      <c r="G462" s="347">
        <v>487.45460610147603</v>
      </c>
      <c r="H462" s="347">
        <v>68</v>
      </c>
      <c r="I462" s="347">
        <v>11</v>
      </c>
      <c r="J462" s="347">
        <v>0</v>
      </c>
      <c r="K462" s="347">
        <v>0</v>
      </c>
      <c r="L462" s="347">
        <v>79</v>
      </c>
    </row>
    <row r="463" spans="1:12" x14ac:dyDescent="0.2">
      <c r="A463" s="346" t="s">
        <v>467</v>
      </c>
      <c r="B463" s="346" t="s">
        <v>473</v>
      </c>
      <c r="C463" s="346" t="s">
        <v>488</v>
      </c>
      <c r="D463" s="346" t="s">
        <v>9</v>
      </c>
      <c r="E463" s="346" t="s">
        <v>464</v>
      </c>
      <c r="F463" s="346">
        <v>2009</v>
      </c>
      <c r="G463" s="347">
        <v>570.27829991225531</v>
      </c>
      <c r="H463" s="347">
        <v>2</v>
      </c>
      <c r="I463" s="347">
        <v>0</v>
      </c>
      <c r="J463" s="347">
        <v>0</v>
      </c>
      <c r="K463" s="347">
        <v>0</v>
      </c>
      <c r="L463" s="347">
        <v>2</v>
      </c>
    </row>
    <row r="464" spans="1:12" x14ac:dyDescent="0.2">
      <c r="A464" s="346" t="s">
        <v>467</v>
      </c>
      <c r="B464" s="346" t="s">
        <v>473</v>
      </c>
      <c r="C464" s="346" t="s">
        <v>488</v>
      </c>
      <c r="D464" s="346" t="s">
        <v>9</v>
      </c>
      <c r="E464" s="346" t="s">
        <v>519</v>
      </c>
      <c r="F464" s="346">
        <v>2008</v>
      </c>
      <c r="G464" s="347">
        <v>266.89031613136689</v>
      </c>
      <c r="H464" s="347">
        <v>0</v>
      </c>
      <c r="I464" s="347">
        <v>418</v>
      </c>
      <c r="J464" s="347">
        <v>275.56687898089172</v>
      </c>
      <c r="K464" s="347">
        <v>20.81104033970276</v>
      </c>
      <c r="L464" s="347">
        <v>714.37791932059451</v>
      </c>
    </row>
    <row r="465" spans="1:12" x14ac:dyDescent="0.2">
      <c r="A465" s="346" t="s">
        <v>467</v>
      </c>
      <c r="B465" s="346" t="s">
        <v>473</v>
      </c>
      <c r="C465" s="346" t="s">
        <v>488</v>
      </c>
      <c r="D465" s="346" t="s">
        <v>9</v>
      </c>
      <c r="E465" s="346" t="s">
        <v>519</v>
      </c>
      <c r="F465" s="346">
        <v>2008</v>
      </c>
      <c r="G465" s="347">
        <v>487.45460610147603</v>
      </c>
      <c r="H465" s="347">
        <v>1409</v>
      </c>
      <c r="I465" s="347">
        <v>0</v>
      </c>
      <c r="J465" s="347">
        <v>120</v>
      </c>
      <c r="K465" s="347">
        <v>0</v>
      </c>
      <c r="L465" s="347">
        <v>1529</v>
      </c>
    </row>
    <row r="466" spans="1:12" x14ac:dyDescent="0.2">
      <c r="A466" s="346" t="s">
        <v>467</v>
      </c>
      <c r="B466" s="346" t="s">
        <v>473</v>
      </c>
      <c r="C466" s="346" t="s">
        <v>488</v>
      </c>
      <c r="D466" s="346" t="s">
        <v>9</v>
      </c>
      <c r="E466" s="346" t="s">
        <v>519</v>
      </c>
      <c r="F466" s="346">
        <v>2008</v>
      </c>
      <c r="G466" s="347">
        <v>298.01640069675932</v>
      </c>
      <c r="H466" s="347">
        <v>1353</v>
      </c>
      <c r="I466" s="347">
        <v>137</v>
      </c>
      <c r="J466" s="347">
        <v>0</v>
      </c>
      <c r="K466" s="347">
        <v>0</v>
      </c>
      <c r="L466" s="347">
        <v>1490</v>
      </c>
    </row>
    <row r="467" spans="1:12" x14ac:dyDescent="0.2">
      <c r="A467" s="346" t="s">
        <v>467</v>
      </c>
      <c r="B467" s="346" t="s">
        <v>473</v>
      </c>
      <c r="C467" s="346" t="s">
        <v>488</v>
      </c>
      <c r="D467" s="346" t="s">
        <v>9</v>
      </c>
      <c r="E467" s="346" t="s">
        <v>519</v>
      </c>
      <c r="F467" s="346">
        <v>2009</v>
      </c>
      <c r="G467" s="347">
        <v>608.94123322702762</v>
      </c>
      <c r="H467" s="347">
        <v>33</v>
      </c>
      <c r="I467" s="347">
        <v>0</v>
      </c>
      <c r="J467" s="347">
        <v>39.133757961783438</v>
      </c>
      <c r="K467" s="347">
        <v>3.6220806794055207</v>
      </c>
      <c r="L467" s="347">
        <v>75.755838641188944</v>
      </c>
    </row>
    <row r="468" spans="1:12" x14ac:dyDescent="0.2">
      <c r="A468" s="346" t="s">
        <v>467</v>
      </c>
      <c r="B468" s="346" t="s">
        <v>473</v>
      </c>
      <c r="C468" s="346" t="s">
        <v>488</v>
      </c>
      <c r="D468" s="346" t="s">
        <v>9</v>
      </c>
      <c r="E468" s="346" t="s">
        <v>519</v>
      </c>
      <c r="F468" s="346">
        <v>2009</v>
      </c>
      <c r="G468" s="347">
        <v>570.27829991225531</v>
      </c>
      <c r="H468" s="347">
        <v>66</v>
      </c>
      <c r="I468" s="347">
        <v>219</v>
      </c>
      <c r="J468" s="347">
        <v>8.1528662420382165</v>
      </c>
      <c r="K468" s="347">
        <v>0.61571125265392779</v>
      </c>
      <c r="L468" s="347">
        <v>293.76857749469212</v>
      </c>
    </row>
    <row r="469" spans="1:12" x14ac:dyDescent="0.2">
      <c r="A469" s="346" t="s">
        <v>467</v>
      </c>
      <c r="B469" s="346" t="s">
        <v>473</v>
      </c>
      <c r="C469" s="346" t="s">
        <v>488</v>
      </c>
      <c r="D469" s="346" t="s">
        <v>9</v>
      </c>
      <c r="E469" s="346" t="s">
        <v>519</v>
      </c>
      <c r="F469" s="346">
        <v>2011</v>
      </c>
      <c r="G469" s="347">
        <v>446.62483610092295</v>
      </c>
      <c r="H469" s="347">
        <v>23</v>
      </c>
      <c r="I469" s="347">
        <v>12</v>
      </c>
      <c r="J469" s="347">
        <v>8</v>
      </c>
      <c r="K469" s="347">
        <v>99.333333333333329</v>
      </c>
      <c r="L469" s="347">
        <v>142.33333333333331</v>
      </c>
    </row>
    <row r="470" spans="1:12" x14ac:dyDescent="0.2">
      <c r="A470" s="346" t="s">
        <v>467</v>
      </c>
      <c r="B470" s="346" t="s">
        <v>473</v>
      </c>
      <c r="C470" s="346" t="s">
        <v>488</v>
      </c>
      <c r="D470" s="346" t="s">
        <v>9</v>
      </c>
      <c r="E470" s="346" t="s">
        <v>466</v>
      </c>
      <c r="F470" s="346">
        <v>1987</v>
      </c>
      <c r="G470" s="347">
        <v>235.77994085049502</v>
      </c>
      <c r="H470" s="347">
        <v>29</v>
      </c>
      <c r="I470" s="347">
        <v>0</v>
      </c>
      <c r="J470" s="347">
        <v>8.5909090909090899</v>
      </c>
      <c r="K470" s="347">
        <v>4.1363636363636367</v>
      </c>
      <c r="L470" s="347">
        <v>41.727272727272734</v>
      </c>
    </row>
    <row r="471" spans="1:12" x14ac:dyDescent="0.2">
      <c r="A471" s="346" t="s">
        <v>467</v>
      </c>
      <c r="B471" s="346" t="s">
        <v>473</v>
      </c>
      <c r="C471" s="346" t="s">
        <v>488</v>
      </c>
      <c r="D471" s="346" t="s">
        <v>9</v>
      </c>
      <c r="E471" s="346" t="s">
        <v>466</v>
      </c>
      <c r="F471" s="346">
        <v>2003</v>
      </c>
      <c r="G471" s="347">
        <v>541.03257718194197</v>
      </c>
      <c r="H471" s="347">
        <v>7</v>
      </c>
      <c r="I471" s="347">
        <v>36</v>
      </c>
      <c r="J471" s="347">
        <v>2.0454545454545454</v>
      </c>
      <c r="K471" s="347">
        <v>0.98484848484848486</v>
      </c>
      <c r="L471" s="347">
        <v>46.030303030303031</v>
      </c>
    </row>
    <row r="472" spans="1:12" x14ac:dyDescent="0.2">
      <c r="A472" s="346" t="s">
        <v>467</v>
      </c>
      <c r="B472" s="346" t="s">
        <v>473</v>
      </c>
      <c r="C472" s="346" t="s">
        <v>488</v>
      </c>
      <c r="D472" s="346" t="s">
        <v>9</v>
      </c>
      <c r="E472" s="346" t="s">
        <v>465</v>
      </c>
      <c r="F472" s="346">
        <v>2000</v>
      </c>
      <c r="G472" s="347">
        <v>253.67281245935422</v>
      </c>
      <c r="H472" s="347">
        <v>4</v>
      </c>
      <c r="I472" s="347">
        <v>49</v>
      </c>
      <c r="J472" s="347">
        <v>54</v>
      </c>
      <c r="K472" s="347">
        <v>18</v>
      </c>
      <c r="L472" s="347">
        <v>125</v>
      </c>
    </row>
    <row r="473" spans="1:12" x14ac:dyDescent="0.2">
      <c r="A473" s="346" t="s">
        <v>467</v>
      </c>
      <c r="B473" s="346" t="s">
        <v>473</v>
      </c>
      <c r="C473" s="346" t="s">
        <v>488</v>
      </c>
      <c r="D473" s="346" t="s">
        <v>9</v>
      </c>
      <c r="E473" s="346" t="s">
        <v>465</v>
      </c>
      <c r="F473" s="346">
        <v>2005</v>
      </c>
      <c r="G473" s="347">
        <v>253.94468131393623</v>
      </c>
      <c r="H473" s="347">
        <v>5</v>
      </c>
      <c r="I473" s="347">
        <v>0</v>
      </c>
      <c r="J473" s="347">
        <v>6</v>
      </c>
      <c r="K473" s="347">
        <v>2</v>
      </c>
      <c r="L473" s="347">
        <v>13</v>
      </c>
    </row>
    <row r="474" spans="1:12" x14ac:dyDescent="0.2">
      <c r="A474" s="346" t="s">
        <v>467</v>
      </c>
      <c r="B474" s="346" t="s">
        <v>473</v>
      </c>
      <c r="C474" s="346" t="s">
        <v>488</v>
      </c>
      <c r="D474" s="346" t="s">
        <v>9</v>
      </c>
      <c r="E474" s="346" t="s">
        <v>520</v>
      </c>
      <c r="F474" s="346">
        <v>1983</v>
      </c>
      <c r="G474" s="347">
        <v>273.1371541083285</v>
      </c>
      <c r="H474" s="347">
        <v>360</v>
      </c>
      <c r="I474" s="347">
        <v>366</v>
      </c>
      <c r="J474" s="347">
        <v>6.1112627986348125</v>
      </c>
      <c r="K474" s="347">
        <v>0.29624573378839592</v>
      </c>
      <c r="L474" s="347">
        <v>732.40750853242321</v>
      </c>
    </row>
    <row r="475" spans="1:12" x14ac:dyDescent="0.2">
      <c r="A475" s="346" t="s">
        <v>467</v>
      </c>
      <c r="B475" s="346" t="s">
        <v>473</v>
      </c>
      <c r="C475" s="346" t="s">
        <v>488</v>
      </c>
      <c r="D475" s="346" t="s">
        <v>9</v>
      </c>
      <c r="E475" s="346" t="s">
        <v>520</v>
      </c>
      <c r="F475" s="346">
        <v>1983</v>
      </c>
      <c r="G475" s="347">
        <v>733.70401453315174</v>
      </c>
      <c r="H475" s="347">
        <v>758</v>
      </c>
      <c r="I475" s="347">
        <v>376</v>
      </c>
      <c r="J475" s="347">
        <v>162.38498293515357</v>
      </c>
      <c r="K475" s="347">
        <v>90.538339021615471</v>
      </c>
      <c r="L475" s="347">
        <v>1386.9233219567691</v>
      </c>
    </row>
    <row r="476" spans="1:12" x14ac:dyDescent="0.2">
      <c r="A476" s="346" t="s">
        <v>467</v>
      </c>
      <c r="B476" s="346" t="s">
        <v>473</v>
      </c>
      <c r="C476" s="346" t="s">
        <v>488</v>
      </c>
      <c r="D476" s="346" t="s">
        <v>9</v>
      </c>
      <c r="E476" s="346" t="s">
        <v>520</v>
      </c>
      <c r="F476" s="346">
        <v>1987</v>
      </c>
      <c r="G476" s="347">
        <v>235.77994085049502</v>
      </c>
      <c r="H476" s="347">
        <v>35</v>
      </c>
      <c r="I476" s="347">
        <v>64</v>
      </c>
      <c r="J476" s="347">
        <v>19.206825938566553</v>
      </c>
      <c r="K476" s="347">
        <v>9.597724687144483</v>
      </c>
      <c r="L476" s="347">
        <v>127.80455062571103</v>
      </c>
    </row>
    <row r="477" spans="1:12" x14ac:dyDescent="0.2">
      <c r="A477" s="346" t="s">
        <v>467</v>
      </c>
      <c r="B477" s="346" t="s">
        <v>473</v>
      </c>
      <c r="C477" s="346" t="s">
        <v>488</v>
      </c>
      <c r="D477" s="346" t="s">
        <v>9</v>
      </c>
      <c r="E477" s="346" t="s">
        <v>520</v>
      </c>
      <c r="F477" s="346">
        <v>1988</v>
      </c>
      <c r="G477" s="347">
        <v>253.67281915113475</v>
      </c>
      <c r="H477" s="347">
        <v>226</v>
      </c>
      <c r="I477" s="347">
        <v>280</v>
      </c>
      <c r="J477" s="347">
        <v>314</v>
      </c>
      <c r="K477" s="347">
        <v>32</v>
      </c>
      <c r="L477" s="347">
        <v>852</v>
      </c>
    </row>
    <row r="478" spans="1:12" x14ac:dyDescent="0.2">
      <c r="A478" s="346" t="s">
        <v>467</v>
      </c>
      <c r="B478" s="346" t="s">
        <v>473</v>
      </c>
      <c r="C478" s="346" t="s">
        <v>488</v>
      </c>
      <c r="D478" s="346" t="s">
        <v>9</v>
      </c>
      <c r="E478" s="346" t="s">
        <v>520</v>
      </c>
      <c r="F478" s="346">
        <v>2000</v>
      </c>
      <c r="G478" s="347">
        <v>253.67281245935422</v>
      </c>
      <c r="H478" s="347">
        <v>1171</v>
      </c>
      <c r="I478" s="347">
        <v>0</v>
      </c>
      <c r="J478" s="347">
        <v>285.48327645051194</v>
      </c>
      <c r="K478" s="347">
        <v>13.838907849829353</v>
      </c>
      <c r="L478" s="347">
        <v>1470.3221843003414</v>
      </c>
    </row>
    <row r="479" spans="1:12" x14ac:dyDescent="0.2">
      <c r="A479" s="346" t="s">
        <v>467</v>
      </c>
      <c r="B479" s="346" t="s">
        <v>473</v>
      </c>
      <c r="C479" s="346" t="s">
        <v>488</v>
      </c>
      <c r="D479" s="346" t="s">
        <v>9</v>
      </c>
      <c r="E479" s="346" t="s">
        <v>520</v>
      </c>
      <c r="F479" s="346">
        <v>2003</v>
      </c>
      <c r="G479" s="347">
        <v>541.03257718194197</v>
      </c>
      <c r="H479" s="347">
        <v>112</v>
      </c>
      <c r="I479" s="347">
        <v>0</v>
      </c>
      <c r="J479" s="347">
        <v>41.90580204778157</v>
      </c>
      <c r="K479" s="347">
        <v>3.0313993174061431</v>
      </c>
      <c r="L479" s="347">
        <v>156.93720136518772</v>
      </c>
    </row>
    <row r="480" spans="1:12" x14ac:dyDescent="0.2">
      <c r="A480" s="346" t="s">
        <v>467</v>
      </c>
      <c r="B480" s="346" t="s">
        <v>473</v>
      </c>
      <c r="C480" s="346" t="s">
        <v>488</v>
      </c>
      <c r="D480" s="346" t="s">
        <v>9</v>
      </c>
      <c r="E480" s="346" t="s">
        <v>520</v>
      </c>
      <c r="F480" s="346">
        <v>2003</v>
      </c>
      <c r="G480" s="347">
        <v>302.28004818951689</v>
      </c>
      <c r="H480" s="347">
        <v>46</v>
      </c>
      <c r="I480" s="347">
        <v>10</v>
      </c>
      <c r="J480" s="347">
        <v>34</v>
      </c>
      <c r="K480" s="347">
        <v>11</v>
      </c>
      <c r="L480" s="347">
        <v>101</v>
      </c>
    </row>
    <row r="481" spans="1:12" x14ac:dyDescent="0.2">
      <c r="A481" s="346" t="s">
        <v>467</v>
      </c>
      <c r="B481" s="346" t="s">
        <v>473</v>
      </c>
      <c r="C481" s="346" t="s">
        <v>488</v>
      </c>
      <c r="D481" s="346" t="s">
        <v>9</v>
      </c>
      <c r="E481" s="346" t="s">
        <v>520</v>
      </c>
      <c r="F481" s="346">
        <v>2004</v>
      </c>
      <c r="G481" s="347">
        <v>530.78709399682486</v>
      </c>
      <c r="H481" s="347">
        <v>103</v>
      </c>
      <c r="I481" s="347">
        <v>0</v>
      </c>
      <c r="J481" s="347">
        <v>5</v>
      </c>
      <c r="K481" s="347">
        <v>3.3333333333333335</v>
      </c>
      <c r="L481" s="347">
        <v>111.33333333333333</v>
      </c>
    </row>
    <row r="482" spans="1:12" x14ac:dyDescent="0.2">
      <c r="A482" s="346" t="s">
        <v>467</v>
      </c>
      <c r="B482" s="346" t="s">
        <v>473</v>
      </c>
      <c r="C482" s="346" t="s">
        <v>488</v>
      </c>
      <c r="D482" s="346" t="s">
        <v>9</v>
      </c>
      <c r="E482" s="346" t="s">
        <v>520</v>
      </c>
      <c r="F482" s="346">
        <v>2005</v>
      </c>
      <c r="G482" s="347">
        <v>247.61365135089281</v>
      </c>
      <c r="H482" s="347">
        <v>700</v>
      </c>
      <c r="I482" s="347">
        <v>27</v>
      </c>
      <c r="J482" s="347">
        <v>243</v>
      </c>
      <c r="K482" s="347">
        <v>22.333333333333332</v>
      </c>
      <c r="L482" s="347">
        <v>992.33333333333337</v>
      </c>
    </row>
    <row r="483" spans="1:12" x14ac:dyDescent="0.2">
      <c r="A483" s="346" t="s">
        <v>467</v>
      </c>
      <c r="B483" s="346" t="s">
        <v>473</v>
      </c>
      <c r="C483" s="346" t="s">
        <v>488</v>
      </c>
      <c r="D483" s="346" t="s">
        <v>9</v>
      </c>
      <c r="E483" s="346" t="s">
        <v>520</v>
      </c>
      <c r="F483" s="346">
        <v>2005</v>
      </c>
      <c r="G483" s="347">
        <v>253.94468131393623</v>
      </c>
      <c r="H483" s="347">
        <v>0</v>
      </c>
      <c r="I483" s="347">
        <v>0</v>
      </c>
      <c r="J483" s="347">
        <v>0</v>
      </c>
      <c r="K483" s="347">
        <v>0</v>
      </c>
      <c r="L483" s="347">
        <v>0</v>
      </c>
    </row>
    <row r="484" spans="1:12" x14ac:dyDescent="0.2">
      <c r="A484" s="346" t="s">
        <v>467</v>
      </c>
      <c r="B484" s="346" t="s">
        <v>473</v>
      </c>
      <c r="C484" s="346" t="s">
        <v>488</v>
      </c>
      <c r="D484" s="346" t="s">
        <v>9</v>
      </c>
      <c r="E484" s="346" t="s">
        <v>520</v>
      </c>
      <c r="F484" s="346">
        <v>2005</v>
      </c>
      <c r="G484" s="347">
        <v>242.45653935676222</v>
      </c>
      <c r="H484" s="347">
        <v>599</v>
      </c>
      <c r="I484" s="347">
        <v>0</v>
      </c>
      <c r="J484" s="347">
        <v>0</v>
      </c>
      <c r="K484" s="347">
        <v>0</v>
      </c>
      <c r="L484" s="347">
        <v>599</v>
      </c>
    </row>
    <row r="485" spans="1:12" x14ac:dyDescent="0.2">
      <c r="A485" s="346" t="s">
        <v>467</v>
      </c>
      <c r="B485" s="346" t="s">
        <v>473</v>
      </c>
      <c r="C485" s="346" t="s">
        <v>488</v>
      </c>
      <c r="D485" s="346" t="s">
        <v>9</v>
      </c>
      <c r="E485" s="346" t="s">
        <v>520</v>
      </c>
      <c r="F485" s="346">
        <v>2006</v>
      </c>
      <c r="G485" s="347">
        <v>200.96132144248014</v>
      </c>
      <c r="H485" s="347">
        <v>109</v>
      </c>
      <c r="I485" s="347">
        <v>28</v>
      </c>
      <c r="J485" s="347">
        <v>521.20341296928325</v>
      </c>
      <c r="K485" s="347">
        <v>30.598862343572247</v>
      </c>
      <c r="L485" s="347">
        <v>688.8022753128555</v>
      </c>
    </row>
    <row r="486" spans="1:12" x14ac:dyDescent="0.2">
      <c r="A486" s="346" t="s">
        <v>467</v>
      </c>
      <c r="B486" s="346" t="s">
        <v>473</v>
      </c>
      <c r="C486" s="346" t="s">
        <v>488</v>
      </c>
      <c r="D486" s="346" t="s">
        <v>9</v>
      </c>
      <c r="E486" s="346" t="s">
        <v>520</v>
      </c>
      <c r="F486" s="346">
        <v>2006</v>
      </c>
      <c r="G486" s="347">
        <v>307.17708110878431</v>
      </c>
      <c r="H486" s="347">
        <v>618</v>
      </c>
      <c r="I486" s="347">
        <v>0</v>
      </c>
      <c r="J486" s="347">
        <v>683</v>
      </c>
      <c r="K486" s="347">
        <v>6.666666666666667</v>
      </c>
      <c r="L486" s="347">
        <v>1307.6666666666667</v>
      </c>
    </row>
    <row r="487" spans="1:12" x14ac:dyDescent="0.2">
      <c r="A487" s="346" t="s">
        <v>467</v>
      </c>
      <c r="B487" s="346" t="s">
        <v>474</v>
      </c>
      <c r="C487" s="346" t="s">
        <v>484</v>
      </c>
      <c r="D487" s="346" t="s">
        <v>6</v>
      </c>
      <c r="E487" s="346" t="s">
        <v>518</v>
      </c>
      <c r="F487" s="346">
        <v>2014</v>
      </c>
      <c r="G487" s="347">
        <v>568.98963558087905</v>
      </c>
      <c r="H487" s="347">
        <v>848</v>
      </c>
      <c r="I487" s="347">
        <v>0</v>
      </c>
      <c r="J487" s="347">
        <v>4</v>
      </c>
      <c r="K487" s="347">
        <v>0.33333333333333331</v>
      </c>
      <c r="L487" s="347">
        <v>852.33333333333337</v>
      </c>
    </row>
    <row r="488" spans="1:12" x14ac:dyDescent="0.2">
      <c r="A488" s="346" t="s">
        <v>467</v>
      </c>
      <c r="B488" s="346" t="s">
        <v>474</v>
      </c>
      <c r="C488" s="346" t="s">
        <v>484</v>
      </c>
      <c r="D488" s="346" t="s">
        <v>6</v>
      </c>
      <c r="E488" s="346" t="s">
        <v>464</v>
      </c>
      <c r="F488" s="346">
        <v>2010</v>
      </c>
      <c r="G488" s="347">
        <v>615.60030158557777</v>
      </c>
      <c r="H488" s="347">
        <v>84</v>
      </c>
      <c r="I488" s="347">
        <v>35</v>
      </c>
      <c r="J488" s="347">
        <v>1.5714285714285716</v>
      </c>
      <c r="K488" s="347">
        <v>0.47619047619047611</v>
      </c>
      <c r="L488" s="347">
        <v>121.04761904761905</v>
      </c>
    </row>
    <row r="489" spans="1:12" x14ac:dyDescent="0.2">
      <c r="A489" s="346" t="s">
        <v>467</v>
      </c>
      <c r="B489" s="346" t="s">
        <v>474</v>
      </c>
      <c r="C489" s="346" t="s">
        <v>484</v>
      </c>
      <c r="D489" s="346" t="s">
        <v>6</v>
      </c>
      <c r="E489" s="346" t="s">
        <v>519</v>
      </c>
      <c r="F489" s="346">
        <v>2008</v>
      </c>
      <c r="G489" s="347">
        <v>566.47287362739621</v>
      </c>
      <c r="H489" s="347">
        <v>441</v>
      </c>
      <c r="I489" s="347">
        <v>0</v>
      </c>
      <c r="J489" s="347">
        <v>0</v>
      </c>
      <c r="K489" s="347">
        <v>0</v>
      </c>
      <c r="L489" s="347">
        <v>441</v>
      </c>
    </row>
    <row r="490" spans="1:12" x14ac:dyDescent="0.2">
      <c r="A490" s="346" t="s">
        <v>467</v>
      </c>
      <c r="B490" s="346" t="s">
        <v>474</v>
      </c>
      <c r="C490" s="346" t="s">
        <v>484</v>
      </c>
      <c r="D490" s="346" t="s">
        <v>6</v>
      </c>
      <c r="E490" s="346" t="s">
        <v>519</v>
      </c>
      <c r="F490" s="346">
        <v>2010</v>
      </c>
      <c r="G490" s="347">
        <v>615.60030158557777</v>
      </c>
      <c r="H490" s="347">
        <v>366</v>
      </c>
      <c r="I490" s="347">
        <v>0</v>
      </c>
      <c r="J490" s="347">
        <v>0</v>
      </c>
      <c r="K490" s="347">
        <v>0</v>
      </c>
      <c r="L490" s="347">
        <v>366</v>
      </c>
    </row>
    <row r="491" spans="1:12" x14ac:dyDescent="0.2">
      <c r="A491" s="346" t="s">
        <v>467</v>
      </c>
      <c r="B491" s="346" t="s">
        <v>474</v>
      </c>
      <c r="C491" s="346" t="s">
        <v>484</v>
      </c>
      <c r="D491" s="346" t="s">
        <v>6</v>
      </c>
      <c r="E491" s="346" t="s">
        <v>466</v>
      </c>
      <c r="F491" s="346">
        <v>2004</v>
      </c>
      <c r="G491" s="347">
        <v>402.20679602430494</v>
      </c>
      <c r="H491" s="347">
        <v>164</v>
      </c>
      <c r="I491" s="347">
        <v>4</v>
      </c>
      <c r="J491" s="347">
        <v>0</v>
      </c>
      <c r="K491" s="347">
        <v>0</v>
      </c>
      <c r="L491" s="347">
        <v>168</v>
      </c>
    </row>
    <row r="492" spans="1:12" x14ac:dyDescent="0.2">
      <c r="A492" s="346" t="s">
        <v>467</v>
      </c>
      <c r="B492" s="346" t="s">
        <v>474</v>
      </c>
      <c r="C492" s="346" t="s">
        <v>484</v>
      </c>
      <c r="D492" s="346" t="s">
        <v>6</v>
      </c>
      <c r="E492" s="346" t="s">
        <v>466</v>
      </c>
      <c r="F492" s="346">
        <v>2006</v>
      </c>
      <c r="G492" s="347">
        <v>403.29656795935819</v>
      </c>
      <c r="H492" s="347">
        <v>101</v>
      </c>
      <c r="I492" s="347">
        <v>0</v>
      </c>
      <c r="J492" s="347">
        <v>0</v>
      </c>
      <c r="K492" s="347">
        <v>0</v>
      </c>
      <c r="L492" s="347">
        <v>101</v>
      </c>
    </row>
    <row r="493" spans="1:12" x14ac:dyDescent="0.2">
      <c r="A493" s="346" t="s">
        <v>467</v>
      </c>
      <c r="B493" s="346" t="s">
        <v>474</v>
      </c>
      <c r="C493" s="346" t="s">
        <v>484</v>
      </c>
      <c r="D493" s="346" t="s">
        <v>6</v>
      </c>
      <c r="E493" s="346" t="s">
        <v>465</v>
      </c>
      <c r="F493" s="346">
        <v>2004</v>
      </c>
      <c r="G493" s="347">
        <v>402.20679602430494</v>
      </c>
      <c r="H493" s="347">
        <v>481</v>
      </c>
      <c r="I493" s="347">
        <v>8</v>
      </c>
      <c r="J493" s="347">
        <v>1</v>
      </c>
      <c r="K493" s="347">
        <v>0</v>
      </c>
      <c r="L493" s="347">
        <v>490</v>
      </c>
    </row>
    <row r="494" spans="1:12" x14ac:dyDescent="0.2">
      <c r="A494" s="346" t="s">
        <v>467</v>
      </c>
      <c r="B494" s="346" t="s">
        <v>474</v>
      </c>
      <c r="C494" s="346" t="s">
        <v>484</v>
      </c>
      <c r="D494" s="346" t="s">
        <v>6</v>
      </c>
      <c r="E494" s="346" t="s">
        <v>465</v>
      </c>
      <c r="F494" s="346">
        <v>2006</v>
      </c>
      <c r="G494" s="347">
        <v>403.29656795935819</v>
      </c>
      <c r="H494" s="347">
        <v>728</v>
      </c>
      <c r="I494" s="347">
        <v>0</v>
      </c>
      <c r="J494" s="347">
        <v>3</v>
      </c>
      <c r="K494" s="347">
        <v>0</v>
      </c>
      <c r="L494" s="347">
        <v>731</v>
      </c>
    </row>
    <row r="495" spans="1:12" x14ac:dyDescent="0.2">
      <c r="A495" s="346" t="s">
        <v>467</v>
      </c>
      <c r="B495" s="346" t="s">
        <v>474</v>
      </c>
      <c r="C495" s="346" t="s">
        <v>484</v>
      </c>
      <c r="D495" s="346" t="s">
        <v>6</v>
      </c>
      <c r="E495" s="346" t="s">
        <v>520</v>
      </c>
      <c r="F495" s="346">
        <v>2003</v>
      </c>
      <c r="G495" s="347">
        <v>381.76026962358873</v>
      </c>
      <c r="H495" s="347">
        <v>951</v>
      </c>
      <c r="I495" s="347">
        <v>0</v>
      </c>
      <c r="J495" s="347">
        <v>0</v>
      </c>
      <c r="K495" s="347">
        <v>0</v>
      </c>
      <c r="L495" s="347">
        <v>951</v>
      </c>
    </row>
    <row r="496" spans="1:12" x14ac:dyDescent="0.2">
      <c r="A496" s="346" t="s">
        <v>467</v>
      </c>
      <c r="B496" s="346" t="s">
        <v>474</v>
      </c>
      <c r="C496" s="346" t="s">
        <v>484</v>
      </c>
      <c r="D496" s="346" t="s">
        <v>6</v>
      </c>
      <c r="E496" s="346" t="s">
        <v>520</v>
      </c>
      <c r="F496" s="346">
        <v>2004</v>
      </c>
      <c r="G496" s="347">
        <v>444.29080979147625</v>
      </c>
      <c r="H496" s="347">
        <v>379</v>
      </c>
      <c r="I496" s="347">
        <v>0</v>
      </c>
      <c r="J496" s="347">
        <v>136</v>
      </c>
      <c r="K496" s="347">
        <v>13.333333333333334</v>
      </c>
      <c r="L496" s="347">
        <v>528.33333333333337</v>
      </c>
    </row>
    <row r="497" spans="1:12" x14ac:dyDescent="0.2">
      <c r="A497" s="346" t="s">
        <v>467</v>
      </c>
      <c r="B497" s="346" t="s">
        <v>474</v>
      </c>
      <c r="C497" s="346" t="s">
        <v>484</v>
      </c>
      <c r="D497" s="346" t="s">
        <v>6</v>
      </c>
      <c r="E497" s="346" t="s">
        <v>520</v>
      </c>
      <c r="F497" s="346">
        <v>2004</v>
      </c>
      <c r="G497" s="347">
        <v>504.88132777932532</v>
      </c>
      <c r="H497" s="347">
        <v>976</v>
      </c>
      <c r="I497" s="347">
        <v>0</v>
      </c>
      <c r="J497" s="347">
        <v>0</v>
      </c>
      <c r="K497" s="347">
        <v>3</v>
      </c>
      <c r="L497" s="347">
        <v>979</v>
      </c>
    </row>
    <row r="498" spans="1:12" x14ac:dyDescent="0.2">
      <c r="A498" s="346" t="s">
        <v>467</v>
      </c>
      <c r="B498" s="346" t="s">
        <v>474</v>
      </c>
      <c r="C498" s="346" t="s">
        <v>484</v>
      </c>
      <c r="D498" s="346" t="s">
        <v>6</v>
      </c>
      <c r="E498" s="346" t="s">
        <v>520</v>
      </c>
      <c r="F498" s="346">
        <v>2004</v>
      </c>
      <c r="G498" s="347">
        <v>402.20679602430494</v>
      </c>
      <c r="H498" s="347">
        <v>1649</v>
      </c>
      <c r="I498" s="347">
        <v>0</v>
      </c>
      <c r="J498" s="347">
        <v>14.498327759197323</v>
      </c>
      <c r="K498" s="347">
        <v>0.83389074693422527</v>
      </c>
      <c r="L498" s="347">
        <v>1664.3322185061315</v>
      </c>
    </row>
    <row r="499" spans="1:12" x14ac:dyDescent="0.2">
      <c r="A499" s="346" t="s">
        <v>467</v>
      </c>
      <c r="B499" s="346" t="s">
        <v>474</v>
      </c>
      <c r="C499" s="346" t="s">
        <v>484</v>
      </c>
      <c r="D499" s="346" t="s">
        <v>6</v>
      </c>
      <c r="E499" s="346" t="s">
        <v>520</v>
      </c>
      <c r="F499" s="346">
        <v>2006</v>
      </c>
      <c r="G499" s="347">
        <v>435.81934702901748</v>
      </c>
      <c r="H499" s="347">
        <v>914</v>
      </c>
      <c r="I499" s="347">
        <v>1</v>
      </c>
      <c r="J499" s="347">
        <v>6</v>
      </c>
      <c r="K499" s="347">
        <v>2.3333333333333335</v>
      </c>
      <c r="L499" s="347">
        <v>923.33333333333337</v>
      </c>
    </row>
    <row r="500" spans="1:12" x14ac:dyDescent="0.2">
      <c r="A500" s="346" t="s">
        <v>467</v>
      </c>
      <c r="B500" s="346" t="s">
        <v>474</v>
      </c>
      <c r="C500" s="346" t="s">
        <v>484</v>
      </c>
      <c r="D500" s="346" t="s">
        <v>6</v>
      </c>
      <c r="E500" s="346" t="s">
        <v>520</v>
      </c>
      <c r="F500" s="346">
        <v>2006</v>
      </c>
      <c r="G500" s="347">
        <v>521.62268709100726</v>
      </c>
      <c r="H500" s="347">
        <v>1237</v>
      </c>
      <c r="I500" s="347">
        <v>0</v>
      </c>
      <c r="J500" s="347">
        <v>113</v>
      </c>
      <c r="K500" s="347">
        <v>1</v>
      </c>
      <c r="L500" s="347">
        <v>1351</v>
      </c>
    </row>
    <row r="501" spans="1:12" x14ac:dyDescent="0.2">
      <c r="A501" s="346" t="s">
        <v>467</v>
      </c>
      <c r="B501" s="346" t="s">
        <v>474</v>
      </c>
      <c r="C501" s="346" t="s">
        <v>484</v>
      </c>
      <c r="D501" s="346" t="s">
        <v>6</v>
      </c>
      <c r="E501" s="346" t="s">
        <v>520</v>
      </c>
      <c r="F501" s="346">
        <v>2006</v>
      </c>
      <c r="G501" s="347">
        <v>403.29656795935819</v>
      </c>
      <c r="H501" s="347">
        <v>1508</v>
      </c>
      <c r="I501" s="347">
        <v>0</v>
      </c>
      <c r="J501" s="347">
        <v>0</v>
      </c>
      <c r="K501" s="347">
        <v>0</v>
      </c>
      <c r="L501" s="347">
        <v>1508</v>
      </c>
    </row>
    <row r="502" spans="1:12" x14ac:dyDescent="0.2">
      <c r="A502" s="346" t="s">
        <v>467</v>
      </c>
      <c r="B502" s="346" t="s">
        <v>474</v>
      </c>
      <c r="C502" s="346" t="s">
        <v>484</v>
      </c>
      <c r="D502" s="346" t="s">
        <v>7</v>
      </c>
      <c r="E502" s="346" t="s">
        <v>518</v>
      </c>
      <c r="F502" s="346">
        <v>2013</v>
      </c>
      <c r="G502" s="347">
        <v>734.32071105805267</v>
      </c>
      <c r="H502" s="347">
        <v>395</v>
      </c>
      <c r="I502" s="347">
        <v>0</v>
      </c>
      <c r="J502" s="347">
        <v>6</v>
      </c>
      <c r="K502" s="347">
        <v>0</v>
      </c>
      <c r="L502" s="347">
        <v>401</v>
      </c>
    </row>
    <row r="503" spans="1:12" x14ac:dyDescent="0.2">
      <c r="A503" s="346" t="s">
        <v>467</v>
      </c>
      <c r="B503" s="346" t="s">
        <v>474</v>
      </c>
      <c r="C503" s="346" t="s">
        <v>484</v>
      </c>
      <c r="D503" s="346" t="s">
        <v>7</v>
      </c>
      <c r="E503" s="346" t="s">
        <v>518</v>
      </c>
      <c r="F503" s="346">
        <v>2015</v>
      </c>
      <c r="G503" s="347">
        <v>724.95207086431947</v>
      </c>
      <c r="H503" s="347">
        <v>30</v>
      </c>
      <c r="I503" s="347">
        <v>0</v>
      </c>
      <c r="J503" s="347">
        <v>0</v>
      </c>
      <c r="K503" s="347">
        <v>0</v>
      </c>
      <c r="L503" s="347">
        <v>30</v>
      </c>
    </row>
    <row r="504" spans="1:12" x14ac:dyDescent="0.2">
      <c r="A504" s="346" t="s">
        <v>467</v>
      </c>
      <c r="B504" s="346" t="s">
        <v>474</v>
      </c>
      <c r="C504" s="346" t="s">
        <v>484</v>
      </c>
      <c r="D504" s="346" t="s">
        <v>7</v>
      </c>
      <c r="E504" s="346" t="s">
        <v>464</v>
      </c>
      <c r="F504" s="346">
        <v>2010</v>
      </c>
      <c r="G504" s="347">
        <v>626.1571108897565</v>
      </c>
      <c r="H504" s="347">
        <v>112</v>
      </c>
      <c r="I504" s="347">
        <v>6</v>
      </c>
      <c r="J504" s="347">
        <v>11</v>
      </c>
      <c r="K504" s="347">
        <v>4</v>
      </c>
      <c r="L504" s="347">
        <v>133</v>
      </c>
    </row>
    <row r="505" spans="1:12" x14ac:dyDescent="0.2">
      <c r="A505" s="346" t="s">
        <v>467</v>
      </c>
      <c r="B505" s="346" t="s">
        <v>474</v>
      </c>
      <c r="C505" s="346" t="s">
        <v>484</v>
      </c>
      <c r="D505" s="346" t="s">
        <v>7</v>
      </c>
      <c r="E505" s="346" t="s">
        <v>519</v>
      </c>
      <c r="F505" s="346">
        <v>2010</v>
      </c>
      <c r="G505" s="347">
        <v>626.1571108897565</v>
      </c>
      <c r="H505" s="347">
        <v>241</v>
      </c>
      <c r="I505" s="347">
        <v>4</v>
      </c>
      <c r="J505" s="347">
        <v>4</v>
      </c>
      <c r="K505" s="347">
        <v>0</v>
      </c>
      <c r="L505" s="347">
        <v>249</v>
      </c>
    </row>
    <row r="506" spans="1:12" x14ac:dyDescent="0.2">
      <c r="A506" s="346" t="s">
        <v>467</v>
      </c>
      <c r="B506" s="346" t="s">
        <v>474</v>
      </c>
      <c r="C506" s="346" t="s">
        <v>484</v>
      </c>
      <c r="D506" s="346" t="s">
        <v>7</v>
      </c>
      <c r="E506" s="346" t="s">
        <v>520</v>
      </c>
      <c r="F506" s="346">
        <v>2007</v>
      </c>
      <c r="G506" s="347">
        <v>572.76909869512383</v>
      </c>
      <c r="H506" s="347">
        <v>220</v>
      </c>
      <c r="I506" s="347">
        <v>21</v>
      </c>
      <c r="J506" s="347">
        <v>31.555183946488292</v>
      </c>
      <c r="K506" s="347">
        <v>1.8149386845039022</v>
      </c>
      <c r="L506" s="347">
        <v>274.37012263099217</v>
      </c>
    </row>
    <row r="507" spans="1:12" x14ac:dyDescent="0.2">
      <c r="A507" s="346" t="s">
        <v>467</v>
      </c>
      <c r="B507" s="346" t="s">
        <v>474</v>
      </c>
      <c r="C507" s="346" t="s">
        <v>485</v>
      </c>
      <c r="D507" s="346" t="s">
        <v>12</v>
      </c>
      <c r="E507" s="346" t="s">
        <v>464</v>
      </c>
      <c r="F507" s="346">
        <v>2008</v>
      </c>
      <c r="G507" s="347">
        <v>806.94628133567517</v>
      </c>
      <c r="H507" s="347">
        <v>71</v>
      </c>
      <c r="I507" s="347">
        <v>0</v>
      </c>
      <c r="J507" s="347">
        <v>0</v>
      </c>
      <c r="K507" s="347">
        <v>0</v>
      </c>
      <c r="L507" s="347">
        <v>71</v>
      </c>
    </row>
    <row r="508" spans="1:12" x14ac:dyDescent="0.2">
      <c r="A508" s="346" t="s">
        <v>467</v>
      </c>
      <c r="B508" s="346" t="s">
        <v>474</v>
      </c>
      <c r="C508" s="346" t="s">
        <v>485</v>
      </c>
      <c r="D508" s="346" t="s">
        <v>12</v>
      </c>
      <c r="E508" s="346" t="s">
        <v>464</v>
      </c>
      <c r="F508" s="346">
        <v>2012</v>
      </c>
      <c r="G508" s="347">
        <v>604.65504893668162</v>
      </c>
      <c r="H508" s="347">
        <v>65</v>
      </c>
      <c r="I508" s="347">
        <v>4</v>
      </c>
      <c r="J508" s="347">
        <v>2</v>
      </c>
      <c r="K508" s="347">
        <v>5.333333333333333</v>
      </c>
      <c r="L508" s="347">
        <v>76.333333333333329</v>
      </c>
    </row>
    <row r="509" spans="1:12" x14ac:dyDescent="0.2">
      <c r="A509" s="346" t="s">
        <v>467</v>
      </c>
      <c r="B509" s="346" t="s">
        <v>474</v>
      </c>
      <c r="C509" s="346" t="s">
        <v>485</v>
      </c>
      <c r="D509" s="346" t="s">
        <v>12</v>
      </c>
      <c r="E509" s="346" t="s">
        <v>519</v>
      </c>
      <c r="F509" s="346">
        <v>2008</v>
      </c>
      <c r="G509" s="347">
        <v>806.94628133567517</v>
      </c>
      <c r="H509" s="347">
        <v>373</v>
      </c>
      <c r="I509" s="347">
        <v>31</v>
      </c>
      <c r="J509" s="347">
        <v>0</v>
      </c>
      <c r="K509" s="347">
        <v>0</v>
      </c>
      <c r="L509" s="347">
        <v>404</v>
      </c>
    </row>
    <row r="510" spans="1:12" x14ac:dyDescent="0.2">
      <c r="A510" s="346" t="s">
        <v>467</v>
      </c>
      <c r="B510" s="346" t="s">
        <v>474</v>
      </c>
      <c r="C510" s="346" t="s">
        <v>485</v>
      </c>
      <c r="D510" s="346" t="s">
        <v>12</v>
      </c>
      <c r="E510" s="346" t="s">
        <v>519</v>
      </c>
      <c r="F510" s="346">
        <v>2012</v>
      </c>
      <c r="G510" s="347">
        <v>704.55037919826646</v>
      </c>
      <c r="H510" s="347">
        <v>864</v>
      </c>
      <c r="I510" s="347">
        <v>0</v>
      </c>
      <c r="J510" s="347">
        <v>6</v>
      </c>
      <c r="K510" s="347">
        <v>0</v>
      </c>
      <c r="L510" s="347">
        <v>870</v>
      </c>
    </row>
    <row r="511" spans="1:12" x14ac:dyDescent="0.2">
      <c r="A511" s="346" t="s">
        <v>467</v>
      </c>
      <c r="B511" s="346" t="s">
        <v>474</v>
      </c>
      <c r="C511" s="346" t="s">
        <v>485</v>
      </c>
      <c r="D511" s="346" t="s">
        <v>12</v>
      </c>
      <c r="E511" s="346" t="s">
        <v>519</v>
      </c>
      <c r="F511" s="346">
        <v>2012</v>
      </c>
      <c r="G511" s="347">
        <v>604.65504893668162</v>
      </c>
      <c r="H511" s="347">
        <v>306</v>
      </c>
      <c r="I511" s="347">
        <v>7</v>
      </c>
      <c r="J511" s="347">
        <v>1</v>
      </c>
      <c r="K511" s="347">
        <v>0</v>
      </c>
      <c r="L511" s="347">
        <v>314</v>
      </c>
    </row>
    <row r="512" spans="1:12" x14ac:dyDescent="0.2">
      <c r="A512" s="346" t="s">
        <v>467</v>
      </c>
      <c r="B512" s="346" t="s">
        <v>474</v>
      </c>
      <c r="C512" s="346" t="s">
        <v>485</v>
      </c>
      <c r="D512" s="346" t="s">
        <v>12</v>
      </c>
      <c r="E512" s="346" t="s">
        <v>466</v>
      </c>
      <c r="F512" s="346">
        <v>2007</v>
      </c>
      <c r="G512" s="347">
        <v>566.443458906101</v>
      </c>
      <c r="H512" s="347">
        <v>85</v>
      </c>
      <c r="I512" s="347">
        <v>12</v>
      </c>
      <c r="J512" s="347">
        <v>6.4960425420861405</v>
      </c>
      <c r="K512" s="347">
        <v>8.8346524859712865</v>
      </c>
      <c r="L512" s="347">
        <v>112.33069502805743</v>
      </c>
    </row>
    <row r="513" spans="1:12" x14ac:dyDescent="0.2">
      <c r="A513" s="346" t="s">
        <v>467</v>
      </c>
      <c r="B513" s="346" t="s">
        <v>474</v>
      </c>
      <c r="C513" s="346" t="s">
        <v>485</v>
      </c>
      <c r="D513" s="346" t="s">
        <v>12</v>
      </c>
      <c r="E513" s="346" t="s">
        <v>466</v>
      </c>
      <c r="F513" s="346">
        <v>2007</v>
      </c>
      <c r="G513" s="347">
        <v>507.34427429180897</v>
      </c>
      <c r="H513" s="347">
        <v>342</v>
      </c>
      <c r="I513" s="347">
        <v>0</v>
      </c>
      <c r="J513" s="347">
        <v>0</v>
      </c>
      <c r="K513" s="347">
        <v>0</v>
      </c>
      <c r="L513" s="347">
        <v>342</v>
      </c>
    </row>
    <row r="514" spans="1:12" x14ac:dyDescent="0.2">
      <c r="A514" s="346" t="s">
        <v>467</v>
      </c>
      <c r="B514" s="346" t="s">
        <v>474</v>
      </c>
      <c r="C514" s="346" t="s">
        <v>485</v>
      </c>
      <c r="D514" s="346" t="s">
        <v>12</v>
      </c>
      <c r="E514" s="346" t="s">
        <v>465</v>
      </c>
      <c r="F514" s="346">
        <v>2006</v>
      </c>
      <c r="G514" s="347">
        <v>514.95697895934995</v>
      </c>
      <c r="H514" s="347">
        <v>262</v>
      </c>
      <c r="I514" s="347">
        <v>49</v>
      </c>
      <c r="J514" s="347">
        <v>0.11382113821138207</v>
      </c>
      <c r="K514" s="347">
        <v>0.29539295392953929</v>
      </c>
      <c r="L514" s="347">
        <v>311.40921409214093</v>
      </c>
    </row>
    <row r="515" spans="1:12" x14ac:dyDescent="0.2">
      <c r="A515" s="346" t="s">
        <v>467</v>
      </c>
      <c r="B515" s="346" t="s">
        <v>474</v>
      </c>
      <c r="C515" s="346" t="s">
        <v>485</v>
      </c>
      <c r="D515" s="346" t="s">
        <v>12</v>
      </c>
      <c r="E515" s="346" t="s">
        <v>465</v>
      </c>
      <c r="F515" s="346">
        <v>2007</v>
      </c>
      <c r="G515" s="347">
        <v>566.443458906101</v>
      </c>
      <c r="H515" s="347">
        <v>490</v>
      </c>
      <c r="I515" s="347">
        <v>305</v>
      </c>
      <c r="J515" s="347">
        <v>2.1626016260162579</v>
      </c>
      <c r="K515" s="347">
        <v>5.6124661246612471</v>
      </c>
      <c r="L515" s="347">
        <v>802.77506775067752</v>
      </c>
    </row>
    <row r="516" spans="1:12" x14ac:dyDescent="0.2">
      <c r="A516" s="346" t="s">
        <v>467</v>
      </c>
      <c r="B516" s="346" t="s">
        <v>474</v>
      </c>
      <c r="C516" s="346" t="s">
        <v>485</v>
      </c>
      <c r="D516" s="346" t="s">
        <v>12</v>
      </c>
      <c r="E516" s="346" t="s">
        <v>520</v>
      </c>
      <c r="F516" s="346">
        <v>2004</v>
      </c>
      <c r="G516" s="347">
        <v>495.19230769230768</v>
      </c>
      <c r="H516" s="347">
        <v>989</v>
      </c>
      <c r="I516" s="347">
        <v>106</v>
      </c>
      <c r="J516" s="347">
        <v>1</v>
      </c>
      <c r="K516" s="347">
        <v>0</v>
      </c>
      <c r="L516" s="347">
        <v>1096</v>
      </c>
    </row>
    <row r="517" spans="1:12" x14ac:dyDescent="0.2">
      <c r="A517" s="346" t="s">
        <v>467</v>
      </c>
      <c r="B517" s="346" t="s">
        <v>474</v>
      </c>
      <c r="C517" s="346" t="s">
        <v>485</v>
      </c>
      <c r="D517" s="346" t="s">
        <v>12</v>
      </c>
      <c r="E517" s="346" t="s">
        <v>520</v>
      </c>
      <c r="F517" s="346">
        <v>2006</v>
      </c>
      <c r="G517" s="347">
        <v>514.95697895934995</v>
      </c>
      <c r="H517" s="347">
        <v>1266</v>
      </c>
      <c r="I517" s="347">
        <v>0</v>
      </c>
      <c r="J517" s="347">
        <v>0</v>
      </c>
      <c r="K517" s="347">
        <v>0</v>
      </c>
      <c r="L517" s="347">
        <v>1266</v>
      </c>
    </row>
    <row r="518" spans="1:12" x14ac:dyDescent="0.2">
      <c r="A518" s="346" t="s">
        <v>467</v>
      </c>
      <c r="B518" s="346" t="s">
        <v>474</v>
      </c>
      <c r="C518" s="346" t="s">
        <v>485</v>
      </c>
      <c r="D518" s="346" t="s">
        <v>12</v>
      </c>
      <c r="E518" s="346" t="s">
        <v>520</v>
      </c>
      <c r="F518" s="346">
        <v>2007</v>
      </c>
      <c r="G518" s="347">
        <v>566.443458906101</v>
      </c>
      <c r="H518" s="347">
        <v>869</v>
      </c>
      <c r="I518" s="347">
        <v>0</v>
      </c>
      <c r="J518" s="347">
        <v>40</v>
      </c>
      <c r="K518" s="347">
        <v>16.666666666666668</v>
      </c>
      <c r="L518" s="347">
        <v>925.66666666666663</v>
      </c>
    </row>
    <row r="519" spans="1:12" x14ac:dyDescent="0.2">
      <c r="A519" s="346" t="s">
        <v>467</v>
      </c>
      <c r="B519" s="346" t="s">
        <v>474</v>
      </c>
      <c r="C519" s="346" t="s">
        <v>485</v>
      </c>
      <c r="D519" s="346" t="s">
        <v>12</v>
      </c>
      <c r="E519" s="346" t="s">
        <v>520</v>
      </c>
      <c r="F519" s="346">
        <v>2007</v>
      </c>
      <c r="G519" s="347">
        <v>507.34427429180897</v>
      </c>
      <c r="H519" s="347">
        <v>1007</v>
      </c>
      <c r="I519" s="347">
        <v>21</v>
      </c>
      <c r="J519" s="347">
        <v>0</v>
      </c>
      <c r="K519" s="347">
        <v>0</v>
      </c>
      <c r="L519" s="347">
        <v>1028</v>
      </c>
    </row>
    <row r="520" spans="1:12" x14ac:dyDescent="0.2">
      <c r="A520" s="346" t="s">
        <v>467</v>
      </c>
      <c r="B520" s="346" t="s">
        <v>474</v>
      </c>
      <c r="C520" s="346" t="s">
        <v>486</v>
      </c>
      <c r="D520" s="346" t="s">
        <v>13</v>
      </c>
      <c r="E520" s="346" t="s">
        <v>518</v>
      </c>
      <c r="F520" s="346">
        <v>2013</v>
      </c>
      <c r="G520" s="347">
        <v>557.91999341596954</v>
      </c>
      <c r="H520" s="347">
        <v>75</v>
      </c>
      <c r="I520" s="347">
        <v>53</v>
      </c>
      <c r="J520" s="347">
        <v>7.7575757575757578</v>
      </c>
      <c r="K520" s="347">
        <v>2.7474747474747474</v>
      </c>
      <c r="L520" s="347">
        <v>138.50505050505049</v>
      </c>
    </row>
    <row r="521" spans="1:12" x14ac:dyDescent="0.2">
      <c r="A521" s="346" t="s">
        <v>467</v>
      </c>
      <c r="B521" s="346" t="s">
        <v>474</v>
      </c>
      <c r="C521" s="346" t="s">
        <v>486</v>
      </c>
      <c r="D521" s="346" t="s">
        <v>13</v>
      </c>
      <c r="E521" s="346" t="s">
        <v>518</v>
      </c>
      <c r="F521" s="346">
        <v>2015</v>
      </c>
      <c r="G521" s="347">
        <v>760.29184457211727</v>
      </c>
      <c r="H521" s="347">
        <v>6</v>
      </c>
      <c r="I521" s="347">
        <v>37</v>
      </c>
      <c r="J521" s="347">
        <v>45</v>
      </c>
      <c r="K521" s="347">
        <v>12.333333333333334</v>
      </c>
      <c r="L521" s="347">
        <v>100.33333333333333</v>
      </c>
    </row>
    <row r="522" spans="1:12" x14ac:dyDescent="0.2">
      <c r="A522" s="346" t="s">
        <v>467</v>
      </c>
      <c r="B522" s="346" t="s">
        <v>474</v>
      </c>
      <c r="C522" s="346" t="s">
        <v>486</v>
      </c>
      <c r="D522" s="346" t="s">
        <v>13</v>
      </c>
      <c r="E522" s="346" t="s">
        <v>518</v>
      </c>
      <c r="F522" s="346">
        <v>2015</v>
      </c>
      <c r="G522" s="347">
        <v>742.87626590966022</v>
      </c>
      <c r="H522" s="347">
        <v>31</v>
      </c>
      <c r="I522" s="347">
        <v>2</v>
      </c>
      <c r="J522" s="347">
        <v>35</v>
      </c>
      <c r="K522" s="347">
        <v>33.666666666666664</v>
      </c>
      <c r="L522" s="347">
        <v>101.66666666666666</v>
      </c>
    </row>
    <row r="523" spans="1:12" x14ac:dyDescent="0.2">
      <c r="A523" s="346" t="s">
        <v>467</v>
      </c>
      <c r="B523" s="346" t="s">
        <v>474</v>
      </c>
      <c r="C523" s="346" t="s">
        <v>486</v>
      </c>
      <c r="D523" s="346" t="s">
        <v>13</v>
      </c>
      <c r="E523" s="346" t="s">
        <v>464</v>
      </c>
      <c r="F523" s="346">
        <v>2010</v>
      </c>
      <c r="G523" s="347">
        <v>536.78413613095267</v>
      </c>
      <c r="H523" s="347">
        <v>109</v>
      </c>
      <c r="I523" s="347">
        <v>4</v>
      </c>
      <c r="J523" s="347">
        <v>0</v>
      </c>
      <c r="K523" s="347">
        <v>5</v>
      </c>
      <c r="L523" s="347">
        <v>118</v>
      </c>
    </row>
    <row r="524" spans="1:12" x14ac:dyDescent="0.2">
      <c r="A524" s="346" t="s">
        <v>467</v>
      </c>
      <c r="B524" s="346" t="s">
        <v>474</v>
      </c>
      <c r="C524" s="346" t="s">
        <v>486</v>
      </c>
      <c r="D524" s="346" t="s">
        <v>13</v>
      </c>
      <c r="E524" s="346" t="s">
        <v>464</v>
      </c>
      <c r="F524" s="346">
        <v>2011</v>
      </c>
      <c r="G524" s="347">
        <v>471.19154010708144</v>
      </c>
      <c r="H524" s="347">
        <v>3</v>
      </c>
      <c r="I524" s="347">
        <v>10</v>
      </c>
      <c r="J524" s="347">
        <v>0</v>
      </c>
      <c r="K524" s="347">
        <v>0.33333333333333331</v>
      </c>
      <c r="L524" s="347">
        <v>13.333333333333334</v>
      </c>
    </row>
    <row r="525" spans="1:12" x14ac:dyDescent="0.2">
      <c r="A525" s="346" t="s">
        <v>467</v>
      </c>
      <c r="B525" s="346" t="s">
        <v>474</v>
      </c>
      <c r="C525" s="346" t="s">
        <v>486</v>
      </c>
      <c r="D525" s="346" t="s">
        <v>13</v>
      </c>
      <c r="E525" s="346" t="s">
        <v>519</v>
      </c>
      <c r="F525" s="346">
        <v>2008</v>
      </c>
      <c r="G525" s="347">
        <v>618.45416417016168</v>
      </c>
      <c r="H525" s="347">
        <v>137</v>
      </c>
      <c r="I525" s="347">
        <v>0</v>
      </c>
      <c r="J525" s="347">
        <v>69.365853658536594</v>
      </c>
      <c r="K525" s="347">
        <v>61.211382113821138</v>
      </c>
      <c r="L525" s="347">
        <v>267.57723577235771</v>
      </c>
    </row>
    <row r="526" spans="1:12" x14ac:dyDescent="0.2">
      <c r="A526" s="346" t="s">
        <v>467</v>
      </c>
      <c r="B526" s="346" t="s">
        <v>474</v>
      </c>
      <c r="C526" s="346" t="s">
        <v>486</v>
      </c>
      <c r="D526" s="346" t="s">
        <v>13</v>
      </c>
      <c r="E526" s="346" t="s">
        <v>519</v>
      </c>
      <c r="F526" s="346">
        <v>2008</v>
      </c>
      <c r="G526" s="347">
        <v>699.54642837771871</v>
      </c>
      <c r="H526" s="347">
        <v>150</v>
      </c>
      <c r="I526" s="347">
        <v>124</v>
      </c>
      <c r="J526" s="347">
        <v>43.024390243902445</v>
      </c>
      <c r="K526" s="347">
        <v>50.658536585365852</v>
      </c>
      <c r="L526" s="347">
        <v>367.68292682926824</v>
      </c>
    </row>
    <row r="527" spans="1:12" x14ac:dyDescent="0.2">
      <c r="A527" s="346" t="s">
        <v>467</v>
      </c>
      <c r="B527" s="346" t="s">
        <v>474</v>
      </c>
      <c r="C527" s="346" t="s">
        <v>486</v>
      </c>
      <c r="D527" s="346" t="s">
        <v>13</v>
      </c>
      <c r="E527" s="346" t="s">
        <v>519</v>
      </c>
      <c r="F527" s="346">
        <v>2009</v>
      </c>
      <c r="G527" s="347">
        <v>492.87820019092771</v>
      </c>
      <c r="H527" s="347">
        <v>822</v>
      </c>
      <c r="I527" s="347">
        <v>0</v>
      </c>
      <c r="J527" s="347">
        <v>19.31707317073171</v>
      </c>
      <c r="K527" s="347">
        <v>15.560975609756097</v>
      </c>
      <c r="L527" s="347">
        <v>856.8780487804878</v>
      </c>
    </row>
    <row r="528" spans="1:12" x14ac:dyDescent="0.2">
      <c r="A528" s="346" t="s">
        <v>467</v>
      </c>
      <c r="B528" s="346" t="s">
        <v>474</v>
      </c>
      <c r="C528" s="346" t="s">
        <v>486</v>
      </c>
      <c r="D528" s="346" t="s">
        <v>13</v>
      </c>
      <c r="E528" s="346" t="s">
        <v>519</v>
      </c>
      <c r="F528" s="346">
        <v>2010</v>
      </c>
      <c r="G528" s="347">
        <v>536.78413613095267</v>
      </c>
      <c r="H528" s="347">
        <v>421</v>
      </c>
      <c r="I528" s="347">
        <v>67</v>
      </c>
      <c r="J528" s="347">
        <v>24</v>
      </c>
      <c r="K528" s="347">
        <v>32.333333333333336</v>
      </c>
      <c r="L528" s="347">
        <v>544.33333333333337</v>
      </c>
    </row>
    <row r="529" spans="1:12" x14ac:dyDescent="0.2">
      <c r="A529" s="346" t="s">
        <v>467</v>
      </c>
      <c r="B529" s="346" t="s">
        <v>474</v>
      </c>
      <c r="C529" s="346" t="s">
        <v>486</v>
      </c>
      <c r="D529" s="346" t="s">
        <v>13</v>
      </c>
      <c r="E529" s="346" t="s">
        <v>519</v>
      </c>
      <c r="F529" s="346">
        <v>2011</v>
      </c>
      <c r="G529" s="347">
        <v>471.19154010708144</v>
      </c>
      <c r="H529" s="347">
        <v>767</v>
      </c>
      <c r="I529" s="347">
        <v>19</v>
      </c>
      <c r="J529" s="347">
        <v>0</v>
      </c>
      <c r="K529" s="347">
        <v>0</v>
      </c>
      <c r="L529" s="347">
        <v>786</v>
      </c>
    </row>
    <row r="530" spans="1:12" x14ac:dyDescent="0.2">
      <c r="A530" s="346" t="s">
        <v>467</v>
      </c>
      <c r="B530" s="346" t="s">
        <v>474</v>
      </c>
      <c r="C530" s="346" t="s">
        <v>486</v>
      </c>
      <c r="D530" s="346" t="s">
        <v>13</v>
      </c>
      <c r="E530" s="346" t="s">
        <v>466</v>
      </c>
      <c r="F530" s="346">
        <v>1998</v>
      </c>
      <c r="G530" s="347">
        <v>358.37239338549364</v>
      </c>
      <c r="H530" s="347">
        <v>22</v>
      </c>
      <c r="I530" s="347">
        <v>32</v>
      </c>
      <c r="J530" s="347">
        <v>3</v>
      </c>
      <c r="K530" s="347">
        <v>0</v>
      </c>
      <c r="L530" s="347">
        <v>57</v>
      </c>
    </row>
    <row r="531" spans="1:12" x14ac:dyDescent="0.2">
      <c r="A531" s="346" t="s">
        <v>467</v>
      </c>
      <c r="B531" s="346" t="s">
        <v>474</v>
      </c>
      <c r="C531" s="346" t="s">
        <v>486</v>
      </c>
      <c r="D531" s="346" t="s">
        <v>13</v>
      </c>
      <c r="E531" s="346" t="s">
        <v>466</v>
      </c>
      <c r="F531" s="346">
        <v>2006</v>
      </c>
      <c r="G531" s="347">
        <v>441.36356519191304</v>
      </c>
      <c r="H531" s="347">
        <v>38</v>
      </c>
      <c r="I531" s="347">
        <v>0</v>
      </c>
      <c r="J531" s="347">
        <v>6</v>
      </c>
      <c r="K531" s="347">
        <v>0</v>
      </c>
      <c r="L531" s="347">
        <v>44</v>
      </c>
    </row>
    <row r="532" spans="1:12" x14ac:dyDescent="0.2">
      <c r="A532" s="346" t="s">
        <v>467</v>
      </c>
      <c r="B532" s="346" t="s">
        <v>474</v>
      </c>
      <c r="C532" s="346" t="s">
        <v>486</v>
      </c>
      <c r="D532" s="346" t="s">
        <v>13</v>
      </c>
      <c r="E532" s="346" t="s">
        <v>465</v>
      </c>
      <c r="F532" s="346">
        <v>2004</v>
      </c>
      <c r="G532" s="347">
        <v>427.5657286218273</v>
      </c>
      <c r="H532" s="347">
        <v>30</v>
      </c>
      <c r="I532" s="347">
        <v>0</v>
      </c>
      <c r="J532" s="347">
        <v>23</v>
      </c>
      <c r="K532" s="347">
        <v>3</v>
      </c>
      <c r="L532" s="347">
        <v>56</v>
      </c>
    </row>
    <row r="533" spans="1:12" x14ac:dyDescent="0.2">
      <c r="A533" s="346" t="s">
        <v>467</v>
      </c>
      <c r="B533" s="346" t="s">
        <v>474</v>
      </c>
      <c r="C533" s="346" t="s">
        <v>486</v>
      </c>
      <c r="D533" s="346" t="s">
        <v>13</v>
      </c>
      <c r="E533" s="346" t="s">
        <v>465</v>
      </c>
      <c r="F533" s="346">
        <v>2006</v>
      </c>
      <c r="G533" s="347">
        <v>441.36356519191304</v>
      </c>
      <c r="H533" s="347">
        <v>6</v>
      </c>
      <c r="I533" s="347">
        <v>112</v>
      </c>
      <c r="J533" s="347">
        <v>43.125</v>
      </c>
      <c r="K533" s="347">
        <v>5.625</v>
      </c>
      <c r="L533" s="347">
        <v>166.75</v>
      </c>
    </row>
    <row r="534" spans="1:12" x14ac:dyDescent="0.2">
      <c r="A534" s="346" t="s">
        <v>467</v>
      </c>
      <c r="B534" s="346" t="s">
        <v>474</v>
      </c>
      <c r="C534" s="346" t="s">
        <v>486</v>
      </c>
      <c r="D534" s="346" t="s">
        <v>13</v>
      </c>
      <c r="E534" s="346" t="s">
        <v>520</v>
      </c>
      <c r="F534" s="346">
        <v>1994</v>
      </c>
      <c r="G534" s="347">
        <v>392.15741152658529</v>
      </c>
      <c r="H534" s="347">
        <v>0</v>
      </c>
      <c r="I534" s="347">
        <v>94</v>
      </c>
      <c r="J534" s="347">
        <v>48</v>
      </c>
      <c r="K534" s="347">
        <v>1</v>
      </c>
      <c r="L534" s="347">
        <v>143</v>
      </c>
    </row>
    <row r="535" spans="1:12" x14ac:dyDescent="0.2">
      <c r="A535" s="346" t="s">
        <v>467</v>
      </c>
      <c r="B535" s="346" t="s">
        <v>474</v>
      </c>
      <c r="C535" s="346" t="s">
        <v>486</v>
      </c>
      <c r="D535" s="346" t="s">
        <v>13</v>
      </c>
      <c r="E535" s="346" t="s">
        <v>520</v>
      </c>
      <c r="F535" s="346">
        <v>1998</v>
      </c>
      <c r="G535" s="347">
        <v>358.37239338549364</v>
      </c>
      <c r="H535" s="347">
        <v>228</v>
      </c>
      <c r="I535" s="347">
        <v>115</v>
      </c>
      <c r="J535" s="347">
        <v>13</v>
      </c>
      <c r="K535" s="347">
        <v>0</v>
      </c>
      <c r="L535" s="347">
        <v>356</v>
      </c>
    </row>
    <row r="536" spans="1:12" x14ac:dyDescent="0.2">
      <c r="A536" s="346" t="s">
        <v>467</v>
      </c>
      <c r="B536" s="346" t="s">
        <v>474</v>
      </c>
      <c r="C536" s="346" t="s">
        <v>486</v>
      </c>
      <c r="D536" s="346" t="s">
        <v>13</v>
      </c>
      <c r="E536" s="346" t="s">
        <v>520</v>
      </c>
      <c r="F536" s="346">
        <v>1999</v>
      </c>
      <c r="G536" s="347">
        <v>351.48168939060014</v>
      </c>
      <c r="H536" s="347">
        <v>176</v>
      </c>
      <c r="I536" s="347">
        <v>76</v>
      </c>
      <c r="J536" s="347">
        <v>15</v>
      </c>
      <c r="K536" s="347">
        <v>101</v>
      </c>
      <c r="L536" s="347">
        <v>368</v>
      </c>
    </row>
    <row r="537" spans="1:12" x14ac:dyDescent="0.2">
      <c r="A537" s="346" t="s">
        <v>467</v>
      </c>
      <c r="B537" s="346" t="s">
        <v>474</v>
      </c>
      <c r="C537" s="346" t="s">
        <v>486</v>
      </c>
      <c r="D537" s="346" t="s">
        <v>13</v>
      </c>
      <c r="E537" s="346" t="s">
        <v>520</v>
      </c>
      <c r="F537" s="346">
        <v>2000</v>
      </c>
      <c r="G537" s="347">
        <v>410.76707226945138</v>
      </c>
      <c r="H537" s="347">
        <v>145</v>
      </c>
      <c r="I537" s="347">
        <v>520</v>
      </c>
      <c r="J537" s="347">
        <v>49</v>
      </c>
      <c r="K537" s="347">
        <v>1</v>
      </c>
      <c r="L537" s="347">
        <v>715</v>
      </c>
    </row>
    <row r="538" spans="1:12" x14ac:dyDescent="0.2">
      <c r="A538" s="346" t="s">
        <v>467</v>
      </c>
      <c r="B538" s="346" t="s">
        <v>474</v>
      </c>
      <c r="C538" s="346" t="s">
        <v>486</v>
      </c>
      <c r="D538" s="346" t="s">
        <v>13</v>
      </c>
      <c r="E538" s="346" t="s">
        <v>520</v>
      </c>
      <c r="F538" s="346">
        <v>2004</v>
      </c>
      <c r="G538" s="347">
        <v>484.82064806335922</v>
      </c>
      <c r="H538" s="347">
        <v>90</v>
      </c>
      <c r="I538" s="347">
        <v>223</v>
      </c>
      <c r="J538" s="347">
        <v>30.44867549668874</v>
      </c>
      <c r="K538" s="347">
        <v>117.18377483443709</v>
      </c>
      <c r="L538" s="347">
        <v>460.63245033112582</v>
      </c>
    </row>
    <row r="539" spans="1:12" x14ac:dyDescent="0.2">
      <c r="A539" s="346" t="s">
        <v>467</v>
      </c>
      <c r="B539" s="346" t="s">
        <v>474</v>
      </c>
      <c r="C539" s="346" t="s">
        <v>486</v>
      </c>
      <c r="D539" s="346" t="s">
        <v>13</v>
      </c>
      <c r="E539" s="346" t="s">
        <v>520</v>
      </c>
      <c r="F539" s="346">
        <v>2004</v>
      </c>
      <c r="G539" s="347">
        <v>478.20197331082937</v>
      </c>
      <c r="H539" s="347">
        <v>396</v>
      </c>
      <c r="I539" s="347">
        <v>122</v>
      </c>
      <c r="J539" s="347">
        <v>38.491721854304629</v>
      </c>
      <c r="K539" s="347">
        <v>24.169426048565125</v>
      </c>
      <c r="L539" s="347">
        <v>580.66114790286974</v>
      </c>
    </row>
    <row r="540" spans="1:12" x14ac:dyDescent="0.2">
      <c r="A540" s="346" t="s">
        <v>467</v>
      </c>
      <c r="B540" s="346" t="s">
        <v>474</v>
      </c>
      <c r="C540" s="346" t="s">
        <v>486</v>
      </c>
      <c r="D540" s="346" t="s">
        <v>13</v>
      </c>
      <c r="E540" s="346" t="s">
        <v>520</v>
      </c>
      <c r="F540" s="346">
        <v>2004</v>
      </c>
      <c r="G540" s="347">
        <v>547.58341937929526</v>
      </c>
      <c r="H540" s="347">
        <v>117</v>
      </c>
      <c r="I540" s="347">
        <v>0</v>
      </c>
      <c r="J540" s="347">
        <v>145.92384105960264</v>
      </c>
      <c r="K540" s="347">
        <v>73.358719646799116</v>
      </c>
      <c r="L540" s="347">
        <v>336.28256070640174</v>
      </c>
    </row>
    <row r="541" spans="1:12" x14ac:dyDescent="0.2">
      <c r="A541" s="346" t="s">
        <v>467</v>
      </c>
      <c r="B541" s="346" t="s">
        <v>474</v>
      </c>
      <c r="C541" s="346" t="s">
        <v>486</v>
      </c>
      <c r="D541" s="346" t="s">
        <v>13</v>
      </c>
      <c r="E541" s="346" t="s">
        <v>520</v>
      </c>
      <c r="F541" s="346">
        <v>2004</v>
      </c>
      <c r="G541" s="347">
        <v>427.5657286218273</v>
      </c>
      <c r="H541" s="347">
        <v>127</v>
      </c>
      <c r="I541" s="347">
        <v>134</v>
      </c>
      <c r="J541" s="347">
        <v>153</v>
      </c>
      <c r="K541" s="347">
        <v>36</v>
      </c>
      <c r="L541" s="347">
        <v>450</v>
      </c>
    </row>
    <row r="542" spans="1:12" x14ac:dyDescent="0.2">
      <c r="A542" s="346" t="s">
        <v>467</v>
      </c>
      <c r="B542" s="346" t="s">
        <v>474</v>
      </c>
      <c r="C542" s="346" t="s">
        <v>486</v>
      </c>
      <c r="D542" s="346" t="s">
        <v>13</v>
      </c>
      <c r="E542" s="346" t="s">
        <v>520</v>
      </c>
      <c r="F542" s="346">
        <v>2004</v>
      </c>
      <c r="G542" s="347">
        <v>520.26766076838078</v>
      </c>
      <c r="H542" s="347">
        <v>93</v>
      </c>
      <c r="I542" s="347">
        <v>65</v>
      </c>
      <c r="J542" s="347">
        <v>14</v>
      </c>
      <c r="K542" s="347">
        <v>26.333333333333332</v>
      </c>
      <c r="L542" s="347">
        <v>198.33333333333334</v>
      </c>
    </row>
    <row r="543" spans="1:12" x14ac:dyDescent="0.2">
      <c r="A543" s="346" t="s">
        <v>467</v>
      </c>
      <c r="B543" s="346" t="s">
        <v>474</v>
      </c>
      <c r="C543" s="346" t="s">
        <v>486</v>
      </c>
      <c r="D543" s="346" t="s">
        <v>13</v>
      </c>
      <c r="E543" s="346" t="s">
        <v>520</v>
      </c>
      <c r="F543" s="346">
        <v>2005</v>
      </c>
      <c r="G543" s="347">
        <v>468.74544966330143</v>
      </c>
      <c r="H543" s="347">
        <v>535</v>
      </c>
      <c r="I543" s="347">
        <v>184</v>
      </c>
      <c r="J543" s="347">
        <v>55</v>
      </c>
      <c r="K543" s="347">
        <v>12.333333333333334</v>
      </c>
      <c r="L543" s="347">
        <v>786.33333333333337</v>
      </c>
    </row>
    <row r="544" spans="1:12" x14ac:dyDescent="0.2">
      <c r="A544" s="346" t="s">
        <v>467</v>
      </c>
      <c r="B544" s="346" t="s">
        <v>474</v>
      </c>
      <c r="C544" s="346" t="s">
        <v>486</v>
      </c>
      <c r="D544" s="346" t="s">
        <v>13</v>
      </c>
      <c r="E544" s="346" t="s">
        <v>520</v>
      </c>
      <c r="F544" s="346">
        <v>2005</v>
      </c>
      <c r="G544" s="347">
        <v>460.73062337865832</v>
      </c>
      <c r="H544" s="347">
        <v>248</v>
      </c>
      <c r="I544" s="347">
        <v>33</v>
      </c>
      <c r="J544" s="347">
        <v>41.938741721854299</v>
      </c>
      <c r="K544" s="347">
        <v>131.68708609271525</v>
      </c>
      <c r="L544" s="347">
        <v>454.62582781456956</v>
      </c>
    </row>
    <row r="545" spans="1:12" x14ac:dyDescent="0.2">
      <c r="A545" s="346" t="s">
        <v>467</v>
      </c>
      <c r="B545" s="346" t="s">
        <v>474</v>
      </c>
      <c r="C545" s="346" t="s">
        <v>486</v>
      </c>
      <c r="D545" s="346" t="s">
        <v>13</v>
      </c>
      <c r="E545" s="346" t="s">
        <v>520</v>
      </c>
      <c r="F545" s="346">
        <v>2006</v>
      </c>
      <c r="G545" s="347">
        <v>441.36356519191304</v>
      </c>
      <c r="H545" s="347">
        <v>740</v>
      </c>
      <c r="I545" s="347">
        <v>124</v>
      </c>
      <c r="J545" s="347">
        <v>27.001655629139069</v>
      </c>
      <c r="K545" s="347">
        <v>6.6661147902869766</v>
      </c>
      <c r="L545" s="347">
        <v>897.66777041942612</v>
      </c>
    </row>
    <row r="546" spans="1:12" x14ac:dyDescent="0.2">
      <c r="A546" s="346" t="s">
        <v>467</v>
      </c>
      <c r="B546" s="346" t="s">
        <v>474</v>
      </c>
      <c r="C546" s="346" t="s">
        <v>486</v>
      </c>
      <c r="D546" s="346" t="s">
        <v>13</v>
      </c>
      <c r="E546" s="346" t="s">
        <v>520</v>
      </c>
      <c r="F546" s="346">
        <v>2006</v>
      </c>
      <c r="G546" s="347">
        <v>486.25312835174987</v>
      </c>
      <c r="H546" s="347">
        <v>813</v>
      </c>
      <c r="I546" s="347">
        <v>255</v>
      </c>
      <c r="J546" s="347">
        <v>0</v>
      </c>
      <c r="K546" s="347">
        <v>7</v>
      </c>
      <c r="L546" s="347">
        <v>1075</v>
      </c>
    </row>
    <row r="547" spans="1:12" x14ac:dyDescent="0.2">
      <c r="A547" s="346" t="s">
        <v>467</v>
      </c>
      <c r="B547" s="346" t="s">
        <v>474</v>
      </c>
      <c r="C547" s="346" t="s">
        <v>486</v>
      </c>
      <c r="D547" s="346" t="s">
        <v>13</v>
      </c>
      <c r="E547" s="346" t="s">
        <v>520</v>
      </c>
      <c r="F547" s="346">
        <v>2007</v>
      </c>
      <c r="G547" s="347">
        <v>591.71484241955056</v>
      </c>
      <c r="H547" s="347">
        <v>12</v>
      </c>
      <c r="I547" s="347">
        <v>87</v>
      </c>
      <c r="J547" s="347">
        <v>0</v>
      </c>
      <c r="K547" s="347">
        <v>24</v>
      </c>
      <c r="L547" s="347">
        <v>123</v>
      </c>
    </row>
    <row r="548" spans="1:12" x14ac:dyDescent="0.2">
      <c r="A548" s="346" t="s">
        <v>467</v>
      </c>
      <c r="B548" s="346" t="s">
        <v>474</v>
      </c>
      <c r="C548" s="346" t="s">
        <v>486</v>
      </c>
      <c r="D548" s="346" t="s">
        <v>13</v>
      </c>
      <c r="E548" s="346" t="s">
        <v>520</v>
      </c>
      <c r="F548" s="346">
        <v>2007</v>
      </c>
      <c r="G548" s="347">
        <v>575.11445026889112</v>
      </c>
      <c r="H548" s="347">
        <v>179</v>
      </c>
      <c r="I548" s="347">
        <v>53</v>
      </c>
      <c r="J548" s="347">
        <v>16.660596026490065</v>
      </c>
      <c r="K548" s="347">
        <v>54.113134657836646</v>
      </c>
      <c r="L548" s="347">
        <v>302.77373068432672</v>
      </c>
    </row>
    <row r="549" spans="1:12" x14ac:dyDescent="0.2">
      <c r="A549" s="346" t="s">
        <v>467</v>
      </c>
      <c r="B549" s="346" t="s">
        <v>474</v>
      </c>
      <c r="C549" s="346" t="s">
        <v>487</v>
      </c>
      <c r="D549" s="346" t="s">
        <v>14</v>
      </c>
      <c r="E549" s="346" t="s">
        <v>518</v>
      </c>
      <c r="F549" s="346">
        <v>2013</v>
      </c>
      <c r="G549" s="347">
        <v>620.23425862884562</v>
      </c>
      <c r="H549" s="347">
        <v>251</v>
      </c>
      <c r="I549" s="347">
        <v>7</v>
      </c>
      <c r="J549" s="347">
        <v>0</v>
      </c>
      <c r="K549" s="347">
        <v>0</v>
      </c>
      <c r="L549" s="347">
        <v>258</v>
      </c>
    </row>
    <row r="550" spans="1:12" x14ac:dyDescent="0.2">
      <c r="A550" s="346" t="s">
        <v>467</v>
      </c>
      <c r="B550" s="346" t="s">
        <v>474</v>
      </c>
      <c r="C550" s="346" t="s">
        <v>487</v>
      </c>
      <c r="D550" s="346" t="s">
        <v>14</v>
      </c>
      <c r="E550" s="346" t="s">
        <v>464</v>
      </c>
      <c r="F550" s="346">
        <v>2008</v>
      </c>
      <c r="G550" s="347">
        <v>581.0796024689771</v>
      </c>
      <c r="H550" s="347">
        <v>72</v>
      </c>
      <c r="I550" s="347">
        <v>2</v>
      </c>
      <c r="J550" s="347">
        <v>0</v>
      </c>
      <c r="K550" s="347">
        <v>0</v>
      </c>
      <c r="L550" s="347">
        <v>74</v>
      </c>
    </row>
    <row r="551" spans="1:12" x14ac:dyDescent="0.2">
      <c r="A551" s="346" t="s">
        <v>467</v>
      </c>
      <c r="B551" s="346" t="s">
        <v>474</v>
      </c>
      <c r="C551" s="346" t="s">
        <v>487</v>
      </c>
      <c r="D551" s="346" t="s">
        <v>14</v>
      </c>
      <c r="E551" s="346" t="s">
        <v>464</v>
      </c>
      <c r="F551" s="346">
        <v>2010</v>
      </c>
      <c r="G551" s="347">
        <v>543.43413818097088</v>
      </c>
      <c r="H551" s="347">
        <v>370</v>
      </c>
      <c r="I551" s="347">
        <v>5</v>
      </c>
      <c r="J551" s="347">
        <v>0</v>
      </c>
      <c r="K551" s="347">
        <v>0</v>
      </c>
      <c r="L551" s="347">
        <v>375</v>
      </c>
    </row>
    <row r="552" spans="1:12" x14ac:dyDescent="0.2">
      <c r="A552" s="346" t="s">
        <v>467</v>
      </c>
      <c r="B552" s="346" t="s">
        <v>474</v>
      </c>
      <c r="C552" s="346" t="s">
        <v>487</v>
      </c>
      <c r="D552" s="346" t="s">
        <v>14</v>
      </c>
      <c r="E552" s="346" t="s">
        <v>519</v>
      </c>
      <c r="F552" s="346">
        <v>2008</v>
      </c>
      <c r="G552" s="347">
        <v>581.0796024689771</v>
      </c>
      <c r="H552" s="347">
        <v>34</v>
      </c>
      <c r="I552" s="347">
        <v>10</v>
      </c>
      <c r="J552" s="347">
        <v>0</v>
      </c>
      <c r="K552" s="347">
        <v>0.33333333333333331</v>
      </c>
      <c r="L552" s="347">
        <v>44.333333333333336</v>
      </c>
    </row>
    <row r="553" spans="1:12" x14ac:dyDescent="0.2">
      <c r="A553" s="346" t="s">
        <v>467</v>
      </c>
      <c r="B553" s="346" t="s">
        <v>474</v>
      </c>
      <c r="C553" s="346" t="s">
        <v>487</v>
      </c>
      <c r="D553" s="346" t="s">
        <v>14</v>
      </c>
      <c r="E553" s="346" t="s">
        <v>519</v>
      </c>
      <c r="F553" s="346">
        <v>2010</v>
      </c>
      <c r="G553" s="347">
        <v>543.43413818097088</v>
      </c>
      <c r="H553" s="347">
        <v>298</v>
      </c>
      <c r="I553" s="347">
        <v>377</v>
      </c>
      <c r="J553" s="347">
        <v>0</v>
      </c>
      <c r="K553" s="347">
        <v>2</v>
      </c>
      <c r="L553" s="347">
        <v>677</v>
      </c>
    </row>
    <row r="554" spans="1:12" x14ac:dyDescent="0.2">
      <c r="A554" s="346" t="s">
        <v>467</v>
      </c>
      <c r="B554" s="346" t="s">
        <v>474</v>
      </c>
      <c r="C554" s="346" t="s">
        <v>487</v>
      </c>
      <c r="D554" s="346" t="s">
        <v>14</v>
      </c>
      <c r="E554" s="346" t="s">
        <v>519</v>
      </c>
      <c r="F554" s="346">
        <v>2011</v>
      </c>
      <c r="G554" s="347">
        <v>599.99650774908685</v>
      </c>
      <c r="H554" s="347">
        <v>343</v>
      </c>
      <c r="I554" s="347">
        <v>6</v>
      </c>
      <c r="J554" s="347">
        <v>0</v>
      </c>
      <c r="K554" s="347">
        <v>21.333333333333332</v>
      </c>
      <c r="L554" s="347">
        <v>370.33333333333331</v>
      </c>
    </row>
    <row r="555" spans="1:12" x14ac:dyDescent="0.2">
      <c r="A555" s="346" t="s">
        <v>467</v>
      </c>
      <c r="B555" s="346" t="s">
        <v>474</v>
      </c>
      <c r="C555" s="346" t="s">
        <v>487</v>
      </c>
      <c r="D555" s="346" t="s">
        <v>14</v>
      </c>
      <c r="E555" s="346" t="s">
        <v>466</v>
      </c>
      <c r="F555" s="346">
        <v>1995</v>
      </c>
      <c r="G555" s="347">
        <v>384.52295420671805</v>
      </c>
      <c r="H555" s="347">
        <v>81</v>
      </c>
      <c r="I555" s="347">
        <v>7</v>
      </c>
      <c r="J555" s="347">
        <v>8</v>
      </c>
      <c r="K555" s="347">
        <v>0</v>
      </c>
      <c r="L555" s="347">
        <v>96</v>
      </c>
    </row>
    <row r="556" spans="1:12" x14ac:dyDescent="0.2">
      <c r="A556" s="346" t="s">
        <v>467</v>
      </c>
      <c r="B556" s="346" t="s">
        <v>474</v>
      </c>
      <c r="C556" s="346" t="s">
        <v>487</v>
      </c>
      <c r="D556" s="346" t="s">
        <v>14</v>
      </c>
      <c r="E556" s="346" t="s">
        <v>466</v>
      </c>
      <c r="F556" s="346">
        <v>2007</v>
      </c>
      <c r="G556" s="347">
        <v>453.0755871418578</v>
      </c>
      <c r="H556" s="347">
        <v>56</v>
      </c>
      <c r="I556" s="347">
        <v>20</v>
      </c>
      <c r="J556" s="347">
        <v>0</v>
      </c>
      <c r="K556" s="347">
        <v>0</v>
      </c>
      <c r="L556" s="347">
        <v>76</v>
      </c>
    </row>
    <row r="557" spans="1:12" x14ac:dyDescent="0.2">
      <c r="A557" s="346" t="s">
        <v>467</v>
      </c>
      <c r="B557" s="346" t="s">
        <v>474</v>
      </c>
      <c r="C557" s="346" t="s">
        <v>487</v>
      </c>
      <c r="D557" s="346" t="s">
        <v>14</v>
      </c>
      <c r="E557" s="346" t="s">
        <v>520</v>
      </c>
      <c r="F557" s="346">
        <v>1993</v>
      </c>
      <c r="G557" s="347">
        <v>335.25037189147474</v>
      </c>
      <c r="H557" s="347">
        <v>190</v>
      </c>
      <c r="I557" s="347">
        <v>466</v>
      </c>
      <c r="J557" s="347">
        <v>19</v>
      </c>
      <c r="K557" s="347">
        <v>0.33333333333333331</v>
      </c>
      <c r="L557" s="347">
        <v>675.33333333333337</v>
      </c>
    </row>
    <row r="558" spans="1:12" x14ac:dyDescent="0.2">
      <c r="A558" s="346" t="s">
        <v>467</v>
      </c>
      <c r="B558" s="346" t="s">
        <v>474</v>
      </c>
      <c r="C558" s="346" t="s">
        <v>487</v>
      </c>
      <c r="D558" s="346" t="s">
        <v>14</v>
      </c>
      <c r="E558" s="346" t="s">
        <v>520</v>
      </c>
      <c r="F558" s="346">
        <v>1995</v>
      </c>
      <c r="G558" s="347">
        <v>384.52295420671805</v>
      </c>
      <c r="H558" s="347">
        <v>632</v>
      </c>
      <c r="I558" s="347">
        <v>52</v>
      </c>
      <c r="J558" s="347">
        <v>34</v>
      </c>
      <c r="K558" s="347">
        <v>3</v>
      </c>
      <c r="L558" s="347">
        <v>721</v>
      </c>
    </row>
    <row r="559" spans="1:12" x14ac:dyDescent="0.2">
      <c r="A559" s="346" t="s">
        <v>467</v>
      </c>
      <c r="B559" s="346" t="s">
        <v>474</v>
      </c>
      <c r="C559" s="346" t="s">
        <v>487</v>
      </c>
      <c r="D559" s="346" t="s">
        <v>14</v>
      </c>
      <c r="E559" s="346" t="s">
        <v>520</v>
      </c>
      <c r="F559" s="346">
        <v>2004</v>
      </c>
      <c r="G559" s="347">
        <v>394.26455102983505</v>
      </c>
      <c r="H559" s="347">
        <v>1102</v>
      </c>
      <c r="I559" s="347">
        <v>0</v>
      </c>
      <c r="J559" s="347">
        <v>5.7333333333333334</v>
      </c>
      <c r="K559" s="347">
        <v>14.422222222222222</v>
      </c>
      <c r="L559" s="347">
        <v>1122.1555555555556</v>
      </c>
    </row>
    <row r="560" spans="1:12" x14ac:dyDescent="0.2">
      <c r="A560" s="346" t="s">
        <v>467</v>
      </c>
      <c r="B560" s="346" t="s">
        <v>474</v>
      </c>
      <c r="C560" s="346" t="s">
        <v>487</v>
      </c>
      <c r="D560" s="346" t="s">
        <v>14</v>
      </c>
      <c r="E560" s="346" t="s">
        <v>520</v>
      </c>
      <c r="F560" s="346">
        <v>2005</v>
      </c>
      <c r="G560" s="347">
        <v>460.13492558581299</v>
      </c>
      <c r="H560" s="347">
        <v>660</v>
      </c>
      <c r="I560" s="347">
        <v>0</v>
      </c>
      <c r="J560" s="347">
        <v>20.066666666666666</v>
      </c>
      <c r="K560" s="347">
        <v>12.31111111111111</v>
      </c>
      <c r="L560" s="347">
        <v>692.37777777777785</v>
      </c>
    </row>
    <row r="561" spans="1:12" x14ac:dyDescent="0.2">
      <c r="A561" s="346" t="s">
        <v>467</v>
      </c>
      <c r="B561" s="346" t="s">
        <v>474</v>
      </c>
      <c r="C561" s="346" t="s">
        <v>487</v>
      </c>
      <c r="D561" s="346" t="s">
        <v>14</v>
      </c>
      <c r="E561" s="346" t="s">
        <v>520</v>
      </c>
      <c r="F561" s="346">
        <v>2006</v>
      </c>
      <c r="G561" s="347">
        <v>492.21286241237203</v>
      </c>
      <c r="H561" s="347">
        <v>736</v>
      </c>
      <c r="I561" s="347">
        <v>0</v>
      </c>
      <c r="J561" s="347">
        <v>50.644444444444446</v>
      </c>
      <c r="K561" s="347">
        <v>0.7851851851851851</v>
      </c>
      <c r="L561" s="347">
        <v>787.42962962962963</v>
      </c>
    </row>
    <row r="562" spans="1:12" x14ac:dyDescent="0.2">
      <c r="A562" s="346" t="s">
        <v>467</v>
      </c>
      <c r="B562" s="346" t="s">
        <v>474</v>
      </c>
      <c r="C562" s="346" t="s">
        <v>487</v>
      </c>
      <c r="D562" s="346" t="s">
        <v>14</v>
      </c>
      <c r="E562" s="346" t="s">
        <v>520</v>
      </c>
      <c r="F562" s="346">
        <v>2007</v>
      </c>
      <c r="G562" s="347">
        <v>453.0755871418578</v>
      </c>
      <c r="H562" s="347">
        <v>1063</v>
      </c>
      <c r="I562" s="347">
        <v>142</v>
      </c>
      <c r="J562" s="347">
        <v>0</v>
      </c>
      <c r="K562" s="347">
        <v>0</v>
      </c>
      <c r="L562" s="347">
        <v>1205</v>
      </c>
    </row>
    <row r="563" spans="1:12" x14ac:dyDescent="0.2">
      <c r="A563" s="346" t="s">
        <v>467</v>
      </c>
      <c r="B563" s="346" t="s">
        <v>474</v>
      </c>
      <c r="C563" s="346" t="s">
        <v>487</v>
      </c>
      <c r="D563" s="346" t="s">
        <v>1522</v>
      </c>
      <c r="E563" s="346" t="s">
        <v>518</v>
      </c>
      <c r="F563" s="346">
        <v>2013</v>
      </c>
      <c r="G563" s="347">
        <v>590.41459715391454</v>
      </c>
      <c r="H563" s="347">
        <v>133</v>
      </c>
      <c r="I563" s="347">
        <v>0</v>
      </c>
      <c r="J563" s="347">
        <v>10</v>
      </c>
      <c r="K563" s="347">
        <v>0</v>
      </c>
      <c r="L563" s="347">
        <v>143</v>
      </c>
    </row>
    <row r="564" spans="1:12" x14ac:dyDescent="0.2">
      <c r="A564" s="346" t="s">
        <v>467</v>
      </c>
      <c r="B564" s="346" t="s">
        <v>474</v>
      </c>
      <c r="C564" s="346" t="s">
        <v>487</v>
      </c>
      <c r="D564" s="346" t="s">
        <v>1522</v>
      </c>
      <c r="E564" s="346" t="s">
        <v>518</v>
      </c>
      <c r="F564" s="346">
        <v>2014</v>
      </c>
      <c r="G564" s="347">
        <v>421.9700242417444</v>
      </c>
      <c r="H564" s="347">
        <v>166</v>
      </c>
      <c r="I564" s="347">
        <v>24</v>
      </c>
      <c r="J564" s="347">
        <v>0</v>
      </c>
      <c r="K564" s="347">
        <v>0</v>
      </c>
      <c r="L564" s="347">
        <v>190</v>
      </c>
    </row>
    <row r="565" spans="1:12" x14ac:dyDescent="0.2">
      <c r="A565" s="346" t="s">
        <v>467</v>
      </c>
      <c r="B565" s="346" t="s">
        <v>474</v>
      </c>
      <c r="C565" s="346" t="s">
        <v>487</v>
      </c>
      <c r="D565" s="346" t="s">
        <v>1522</v>
      </c>
      <c r="E565" s="346" t="s">
        <v>520</v>
      </c>
      <c r="F565" s="346">
        <v>2001</v>
      </c>
      <c r="G565" s="347">
        <v>454.05844558392084</v>
      </c>
      <c r="H565" s="347">
        <v>637</v>
      </c>
      <c r="I565" s="347">
        <v>0</v>
      </c>
      <c r="J565" s="347">
        <v>33</v>
      </c>
      <c r="K565" s="347">
        <v>0</v>
      </c>
      <c r="L565" s="347">
        <v>670</v>
      </c>
    </row>
    <row r="566" spans="1:12" x14ac:dyDescent="0.2">
      <c r="A566" s="346" t="s">
        <v>467</v>
      </c>
      <c r="B566" s="346" t="s">
        <v>474</v>
      </c>
      <c r="C566" s="346" t="s">
        <v>488</v>
      </c>
      <c r="D566" s="346" t="s">
        <v>9</v>
      </c>
      <c r="E566" s="346" t="s">
        <v>518</v>
      </c>
      <c r="F566" s="346">
        <v>2013</v>
      </c>
      <c r="G566" s="347">
        <v>566.79832083710505</v>
      </c>
      <c r="H566" s="347">
        <v>34</v>
      </c>
      <c r="I566" s="347">
        <v>10</v>
      </c>
      <c r="J566" s="347">
        <v>27</v>
      </c>
      <c r="K566" s="347">
        <v>18</v>
      </c>
      <c r="L566" s="347">
        <v>89</v>
      </c>
    </row>
    <row r="567" spans="1:12" x14ac:dyDescent="0.2">
      <c r="A567" s="346" t="s">
        <v>467</v>
      </c>
      <c r="B567" s="346" t="s">
        <v>474</v>
      </c>
      <c r="C567" s="346" t="s">
        <v>488</v>
      </c>
      <c r="D567" s="346" t="s">
        <v>9</v>
      </c>
      <c r="E567" s="346" t="s">
        <v>518</v>
      </c>
      <c r="F567" s="346">
        <v>2014</v>
      </c>
      <c r="G567" s="347">
        <v>450.95339196645767</v>
      </c>
      <c r="H567" s="347">
        <v>272</v>
      </c>
      <c r="I567" s="347">
        <v>14</v>
      </c>
      <c r="J567" s="347">
        <v>1</v>
      </c>
      <c r="K567" s="347">
        <v>0</v>
      </c>
      <c r="L567" s="347">
        <v>287</v>
      </c>
    </row>
    <row r="568" spans="1:12" x14ac:dyDescent="0.2">
      <c r="A568" s="346" t="s">
        <v>467</v>
      </c>
      <c r="B568" s="346" t="s">
        <v>474</v>
      </c>
      <c r="C568" s="346" t="s">
        <v>488</v>
      </c>
      <c r="D568" s="346" t="s">
        <v>9</v>
      </c>
      <c r="E568" s="346" t="s">
        <v>518</v>
      </c>
      <c r="F568" s="346">
        <v>2015</v>
      </c>
      <c r="G568" s="347">
        <v>446.93453919762175</v>
      </c>
      <c r="H568" s="347">
        <v>356</v>
      </c>
      <c r="I568" s="347">
        <v>0</v>
      </c>
      <c r="J568" s="347">
        <v>15</v>
      </c>
      <c r="K568" s="347">
        <v>9.3333333333333339</v>
      </c>
      <c r="L568" s="347">
        <v>380.33333333333331</v>
      </c>
    </row>
    <row r="569" spans="1:12" x14ac:dyDescent="0.2">
      <c r="A569" s="346" t="s">
        <v>467</v>
      </c>
      <c r="B569" s="346" t="s">
        <v>474</v>
      </c>
      <c r="C569" s="346" t="s">
        <v>488</v>
      </c>
      <c r="D569" s="346" t="s">
        <v>9</v>
      </c>
      <c r="E569" s="346" t="s">
        <v>464</v>
      </c>
      <c r="F569" s="346">
        <v>2008</v>
      </c>
      <c r="G569" s="347">
        <v>492.46469344765273</v>
      </c>
      <c r="H569" s="347">
        <v>168</v>
      </c>
      <c r="I569" s="347">
        <v>31</v>
      </c>
      <c r="J569" s="347">
        <v>0</v>
      </c>
      <c r="K569" s="347">
        <v>0.33333333333333331</v>
      </c>
      <c r="L569" s="347">
        <v>199.33333333333334</v>
      </c>
    </row>
    <row r="570" spans="1:12" x14ac:dyDescent="0.2">
      <c r="A570" s="346" t="s">
        <v>467</v>
      </c>
      <c r="B570" s="346" t="s">
        <v>474</v>
      </c>
      <c r="C570" s="346" t="s">
        <v>488</v>
      </c>
      <c r="D570" s="346" t="s">
        <v>9</v>
      </c>
      <c r="E570" s="346" t="s">
        <v>464</v>
      </c>
      <c r="F570" s="346">
        <v>2012</v>
      </c>
      <c r="G570" s="347">
        <v>599.66366423246382</v>
      </c>
      <c r="H570" s="347">
        <v>237</v>
      </c>
      <c r="I570" s="347">
        <v>85</v>
      </c>
      <c r="J570" s="347">
        <v>0</v>
      </c>
      <c r="K570" s="347">
        <v>0</v>
      </c>
      <c r="L570" s="347">
        <v>322</v>
      </c>
    </row>
    <row r="571" spans="1:12" x14ac:dyDescent="0.2">
      <c r="A571" s="346" t="s">
        <v>467</v>
      </c>
      <c r="B571" s="346" t="s">
        <v>474</v>
      </c>
      <c r="C571" s="346" t="s">
        <v>488</v>
      </c>
      <c r="D571" s="346" t="s">
        <v>9</v>
      </c>
      <c r="E571" s="346" t="s">
        <v>519</v>
      </c>
      <c r="F571" s="346">
        <v>2008</v>
      </c>
      <c r="G571" s="347">
        <v>554.16160866086125</v>
      </c>
      <c r="H571" s="347">
        <v>279</v>
      </c>
      <c r="I571" s="347">
        <v>132</v>
      </c>
      <c r="J571" s="347">
        <v>38.716981132075475</v>
      </c>
      <c r="K571" s="347">
        <v>6.7610062893081748</v>
      </c>
      <c r="L571" s="347">
        <v>456.47798742138366</v>
      </c>
    </row>
    <row r="572" spans="1:12" x14ac:dyDescent="0.2">
      <c r="A572" s="346" t="s">
        <v>467</v>
      </c>
      <c r="B572" s="346" t="s">
        <v>474</v>
      </c>
      <c r="C572" s="346" t="s">
        <v>488</v>
      </c>
      <c r="D572" s="346" t="s">
        <v>9</v>
      </c>
      <c r="E572" s="346" t="s">
        <v>519</v>
      </c>
      <c r="F572" s="346">
        <v>2008</v>
      </c>
      <c r="G572" s="347">
        <v>641.89418599750809</v>
      </c>
      <c r="H572" s="347">
        <v>241</v>
      </c>
      <c r="I572" s="347">
        <v>91</v>
      </c>
      <c r="J572" s="347">
        <v>7.1698113207547172</v>
      </c>
      <c r="K572" s="347">
        <v>0.94339622641509424</v>
      </c>
      <c r="L572" s="347">
        <v>340.11320754716979</v>
      </c>
    </row>
    <row r="573" spans="1:12" x14ac:dyDescent="0.2">
      <c r="A573" s="346" t="s">
        <v>467</v>
      </c>
      <c r="B573" s="346" t="s">
        <v>474</v>
      </c>
      <c r="C573" s="346" t="s">
        <v>488</v>
      </c>
      <c r="D573" s="346" t="s">
        <v>9</v>
      </c>
      <c r="E573" s="346" t="s">
        <v>519</v>
      </c>
      <c r="F573" s="346">
        <v>2008</v>
      </c>
      <c r="G573" s="347">
        <v>492.46469344765273</v>
      </c>
      <c r="H573" s="347">
        <v>523</v>
      </c>
      <c r="I573" s="347">
        <v>329</v>
      </c>
      <c r="J573" s="347">
        <v>0</v>
      </c>
      <c r="K573" s="347">
        <v>0</v>
      </c>
      <c r="L573" s="347">
        <v>852</v>
      </c>
    </row>
    <row r="574" spans="1:12" x14ac:dyDescent="0.2">
      <c r="A574" s="346" t="s">
        <v>467</v>
      </c>
      <c r="B574" s="346" t="s">
        <v>474</v>
      </c>
      <c r="C574" s="346" t="s">
        <v>488</v>
      </c>
      <c r="D574" s="346" t="s">
        <v>9</v>
      </c>
      <c r="E574" s="346" t="s">
        <v>519</v>
      </c>
      <c r="F574" s="346">
        <v>2012</v>
      </c>
      <c r="G574" s="347">
        <v>599.66366423246382</v>
      </c>
      <c r="H574" s="347">
        <v>336</v>
      </c>
      <c r="I574" s="347">
        <v>36</v>
      </c>
      <c r="J574" s="347">
        <v>38</v>
      </c>
      <c r="K574" s="347">
        <v>19.333333333333332</v>
      </c>
      <c r="L574" s="347">
        <v>429.33333333333331</v>
      </c>
    </row>
    <row r="575" spans="1:12" x14ac:dyDescent="0.2">
      <c r="A575" s="346" t="s">
        <v>467</v>
      </c>
      <c r="B575" s="346" t="s">
        <v>474</v>
      </c>
      <c r="C575" s="346" t="s">
        <v>488</v>
      </c>
      <c r="D575" s="346" t="s">
        <v>9</v>
      </c>
      <c r="E575" s="346" t="s">
        <v>466</v>
      </c>
      <c r="F575" s="346">
        <v>2004</v>
      </c>
      <c r="G575" s="347">
        <v>370.75704823097692</v>
      </c>
      <c r="H575" s="347">
        <v>93</v>
      </c>
      <c r="I575" s="347">
        <v>18</v>
      </c>
      <c r="J575" s="347">
        <v>0</v>
      </c>
      <c r="K575" s="347">
        <v>1.6666666666666667</v>
      </c>
      <c r="L575" s="347">
        <v>112.66666666666667</v>
      </c>
    </row>
    <row r="576" spans="1:12" x14ac:dyDescent="0.2">
      <c r="A576" s="346" t="s">
        <v>467</v>
      </c>
      <c r="B576" s="346" t="s">
        <v>474</v>
      </c>
      <c r="C576" s="346" t="s">
        <v>488</v>
      </c>
      <c r="D576" s="346" t="s">
        <v>9</v>
      </c>
      <c r="E576" s="346" t="s">
        <v>466</v>
      </c>
      <c r="F576" s="346">
        <v>2006</v>
      </c>
      <c r="G576" s="347">
        <v>508.95749599704317</v>
      </c>
      <c r="H576" s="347">
        <v>28</v>
      </c>
      <c r="I576" s="347">
        <v>13</v>
      </c>
      <c r="J576" s="347">
        <v>18</v>
      </c>
      <c r="K576" s="347">
        <v>8.6666666666666661</v>
      </c>
      <c r="L576" s="347">
        <v>67.666666666666671</v>
      </c>
    </row>
    <row r="577" spans="1:12" x14ac:dyDescent="0.2">
      <c r="A577" s="346" t="s">
        <v>467</v>
      </c>
      <c r="B577" s="346" t="s">
        <v>474</v>
      </c>
      <c r="C577" s="346" t="s">
        <v>488</v>
      </c>
      <c r="D577" s="346" t="s">
        <v>9</v>
      </c>
      <c r="E577" s="346" t="s">
        <v>465</v>
      </c>
      <c r="F577" s="346">
        <v>2007</v>
      </c>
      <c r="G577" s="347">
        <v>503.26490148989575</v>
      </c>
      <c r="H577" s="347">
        <v>59</v>
      </c>
      <c r="I577" s="347">
        <v>0</v>
      </c>
      <c r="J577" s="347">
        <v>55</v>
      </c>
      <c r="K577" s="347">
        <v>0</v>
      </c>
      <c r="L577" s="347">
        <v>114</v>
      </c>
    </row>
    <row r="578" spans="1:12" x14ac:dyDescent="0.2">
      <c r="A578" s="346" t="s">
        <v>467</v>
      </c>
      <c r="B578" s="346" t="s">
        <v>474</v>
      </c>
      <c r="C578" s="346" t="s">
        <v>488</v>
      </c>
      <c r="D578" s="346" t="s">
        <v>9</v>
      </c>
      <c r="E578" s="346" t="s">
        <v>465</v>
      </c>
      <c r="F578" s="346">
        <v>2007</v>
      </c>
      <c r="G578" s="347">
        <v>497.91961731717248</v>
      </c>
      <c r="H578" s="347">
        <v>28</v>
      </c>
      <c r="I578" s="347">
        <v>59</v>
      </c>
      <c r="J578" s="347">
        <v>15</v>
      </c>
      <c r="K578" s="347">
        <v>0</v>
      </c>
      <c r="L578" s="347">
        <v>102</v>
      </c>
    </row>
    <row r="579" spans="1:12" x14ac:dyDescent="0.2">
      <c r="A579" s="346" t="s">
        <v>467</v>
      </c>
      <c r="B579" s="346" t="s">
        <v>474</v>
      </c>
      <c r="C579" s="346" t="s">
        <v>488</v>
      </c>
      <c r="D579" s="346" t="s">
        <v>9</v>
      </c>
      <c r="E579" s="346" t="s">
        <v>520</v>
      </c>
      <c r="F579" s="346">
        <v>2003</v>
      </c>
      <c r="G579" s="347">
        <v>458.97422401272229</v>
      </c>
      <c r="H579" s="347">
        <v>227</v>
      </c>
      <c r="I579" s="347">
        <v>52</v>
      </c>
      <c r="J579" s="347">
        <v>132.78669043374924</v>
      </c>
      <c r="K579" s="347">
        <v>5.0711031887502473</v>
      </c>
      <c r="L579" s="347">
        <v>416.85779362249951</v>
      </c>
    </row>
    <row r="580" spans="1:12" x14ac:dyDescent="0.2">
      <c r="A580" s="346" t="s">
        <v>467</v>
      </c>
      <c r="B580" s="346" t="s">
        <v>474</v>
      </c>
      <c r="C580" s="346" t="s">
        <v>488</v>
      </c>
      <c r="D580" s="346" t="s">
        <v>9</v>
      </c>
      <c r="E580" s="346" t="s">
        <v>520</v>
      </c>
      <c r="F580" s="346">
        <v>2003</v>
      </c>
      <c r="G580" s="347">
        <v>396.21355804134942</v>
      </c>
      <c r="H580" s="347">
        <v>310</v>
      </c>
      <c r="I580" s="347">
        <v>0</v>
      </c>
      <c r="J580" s="347">
        <v>205</v>
      </c>
      <c r="K580" s="347">
        <v>42.666666666666664</v>
      </c>
      <c r="L580" s="347">
        <v>557.66666666666663</v>
      </c>
    </row>
    <row r="581" spans="1:12" x14ac:dyDescent="0.2">
      <c r="A581" s="346" t="s">
        <v>467</v>
      </c>
      <c r="B581" s="346" t="s">
        <v>474</v>
      </c>
      <c r="C581" s="346" t="s">
        <v>488</v>
      </c>
      <c r="D581" s="346" t="s">
        <v>9</v>
      </c>
      <c r="E581" s="346" t="s">
        <v>520</v>
      </c>
      <c r="F581" s="346">
        <v>2004</v>
      </c>
      <c r="G581" s="347">
        <v>396.59832970517687</v>
      </c>
      <c r="H581" s="347">
        <v>669</v>
      </c>
      <c r="I581" s="347">
        <v>0</v>
      </c>
      <c r="J581" s="347">
        <v>194</v>
      </c>
      <c r="K581" s="347">
        <v>1.3333333333333333</v>
      </c>
      <c r="L581" s="347">
        <v>864.33333333333337</v>
      </c>
    </row>
    <row r="582" spans="1:12" x14ac:dyDescent="0.2">
      <c r="A582" s="346" t="s">
        <v>467</v>
      </c>
      <c r="B582" s="346" t="s">
        <v>474</v>
      </c>
      <c r="C582" s="346" t="s">
        <v>488</v>
      </c>
      <c r="D582" s="346" t="s">
        <v>9</v>
      </c>
      <c r="E582" s="346" t="s">
        <v>520</v>
      </c>
      <c r="F582" s="346">
        <v>2004</v>
      </c>
      <c r="G582" s="347">
        <v>445.10598983858478</v>
      </c>
      <c r="H582" s="347">
        <v>71</v>
      </c>
      <c r="I582" s="347">
        <v>45</v>
      </c>
      <c r="J582" s="347">
        <v>113.04812834224599</v>
      </c>
      <c r="K582" s="347">
        <v>45.317290552584666</v>
      </c>
      <c r="L582" s="347">
        <v>274.36541889483067</v>
      </c>
    </row>
    <row r="583" spans="1:12" x14ac:dyDescent="0.2">
      <c r="A583" s="346" t="s">
        <v>467</v>
      </c>
      <c r="B583" s="346" t="s">
        <v>474</v>
      </c>
      <c r="C583" s="346" t="s">
        <v>488</v>
      </c>
      <c r="D583" s="346" t="s">
        <v>9</v>
      </c>
      <c r="E583" s="346" t="s">
        <v>520</v>
      </c>
      <c r="F583" s="346">
        <v>2004</v>
      </c>
      <c r="G583" s="347">
        <v>527.69184562888063</v>
      </c>
      <c r="H583" s="347">
        <v>536</v>
      </c>
      <c r="I583" s="347">
        <v>458</v>
      </c>
      <c r="J583" s="347">
        <v>56</v>
      </c>
      <c r="K583" s="347">
        <v>25.666666666666668</v>
      </c>
      <c r="L583" s="347">
        <v>1075.6666666666667</v>
      </c>
    </row>
    <row r="584" spans="1:12" x14ac:dyDescent="0.2">
      <c r="A584" s="346" t="s">
        <v>467</v>
      </c>
      <c r="B584" s="346" t="s">
        <v>474</v>
      </c>
      <c r="C584" s="346" t="s">
        <v>488</v>
      </c>
      <c r="D584" s="346" t="s">
        <v>9</v>
      </c>
      <c r="E584" s="346" t="s">
        <v>520</v>
      </c>
      <c r="F584" s="346">
        <v>2004</v>
      </c>
      <c r="G584" s="347">
        <v>480.84484395546565</v>
      </c>
      <c r="H584" s="347">
        <v>0</v>
      </c>
      <c r="I584" s="347">
        <v>0</v>
      </c>
      <c r="J584" s="347">
        <v>231</v>
      </c>
      <c r="K584" s="347">
        <v>10.333333333333334</v>
      </c>
      <c r="L584" s="347">
        <v>241.33333333333334</v>
      </c>
    </row>
    <row r="585" spans="1:12" x14ac:dyDescent="0.2">
      <c r="A585" s="346" t="s">
        <v>467</v>
      </c>
      <c r="B585" s="346" t="s">
        <v>474</v>
      </c>
      <c r="C585" s="346" t="s">
        <v>488</v>
      </c>
      <c r="D585" s="346" t="s">
        <v>9</v>
      </c>
      <c r="E585" s="346" t="s">
        <v>520</v>
      </c>
      <c r="F585" s="346">
        <v>2004</v>
      </c>
      <c r="G585" s="347">
        <v>370.75704823097692</v>
      </c>
      <c r="H585" s="347">
        <v>1576</v>
      </c>
      <c r="I585" s="347">
        <v>153</v>
      </c>
      <c r="J585" s="347">
        <v>0</v>
      </c>
      <c r="K585" s="347">
        <v>3</v>
      </c>
      <c r="L585" s="347">
        <v>1732</v>
      </c>
    </row>
    <row r="586" spans="1:12" x14ac:dyDescent="0.2">
      <c r="A586" s="346" t="s">
        <v>467</v>
      </c>
      <c r="B586" s="346" t="s">
        <v>474</v>
      </c>
      <c r="C586" s="346" t="s">
        <v>488</v>
      </c>
      <c r="D586" s="346" t="s">
        <v>9</v>
      </c>
      <c r="E586" s="346" t="s">
        <v>520</v>
      </c>
      <c r="F586" s="346">
        <v>2005</v>
      </c>
      <c r="G586" s="347">
        <v>501.29530961984187</v>
      </c>
      <c r="H586" s="347">
        <v>8</v>
      </c>
      <c r="I586" s="347">
        <v>18</v>
      </c>
      <c r="J586" s="347">
        <v>32.299465240641709</v>
      </c>
      <c r="K586" s="347">
        <v>1.233511586452763</v>
      </c>
      <c r="L586" s="347">
        <v>59.532976827094473</v>
      </c>
    </row>
    <row r="587" spans="1:12" x14ac:dyDescent="0.2">
      <c r="A587" s="346" t="s">
        <v>467</v>
      </c>
      <c r="B587" s="346" t="s">
        <v>474</v>
      </c>
      <c r="C587" s="346" t="s">
        <v>488</v>
      </c>
      <c r="D587" s="346" t="s">
        <v>9</v>
      </c>
      <c r="E587" s="346" t="s">
        <v>520</v>
      </c>
      <c r="F587" s="346">
        <v>2006</v>
      </c>
      <c r="G587" s="347">
        <v>426.83228309077327</v>
      </c>
      <c r="H587" s="347">
        <v>538</v>
      </c>
      <c r="I587" s="347">
        <v>44</v>
      </c>
      <c r="J587" s="347">
        <v>3</v>
      </c>
      <c r="K587" s="347">
        <v>0.66666666666666663</v>
      </c>
      <c r="L587" s="347">
        <v>585.66666666666663</v>
      </c>
    </row>
    <row r="588" spans="1:12" x14ac:dyDescent="0.2">
      <c r="A588" s="346" t="s">
        <v>467</v>
      </c>
      <c r="B588" s="346" t="s">
        <v>474</v>
      </c>
      <c r="C588" s="346" t="s">
        <v>488</v>
      </c>
      <c r="D588" s="346" t="s">
        <v>9</v>
      </c>
      <c r="E588" s="346" t="s">
        <v>520</v>
      </c>
      <c r="F588" s="346">
        <v>2006</v>
      </c>
      <c r="G588" s="347">
        <v>508.95749599704317</v>
      </c>
      <c r="H588" s="347">
        <v>1157</v>
      </c>
      <c r="I588" s="347">
        <v>70</v>
      </c>
      <c r="J588" s="347">
        <v>16</v>
      </c>
      <c r="K588" s="347">
        <v>10.333333333333334</v>
      </c>
      <c r="L588" s="347">
        <v>1253.3333333333333</v>
      </c>
    </row>
    <row r="589" spans="1:12" x14ac:dyDescent="0.2">
      <c r="A589" s="346" t="s">
        <v>467</v>
      </c>
      <c r="B589" s="346" t="s">
        <v>474</v>
      </c>
      <c r="C589" s="346" t="s">
        <v>488</v>
      </c>
      <c r="D589" s="346" t="s">
        <v>9</v>
      </c>
      <c r="E589" s="346" t="s">
        <v>520</v>
      </c>
      <c r="F589" s="346">
        <v>2007</v>
      </c>
      <c r="G589" s="347">
        <v>519.11190160982494</v>
      </c>
      <c r="H589" s="347">
        <v>5</v>
      </c>
      <c r="I589" s="347">
        <v>21</v>
      </c>
      <c r="J589" s="347">
        <v>45.757575757575758</v>
      </c>
      <c r="K589" s="347">
        <v>5.7474747474747474</v>
      </c>
      <c r="L589" s="347">
        <v>77.505050505050491</v>
      </c>
    </row>
    <row r="590" spans="1:12" x14ac:dyDescent="0.2">
      <c r="A590" s="346" t="s">
        <v>467</v>
      </c>
      <c r="B590" s="346" t="s">
        <v>474</v>
      </c>
      <c r="C590" s="346" t="s">
        <v>488</v>
      </c>
      <c r="D590" s="346" t="s">
        <v>9</v>
      </c>
      <c r="E590" s="346" t="s">
        <v>520</v>
      </c>
      <c r="F590" s="346">
        <v>2007</v>
      </c>
      <c r="G590" s="347">
        <v>603.62499379620544</v>
      </c>
      <c r="H590" s="347">
        <v>510</v>
      </c>
      <c r="I590" s="347">
        <v>0</v>
      </c>
      <c r="J590" s="347">
        <v>0.89720736779560306</v>
      </c>
      <c r="K590" s="347">
        <v>3.4264210734798968E-2</v>
      </c>
      <c r="L590" s="347">
        <v>510.93147157853042</v>
      </c>
    </row>
    <row r="591" spans="1:12" x14ac:dyDescent="0.2">
      <c r="A591" s="346" t="s">
        <v>467</v>
      </c>
      <c r="B591" s="346" t="s">
        <v>474</v>
      </c>
      <c r="C591" s="346" t="s">
        <v>488</v>
      </c>
      <c r="D591" s="346" t="s">
        <v>9</v>
      </c>
      <c r="E591" s="346" t="s">
        <v>520</v>
      </c>
      <c r="F591" s="346">
        <v>2007</v>
      </c>
      <c r="G591" s="347">
        <v>461.84161907575026</v>
      </c>
      <c r="H591" s="347">
        <v>242</v>
      </c>
      <c r="I591" s="347">
        <v>190</v>
      </c>
      <c r="J591" s="347">
        <v>197</v>
      </c>
      <c r="K591" s="347">
        <v>2.6666666666666665</v>
      </c>
      <c r="L591" s="347">
        <v>631.66666666666663</v>
      </c>
    </row>
    <row r="592" spans="1:12" x14ac:dyDescent="0.2">
      <c r="A592" s="346" t="s">
        <v>467</v>
      </c>
      <c r="B592" s="346" t="s">
        <v>474</v>
      </c>
      <c r="C592" s="346" t="s">
        <v>488</v>
      </c>
      <c r="D592" s="346" t="s">
        <v>9</v>
      </c>
      <c r="E592" s="346" t="s">
        <v>520</v>
      </c>
      <c r="F592" s="346">
        <v>2007</v>
      </c>
      <c r="G592" s="347">
        <v>503.26490148989575</v>
      </c>
      <c r="H592" s="347">
        <v>817</v>
      </c>
      <c r="I592" s="347">
        <v>436</v>
      </c>
      <c r="J592" s="347">
        <v>110</v>
      </c>
      <c r="K592" s="347">
        <v>0.33333333333333331</v>
      </c>
      <c r="L592" s="347">
        <v>1363.3333333333333</v>
      </c>
    </row>
    <row r="593" spans="1:12" x14ac:dyDescent="0.2">
      <c r="A593" s="346" t="s">
        <v>467</v>
      </c>
      <c r="B593" s="346" t="s">
        <v>474</v>
      </c>
      <c r="C593" s="346" t="s">
        <v>488</v>
      </c>
      <c r="D593" s="346" t="s">
        <v>9</v>
      </c>
      <c r="E593" s="346" t="s">
        <v>520</v>
      </c>
      <c r="F593" s="346">
        <v>2007</v>
      </c>
      <c r="G593" s="347">
        <v>497.19898455710717</v>
      </c>
      <c r="H593" s="347">
        <v>819</v>
      </c>
      <c r="I593" s="347">
        <v>372</v>
      </c>
      <c r="J593" s="347">
        <v>455</v>
      </c>
      <c r="K593" s="347">
        <v>0</v>
      </c>
      <c r="L593" s="347">
        <v>1646</v>
      </c>
    </row>
    <row r="594" spans="1:12" x14ac:dyDescent="0.2">
      <c r="A594" s="346" t="s">
        <v>467</v>
      </c>
      <c r="B594" s="346" t="s">
        <v>474</v>
      </c>
      <c r="C594" s="346" t="s">
        <v>488</v>
      </c>
      <c r="D594" s="346" t="s">
        <v>9</v>
      </c>
      <c r="E594" s="346" t="s">
        <v>520</v>
      </c>
      <c r="F594" s="346">
        <v>2007</v>
      </c>
      <c r="G594" s="347">
        <v>497.91961731717248</v>
      </c>
      <c r="H594" s="347">
        <v>210</v>
      </c>
      <c r="I594" s="347">
        <v>177</v>
      </c>
      <c r="J594" s="347">
        <v>43</v>
      </c>
      <c r="K594" s="347">
        <v>0</v>
      </c>
      <c r="L594" s="347">
        <v>430</v>
      </c>
    </row>
    <row r="595" spans="1:12" x14ac:dyDescent="0.2">
      <c r="A595" s="346" t="s">
        <v>468</v>
      </c>
      <c r="B595" s="346" t="s">
        <v>475</v>
      </c>
      <c r="C595" s="346" t="s">
        <v>484</v>
      </c>
      <c r="D595" s="346" t="s">
        <v>6</v>
      </c>
      <c r="E595" s="346" t="s">
        <v>518</v>
      </c>
      <c r="F595" s="346">
        <v>2013</v>
      </c>
      <c r="G595" s="347">
        <v>554.71759561125987</v>
      </c>
      <c r="H595" s="347">
        <v>23</v>
      </c>
      <c r="I595" s="347">
        <v>0</v>
      </c>
      <c r="J595" s="347">
        <v>0</v>
      </c>
      <c r="K595" s="347">
        <v>0</v>
      </c>
      <c r="L595" s="347">
        <v>23</v>
      </c>
    </row>
    <row r="596" spans="1:12" x14ac:dyDescent="0.2">
      <c r="A596" s="346" t="s">
        <v>468</v>
      </c>
      <c r="B596" s="346" t="s">
        <v>475</v>
      </c>
      <c r="C596" s="346" t="s">
        <v>484</v>
      </c>
      <c r="D596" s="346" t="s">
        <v>6</v>
      </c>
      <c r="E596" s="346" t="s">
        <v>518</v>
      </c>
      <c r="F596" s="346">
        <v>2013</v>
      </c>
      <c r="G596" s="347">
        <v>554.71759561125987</v>
      </c>
      <c r="H596" s="347">
        <v>60</v>
      </c>
      <c r="I596" s="347">
        <v>0</v>
      </c>
      <c r="J596" s="347">
        <v>0</v>
      </c>
      <c r="K596" s="347">
        <v>0</v>
      </c>
      <c r="L596" s="347">
        <v>60</v>
      </c>
    </row>
    <row r="597" spans="1:12" x14ac:dyDescent="0.2">
      <c r="A597" s="346" t="s">
        <v>468</v>
      </c>
      <c r="B597" s="346" t="s">
        <v>475</v>
      </c>
      <c r="C597" s="346" t="s">
        <v>484</v>
      </c>
      <c r="D597" s="346" t="s">
        <v>6</v>
      </c>
      <c r="E597" s="346" t="s">
        <v>464</v>
      </c>
      <c r="F597" s="346">
        <v>2009</v>
      </c>
      <c r="G597" s="347">
        <v>531.47901122816756</v>
      </c>
      <c r="H597" s="347">
        <v>7</v>
      </c>
      <c r="I597" s="347">
        <v>0</v>
      </c>
      <c r="J597" s="347">
        <v>0</v>
      </c>
      <c r="K597" s="347">
        <v>0</v>
      </c>
      <c r="L597" s="347">
        <v>7</v>
      </c>
    </row>
    <row r="598" spans="1:12" x14ac:dyDescent="0.2">
      <c r="A598" s="346" t="s">
        <v>468</v>
      </c>
      <c r="B598" s="346" t="s">
        <v>475</v>
      </c>
      <c r="C598" s="346" t="s">
        <v>484</v>
      </c>
      <c r="D598" s="346" t="s">
        <v>6</v>
      </c>
      <c r="E598" s="346" t="s">
        <v>519</v>
      </c>
      <c r="F598" s="346">
        <v>2009</v>
      </c>
      <c r="G598" s="347">
        <v>531.47901122816756</v>
      </c>
      <c r="H598" s="347">
        <v>756</v>
      </c>
      <c r="I598" s="347">
        <v>0</v>
      </c>
      <c r="J598" s="347">
        <v>1</v>
      </c>
      <c r="K598" s="347">
        <v>0</v>
      </c>
      <c r="L598" s="347">
        <v>757</v>
      </c>
    </row>
    <row r="599" spans="1:12" x14ac:dyDescent="0.2">
      <c r="A599" s="346" t="s">
        <v>468</v>
      </c>
      <c r="B599" s="346" t="s">
        <v>475</v>
      </c>
      <c r="C599" s="346" t="s">
        <v>484</v>
      </c>
      <c r="D599" s="346" t="s">
        <v>6</v>
      </c>
      <c r="E599" s="346" t="s">
        <v>519</v>
      </c>
      <c r="F599" s="346">
        <v>2011</v>
      </c>
      <c r="G599" s="347">
        <v>155.54272362474072</v>
      </c>
      <c r="H599" s="347">
        <v>37</v>
      </c>
      <c r="I599" s="347">
        <v>54</v>
      </c>
      <c r="J599" s="347">
        <v>5</v>
      </c>
      <c r="K599" s="347">
        <v>14.333333333333334</v>
      </c>
      <c r="L599" s="347">
        <v>110.33333333333333</v>
      </c>
    </row>
    <row r="600" spans="1:12" x14ac:dyDescent="0.2">
      <c r="A600" s="346" t="s">
        <v>468</v>
      </c>
      <c r="B600" s="346" t="s">
        <v>475</v>
      </c>
      <c r="C600" s="346" t="s">
        <v>484</v>
      </c>
      <c r="D600" s="346" t="s">
        <v>6</v>
      </c>
      <c r="E600" s="346" t="s">
        <v>519</v>
      </c>
      <c r="F600" s="346">
        <v>2011</v>
      </c>
      <c r="G600" s="347">
        <v>578.59142016416297</v>
      </c>
      <c r="H600" s="347">
        <v>493</v>
      </c>
      <c r="I600" s="347">
        <v>0</v>
      </c>
      <c r="J600" s="347">
        <v>0</v>
      </c>
      <c r="K600" s="347">
        <v>0</v>
      </c>
      <c r="L600" s="347">
        <v>493</v>
      </c>
    </row>
    <row r="601" spans="1:12" x14ac:dyDescent="0.2">
      <c r="A601" s="346" t="s">
        <v>468</v>
      </c>
      <c r="B601" s="346" t="s">
        <v>475</v>
      </c>
      <c r="C601" s="346" t="s">
        <v>484</v>
      </c>
      <c r="D601" s="346" t="s">
        <v>6</v>
      </c>
      <c r="E601" s="346" t="s">
        <v>466</v>
      </c>
      <c r="F601" s="346">
        <v>2004</v>
      </c>
      <c r="G601" s="347">
        <v>401.15351468702517</v>
      </c>
      <c r="H601" s="347">
        <v>93</v>
      </c>
      <c r="I601" s="347">
        <v>0</v>
      </c>
      <c r="J601" s="347">
        <v>0</v>
      </c>
      <c r="K601" s="347">
        <v>0</v>
      </c>
      <c r="L601" s="347">
        <v>93</v>
      </c>
    </row>
    <row r="602" spans="1:12" x14ac:dyDescent="0.2">
      <c r="A602" s="346" t="s">
        <v>468</v>
      </c>
      <c r="B602" s="346" t="s">
        <v>475</v>
      </c>
      <c r="C602" s="346" t="s">
        <v>484</v>
      </c>
      <c r="D602" s="346" t="s">
        <v>6</v>
      </c>
      <c r="E602" s="346" t="s">
        <v>466</v>
      </c>
      <c r="F602" s="346">
        <v>2007</v>
      </c>
      <c r="G602" s="347">
        <v>356.17382902360498</v>
      </c>
      <c r="H602" s="347">
        <v>179</v>
      </c>
      <c r="I602" s="347">
        <v>37</v>
      </c>
      <c r="J602" s="347">
        <v>0</v>
      </c>
      <c r="K602" s="347">
        <v>2.3333333333333335</v>
      </c>
      <c r="L602" s="347">
        <v>218.33333333333334</v>
      </c>
    </row>
    <row r="603" spans="1:12" x14ac:dyDescent="0.2">
      <c r="A603" s="346" t="s">
        <v>468</v>
      </c>
      <c r="B603" s="346" t="s">
        <v>475</v>
      </c>
      <c r="C603" s="346" t="s">
        <v>484</v>
      </c>
      <c r="D603" s="346" t="s">
        <v>6</v>
      </c>
      <c r="E603" s="346" t="s">
        <v>520</v>
      </c>
      <c r="F603" s="346">
        <v>2004</v>
      </c>
      <c r="G603" s="347">
        <v>401.15351468702517</v>
      </c>
      <c r="H603" s="347">
        <v>382</v>
      </c>
      <c r="I603" s="347">
        <v>0</v>
      </c>
      <c r="J603" s="347">
        <v>0</v>
      </c>
      <c r="K603" s="347">
        <v>0</v>
      </c>
      <c r="L603" s="347">
        <v>382</v>
      </c>
    </row>
    <row r="604" spans="1:12" x14ac:dyDescent="0.2">
      <c r="A604" s="346" t="s">
        <v>468</v>
      </c>
      <c r="B604" s="346" t="s">
        <v>475</v>
      </c>
      <c r="C604" s="346" t="s">
        <v>484</v>
      </c>
      <c r="D604" s="346" t="s">
        <v>6</v>
      </c>
      <c r="E604" s="346" t="s">
        <v>520</v>
      </c>
      <c r="F604" s="346">
        <v>2006</v>
      </c>
      <c r="G604" s="347">
        <v>396.35199241435896</v>
      </c>
      <c r="H604" s="347">
        <v>81</v>
      </c>
      <c r="I604" s="347">
        <v>0</v>
      </c>
      <c r="J604" s="347">
        <v>4</v>
      </c>
      <c r="K604" s="347">
        <v>6</v>
      </c>
      <c r="L604" s="347">
        <v>91</v>
      </c>
    </row>
    <row r="605" spans="1:12" x14ac:dyDescent="0.2">
      <c r="A605" s="346" t="s">
        <v>468</v>
      </c>
      <c r="B605" s="346" t="s">
        <v>475</v>
      </c>
      <c r="C605" s="346" t="s">
        <v>484</v>
      </c>
      <c r="D605" s="346" t="s">
        <v>6</v>
      </c>
      <c r="E605" s="346" t="s">
        <v>520</v>
      </c>
      <c r="F605" s="346">
        <v>2006</v>
      </c>
      <c r="G605" s="347">
        <v>575.26811533379589</v>
      </c>
      <c r="H605" s="347">
        <v>66</v>
      </c>
      <c r="I605" s="347">
        <v>0</v>
      </c>
      <c r="J605" s="347">
        <v>0</v>
      </c>
      <c r="K605" s="347">
        <v>0</v>
      </c>
      <c r="L605" s="347">
        <v>66</v>
      </c>
    </row>
    <row r="606" spans="1:12" x14ac:dyDescent="0.2">
      <c r="A606" s="346" t="s">
        <v>468</v>
      </c>
      <c r="B606" s="346" t="s">
        <v>475</v>
      </c>
      <c r="C606" s="346" t="s">
        <v>484</v>
      </c>
      <c r="D606" s="346" t="s">
        <v>7</v>
      </c>
      <c r="E606" s="346" t="s">
        <v>518</v>
      </c>
      <c r="F606" s="346">
        <v>2015</v>
      </c>
      <c r="G606" s="347">
        <v>676.44222640405803</v>
      </c>
      <c r="H606" s="347">
        <v>101</v>
      </c>
      <c r="I606" s="347">
        <v>0</v>
      </c>
      <c r="J606" s="347">
        <v>0</v>
      </c>
      <c r="K606" s="347">
        <v>0</v>
      </c>
      <c r="L606" s="347">
        <v>101</v>
      </c>
    </row>
    <row r="607" spans="1:12" x14ac:dyDescent="0.2">
      <c r="A607" s="346" t="s">
        <v>468</v>
      </c>
      <c r="B607" s="346" t="s">
        <v>475</v>
      </c>
      <c r="C607" s="346" t="s">
        <v>484</v>
      </c>
      <c r="D607" s="346" t="s">
        <v>7</v>
      </c>
      <c r="E607" s="346" t="s">
        <v>464</v>
      </c>
      <c r="F607" s="346">
        <v>2009</v>
      </c>
      <c r="G607" s="347">
        <v>527.7096235204823</v>
      </c>
      <c r="H607" s="347">
        <v>24</v>
      </c>
      <c r="I607" s="347">
        <v>0</v>
      </c>
      <c r="J607" s="347">
        <v>0</v>
      </c>
      <c r="K607" s="347">
        <v>0</v>
      </c>
      <c r="L607" s="347">
        <v>24</v>
      </c>
    </row>
    <row r="608" spans="1:12" x14ac:dyDescent="0.2">
      <c r="A608" s="346" t="s">
        <v>468</v>
      </c>
      <c r="B608" s="346" t="s">
        <v>475</v>
      </c>
      <c r="C608" s="346" t="s">
        <v>484</v>
      </c>
      <c r="D608" s="346" t="s">
        <v>7</v>
      </c>
      <c r="E608" s="346" t="s">
        <v>519</v>
      </c>
      <c r="F608" s="346">
        <v>2008</v>
      </c>
      <c r="G608" s="347">
        <v>613.77427356056103</v>
      </c>
      <c r="H608" s="347">
        <v>23</v>
      </c>
      <c r="I608" s="347">
        <v>0</v>
      </c>
      <c r="J608" s="347">
        <v>0</v>
      </c>
      <c r="K608" s="347">
        <v>0</v>
      </c>
      <c r="L608" s="347">
        <v>23</v>
      </c>
    </row>
    <row r="609" spans="1:12" x14ac:dyDescent="0.2">
      <c r="A609" s="346" t="s">
        <v>468</v>
      </c>
      <c r="B609" s="346" t="s">
        <v>475</v>
      </c>
      <c r="C609" s="346" t="s">
        <v>484</v>
      </c>
      <c r="D609" s="346" t="s">
        <v>7</v>
      </c>
      <c r="E609" s="346" t="s">
        <v>519</v>
      </c>
      <c r="F609" s="346">
        <v>2009</v>
      </c>
      <c r="G609" s="347">
        <v>527.7096235204823</v>
      </c>
      <c r="H609" s="347">
        <v>163</v>
      </c>
      <c r="I609" s="347">
        <v>1</v>
      </c>
      <c r="J609" s="347">
        <v>2</v>
      </c>
      <c r="K609" s="347">
        <v>4.333333333333333</v>
      </c>
      <c r="L609" s="347">
        <v>170.33333333333334</v>
      </c>
    </row>
    <row r="610" spans="1:12" x14ac:dyDescent="0.2">
      <c r="A610" s="346" t="s">
        <v>468</v>
      </c>
      <c r="B610" s="346" t="s">
        <v>475</v>
      </c>
      <c r="C610" s="346" t="s">
        <v>485</v>
      </c>
      <c r="D610" s="346" t="s">
        <v>12</v>
      </c>
      <c r="E610" s="346" t="s">
        <v>518</v>
      </c>
      <c r="F610" s="346">
        <v>2013</v>
      </c>
      <c r="G610" s="347">
        <v>428.94804300594438</v>
      </c>
      <c r="H610" s="347">
        <v>542</v>
      </c>
      <c r="I610" s="347">
        <v>0</v>
      </c>
      <c r="J610" s="347">
        <v>23</v>
      </c>
      <c r="K610" s="347">
        <v>0.66666666666666663</v>
      </c>
      <c r="L610" s="347">
        <v>565.66666666666663</v>
      </c>
    </row>
    <row r="611" spans="1:12" x14ac:dyDescent="0.2">
      <c r="A611" s="346" t="s">
        <v>468</v>
      </c>
      <c r="B611" s="346" t="s">
        <v>475</v>
      </c>
      <c r="C611" s="346" t="s">
        <v>485</v>
      </c>
      <c r="D611" s="346" t="s">
        <v>12</v>
      </c>
      <c r="E611" s="346" t="s">
        <v>518</v>
      </c>
      <c r="F611" s="346">
        <v>2014</v>
      </c>
      <c r="G611" s="347">
        <v>399.57293207169619</v>
      </c>
      <c r="H611" s="347">
        <v>419</v>
      </c>
      <c r="I611" s="347">
        <v>0</v>
      </c>
      <c r="J611" s="347">
        <v>11.96</v>
      </c>
      <c r="K611" s="347">
        <v>0.34666666666666668</v>
      </c>
      <c r="L611" s="347">
        <v>431.30666666666667</v>
      </c>
    </row>
    <row r="612" spans="1:12" x14ac:dyDescent="0.2">
      <c r="A612" s="346" t="s">
        <v>468</v>
      </c>
      <c r="B612" s="346" t="s">
        <v>475</v>
      </c>
      <c r="C612" s="346" t="s">
        <v>485</v>
      </c>
      <c r="D612" s="346" t="s">
        <v>12</v>
      </c>
      <c r="E612" s="346" t="s">
        <v>518</v>
      </c>
      <c r="F612" s="346">
        <v>2015</v>
      </c>
      <c r="G612" s="347">
        <v>374.25719796623861</v>
      </c>
      <c r="H612" s="347">
        <v>77</v>
      </c>
      <c r="I612" s="347">
        <v>0</v>
      </c>
      <c r="J612" s="347">
        <v>21.16</v>
      </c>
      <c r="K612" s="347">
        <v>0.6133333333333334</v>
      </c>
      <c r="L612" s="347">
        <v>98.773333333333326</v>
      </c>
    </row>
    <row r="613" spans="1:12" x14ac:dyDescent="0.2">
      <c r="A613" s="346" t="s">
        <v>468</v>
      </c>
      <c r="B613" s="346" t="s">
        <v>475</v>
      </c>
      <c r="C613" s="346" t="s">
        <v>485</v>
      </c>
      <c r="D613" s="346" t="s">
        <v>12</v>
      </c>
      <c r="E613" s="346" t="s">
        <v>464</v>
      </c>
      <c r="F613" s="346">
        <v>2009</v>
      </c>
      <c r="G613" s="347">
        <v>490.5772888189511</v>
      </c>
      <c r="H613" s="347">
        <v>125</v>
      </c>
      <c r="I613" s="347">
        <v>0</v>
      </c>
      <c r="J613" s="347">
        <v>6</v>
      </c>
      <c r="K613" s="347">
        <v>0</v>
      </c>
      <c r="L613" s="347">
        <v>131</v>
      </c>
    </row>
    <row r="614" spans="1:12" x14ac:dyDescent="0.2">
      <c r="A614" s="346" t="s">
        <v>468</v>
      </c>
      <c r="B614" s="346" t="s">
        <v>475</v>
      </c>
      <c r="C614" s="346" t="s">
        <v>485</v>
      </c>
      <c r="D614" s="346" t="s">
        <v>12</v>
      </c>
      <c r="E614" s="346" t="s">
        <v>464</v>
      </c>
      <c r="F614" s="346">
        <v>2010</v>
      </c>
      <c r="G614" s="347">
        <v>522.95964125560533</v>
      </c>
      <c r="H614" s="347">
        <v>3</v>
      </c>
      <c r="I614" s="347">
        <v>3</v>
      </c>
      <c r="J614" s="347">
        <v>0</v>
      </c>
      <c r="K614" s="347">
        <v>0</v>
      </c>
      <c r="L614" s="347">
        <v>6</v>
      </c>
    </row>
    <row r="615" spans="1:12" x14ac:dyDescent="0.2">
      <c r="A615" s="346" t="s">
        <v>468</v>
      </c>
      <c r="B615" s="346" t="s">
        <v>475</v>
      </c>
      <c r="C615" s="346" t="s">
        <v>485</v>
      </c>
      <c r="D615" s="346" t="s">
        <v>12</v>
      </c>
      <c r="E615" s="346" t="s">
        <v>464</v>
      </c>
      <c r="F615" s="346">
        <v>2011</v>
      </c>
      <c r="G615" s="347">
        <v>693.76623376623377</v>
      </c>
      <c r="H615" s="347">
        <v>13</v>
      </c>
      <c r="I615" s="347">
        <v>3</v>
      </c>
      <c r="J615" s="347">
        <v>0</v>
      </c>
      <c r="K615" s="347">
        <v>0.33333333333333331</v>
      </c>
      <c r="L615" s="347">
        <v>16.333333333333332</v>
      </c>
    </row>
    <row r="616" spans="1:12" x14ac:dyDescent="0.2">
      <c r="A616" s="346" t="s">
        <v>468</v>
      </c>
      <c r="B616" s="346" t="s">
        <v>475</v>
      </c>
      <c r="C616" s="346" t="s">
        <v>485</v>
      </c>
      <c r="D616" s="346" t="s">
        <v>12</v>
      </c>
      <c r="E616" s="346" t="s">
        <v>464</v>
      </c>
      <c r="F616" s="346">
        <v>2011</v>
      </c>
      <c r="G616" s="347">
        <v>600.38709677419354</v>
      </c>
      <c r="H616" s="347">
        <v>11</v>
      </c>
      <c r="I616" s="347">
        <v>0</v>
      </c>
      <c r="J616" s="347">
        <v>7</v>
      </c>
      <c r="K616" s="347">
        <v>0</v>
      </c>
      <c r="L616" s="347">
        <v>18</v>
      </c>
    </row>
    <row r="617" spans="1:12" x14ac:dyDescent="0.2">
      <c r="A617" s="346" t="s">
        <v>468</v>
      </c>
      <c r="B617" s="346" t="s">
        <v>475</v>
      </c>
      <c r="C617" s="346" t="s">
        <v>485</v>
      </c>
      <c r="D617" s="346" t="s">
        <v>12</v>
      </c>
      <c r="E617" s="346" t="s">
        <v>519</v>
      </c>
      <c r="F617" s="346">
        <v>2008</v>
      </c>
      <c r="G617" s="347">
        <v>250.10804767903292</v>
      </c>
      <c r="H617" s="347">
        <v>972</v>
      </c>
      <c r="I617" s="347">
        <v>17</v>
      </c>
      <c r="J617" s="347">
        <v>40</v>
      </c>
      <c r="K617" s="347">
        <v>1.6666666666666667</v>
      </c>
      <c r="L617" s="347">
        <v>1030.6666666666667</v>
      </c>
    </row>
    <row r="618" spans="1:12" x14ac:dyDescent="0.2">
      <c r="A618" s="346" t="s">
        <v>468</v>
      </c>
      <c r="B618" s="346" t="s">
        <v>475</v>
      </c>
      <c r="C618" s="346" t="s">
        <v>485</v>
      </c>
      <c r="D618" s="346" t="s">
        <v>12</v>
      </c>
      <c r="E618" s="346" t="s">
        <v>519</v>
      </c>
      <c r="F618" s="346">
        <v>2009</v>
      </c>
      <c r="G618" s="347">
        <v>490.5772888189511</v>
      </c>
      <c r="H618" s="347">
        <v>384</v>
      </c>
      <c r="I618" s="347">
        <v>0</v>
      </c>
      <c r="J618" s="347">
        <v>17</v>
      </c>
      <c r="K618" s="347">
        <v>0.66666666666666663</v>
      </c>
      <c r="L618" s="347">
        <v>401.66666666666669</v>
      </c>
    </row>
    <row r="619" spans="1:12" x14ac:dyDescent="0.2">
      <c r="A619" s="346" t="s">
        <v>468</v>
      </c>
      <c r="B619" s="346" t="s">
        <v>475</v>
      </c>
      <c r="C619" s="346" t="s">
        <v>485</v>
      </c>
      <c r="D619" s="346" t="s">
        <v>12</v>
      </c>
      <c r="E619" s="346" t="s">
        <v>519</v>
      </c>
      <c r="F619" s="346">
        <v>2010</v>
      </c>
      <c r="G619" s="347">
        <v>522.95964125560533</v>
      </c>
      <c r="H619" s="347">
        <v>229</v>
      </c>
      <c r="I619" s="347">
        <v>8</v>
      </c>
      <c r="J619" s="347">
        <v>7</v>
      </c>
      <c r="K619" s="347">
        <v>15.666666666666666</v>
      </c>
      <c r="L619" s="347">
        <v>259.66666666666669</v>
      </c>
    </row>
    <row r="620" spans="1:12" x14ac:dyDescent="0.2">
      <c r="A620" s="346" t="s">
        <v>468</v>
      </c>
      <c r="B620" s="346" t="s">
        <v>475</v>
      </c>
      <c r="C620" s="346" t="s">
        <v>485</v>
      </c>
      <c r="D620" s="346" t="s">
        <v>12</v>
      </c>
      <c r="E620" s="346" t="s">
        <v>465</v>
      </c>
      <c r="F620" s="346">
        <v>2006</v>
      </c>
      <c r="G620" s="347">
        <v>435.45145838092481</v>
      </c>
      <c r="H620" s="347">
        <v>209</v>
      </c>
      <c r="I620" s="347">
        <v>0</v>
      </c>
      <c r="J620" s="347">
        <v>3.6439137727017643</v>
      </c>
      <c r="K620" s="347">
        <v>0.45202874243274521</v>
      </c>
      <c r="L620" s="347">
        <v>213.09594251513451</v>
      </c>
    </row>
    <row r="621" spans="1:12" x14ac:dyDescent="0.2">
      <c r="A621" s="346" t="s">
        <v>468</v>
      </c>
      <c r="B621" s="346" t="s">
        <v>475</v>
      </c>
      <c r="C621" s="346" t="s">
        <v>485</v>
      </c>
      <c r="D621" s="346" t="s">
        <v>12</v>
      </c>
      <c r="E621" s="346" t="s">
        <v>465</v>
      </c>
      <c r="F621" s="346">
        <v>2007</v>
      </c>
      <c r="G621" s="347">
        <v>348.36117050598642</v>
      </c>
      <c r="H621" s="347">
        <v>172</v>
      </c>
      <c r="I621" s="347">
        <v>0</v>
      </c>
      <c r="J621" s="347">
        <v>0</v>
      </c>
      <c r="K621" s="347">
        <v>0</v>
      </c>
      <c r="L621" s="347">
        <v>172</v>
      </c>
    </row>
    <row r="622" spans="1:12" x14ac:dyDescent="0.2">
      <c r="A622" s="346" t="s">
        <v>468</v>
      </c>
      <c r="B622" s="346" t="s">
        <v>475</v>
      </c>
      <c r="C622" s="346" t="s">
        <v>485</v>
      </c>
      <c r="D622" s="346" t="s">
        <v>12</v>
      </c>
      <c r="E622" s="346" t="s">
        <v>520</v>
      </c>
      <c r="F622" s="346">
        <v>2006</v>
      </c>
      <c r="G622" s="347">
        <v>316.79231906786731</v>
      </c>
      <c r="H622" s="347">
        <v>31</v>
      </c>
      <c r="I622" s="347">
        <v>0</v>
      </c>
      <c r="J622" s="347">
        <v>21</v>
      </c>
      <c r="K622" s="347">
        <v>1</v>
      </c>
      <c r="L622" s="347">
        <v>53</v>
      </c>
    </row>
    <row r="623" spans="1:12" x14ac:dyDescent="0.2">
      <c r="A623" s="346" t="s">
        <v>468</v>
      </c>
      <c r="B623" s="346" t="s">
        <v>475</v>
      </c>
      <c r="C623" s="346" t="s">
        <v>485</v>
      </c>
      <c r="D623" s="346" t="s">
        <v>12</v>
      </c>
      <c r="E623" s="346" t="s">
        <v>520</v>
      </c>
      <c r="F623" s="346">
        <v>2006</v>
      </c>
      <c r="G623" s="347">
        <v>476.09359763590595</v>
      </c>
      <c r="H623" s="347">
        <v>1666</v>
      </c>
      <c r="I623" s="347">
        <v>0</v>
      </c>
      <c r="J623" s="347">
        <v>0</v>
      </c>
      <c r="K623" s="347">
        <v>0</v>
      </c>
      <c r="L623" s="347">
        <v>1666</v>
      </c>
    </row>
    <row r="624" spans="1:12" x14ac:dyDescent="0.2">
      <c r="A624" s="346" t="s">
        <v>468</v>
      </c>
      <c r="B624" s="346" t="s">
        <v>475</v>
      </c>
      <c r="C624" s="346" t="s">
        <v>485</v>
      </c>
      <c r="D624" s="346" t="s">
        <v>12</v>
      </c>
      <c r="E624" s="346" t="s">
        <v>520</v>
      </c>
      <c r="F624" s="346">
        <v>2007</v>
      </c>
      <c r="G624" s="347">
        <v>348.36117050598642</v>
      </c>
      <c r="H624" s="347">
        <v>615</v>
      </c>
      <c r="I624" s="347">
        <v>0</v>
      </c>
      <c r="J624" s="347">
        <v>0</v>
      </c>
      <c r="K624" s="347">
        <v>0</v>
      </c>
      <c r="L624" s="347">
        <v>615</v>
      </c>
    </row>
    <row r="625" spans="1:12" x14ac:dyDescent="0.2">
      <c r="A625" s="346" t="s">
        <v>468</v>
      </c>
      <c r="B625" s="346" t="s">
        <v>475</v>
      </c>
      <c r="C625" s="346" t="s">
        <v>486</v>
      </c>
      <c r="D625" s="346" t="s">
        <v>13</v>
      </c>
      <c r="E625" s="346" t="s">
        <v>518</v>
      </c>
      <c r="F625" s="346">
        <v>2013</v>
      </c>
      <c r="G625" s="347">
        <v>283.56957925827163</v>
      </c>
      <c r="H625" s="347">
        <v>270</v>
      </c>
      <c r="I625" s="347">
        <v>57</v>
      </c>
      <c r="J625" s="347">
        <v>32</v>
      </c>
      <c r="K625" s="347">
        <v>6</v>
      </c>
      <c r="L625" s="347">
        <v>365</v>
      </c>
    </row>
    <row r="626" spans="1:12" x14ac:dyDescent="0.2">
      <c r="A626" s="346" t="s">
        <v>468</v>
      </c>
      <c r="B626" s="346" t="s">
        <v>475</v>
      </c>
      <c r="C626" s="346" t="s">
        <v>486</v>
      </c>
      <c r="D626" s="346" t="s">
        <v>13</v>
      </c>
      <c r="E626" s="346" t="s">
        <v>518</v>
      </c>
      <c r="F626" s="346">
        <v>2013</v>
      </c>
      <c r="G626" s="347">
        <v>462.89432711871729</v>
      </c>
      <c r="H626" s="347">
        <v>363</v>
      </c>
      <c r="I626" s="347">
        <v>0</v>
      </c>
      <c r="J626" s="347">
        <v>55</v>
      </c>
      <c r="K626" s="347">
        <v>8.6666666666666661</v>
      </c>
      <c r="L626" s="347">
        <v>426.66666666666669</v>
      </c>
    </row>
    <row r="627" spans="1:12" x14ac:dyDescent="0.2">
      <c r="A627" s="346" t="s">
        <v>468</v>
      </c>
      <c r="B627" s="346" t="s">
        <v>475</v>
      </c>
      <c r="C627" s="346" t="s">
        <v>486</v>
      </c>
      <c r="D627" s="346" t="s">
        <v>13</v>
      </c>
      <c r="E627" s="346" t="s">
        <v>518</v>
      </c>
      <c r="F627" s="346">
        <v>2014</v>
      </c>
      <c r="G627" s="347">
        <v>387.5522332287311</v>
      </c>
      <c r="H627" s="347">
        <v>63</v>
      </c>
      <c r="I627" s="347">
        <v>140</v>
      </c>
      <c r="J627" s="347">
        <v>14.283783783783782</v>
      </c>
      <c r="K627" s="347">
        <v>2.2387387387387387</v>
      </c>
      <c r="L627" s="347">
        <v>219.52252252252251</v>
      </c>
    </row>
    <row r="628" spans="1:12" x14ac:dyDescent="0.2">
      <c r="A628" s="346" t="s">
        <v>468</v>
      </c>
      <c r="B628" s="346" t="s">
        <v>475</v>
      </c>
      <c r="C628" s="346" t="s">
        <v>486</v>
      </c>
      <c r="D628" s="346" t="s">
        <v>13</v>
      </c>
      <c r="E628" s="346" t="s">
        <v>518</v>
      </c>
      <c r="F628" s="346">
        <v>2014</v>
      </c>
      <c r="G628" s="347">
        <v>1061.4041727719537</v>
      </c>
      <c r="H628" s="347">
        <v>16</v>
      </c>
      <c r="I628" s="347">
        <v>31</v>
      </c>
      <c r="J628" s="347">
        <v>40</v>
      </c>
      <c r="K628" s="347">
        <v>0.33333333333333331</v>
      </c>
      <c r="L628" s="347">
        <v>87.333333333333329</v>
      </c>
    </row>
    <row r="629" spans="1:12" x14ac:dyDescent="0.2">
      <c r="A629" s="346" t="s">
        <v>468</v>
      </c>
      <c r="B629" s="346" t="s">
        <v>475</v>
      </c>
      <c r="C629" s="346" t="s">
        <v>486</v>
      </c>
      <c r="D629" s="346" t="s">
        <v>13</v>
      </c>
      <c r="E629" s="346" t="s">
        <v>518</v>
      </c>
      <c r="F629" s="346">
        <v>2015</v>
      </c>
      <c r="G629" s="347">
        <v>497.36517771860093</v>
      </c>
      <c r="H629" s="347">
        <v>0</v>
      </c>
      <c r="I629" s="347">
        <v>5</v>
      </c>
      <c r="J629" s="347">
        <v>0.68018018018018012</v>
      </c>
      <c r="K629" s="347">
        <v>0.1066066066066066</v>
      </c>
      <c r="L629" s="347">
        <v>5.786786786786787</v>
      </c>
    </row>
    <row r="630" spans="1:12" x14ac:dyDescent="0.2">
      <c r="A630" s="346" t="s">
        <v>468</v>
      </c>
      <c r="B630" s="346" t="s">
        <v>475</v>
      </c>
      <c r="C630" s="346" t="s">
        <v>486</v>
      </c>
      <c r="D630" s="346" t="s">
        <v>13</v>
      </c>
      <c r="E630" s="346" t="s">
        <v>518</v>
      </c>
      <c r="F630" s="346">
        <v>2015</v>
      </c>
      <c r="G630" s="347">
        <v>420.77093883832089</v>
      </c>
      <c r="H630" s="347">
        <v>13</v>
      </c>
      <c r="I630" s="347">
        <v>9</v>
      </c>
      <c r="J630" s="347">
        <v>0</v>
      </c>
      <c r="K630" s="347">
        <v>0</v>
      </c>
      <c r="L630" s="347">
        <v>22</v>
      </c>
    </row>
    <row r="631" spans="1:12" x14ac:dyDescent="0.2">
      <c r="A631" s="346" t="s">
        <v>468</v>
      </c>
      <c r="B631" s="346" t="s">
        <v>475</v>
      </c>
      <c r="C631" s="346" t="s">
        <v>486</v>
      </c>
      <c r="D631" s="346" t="s">
        <v>13</v>
      </c>
      <c r="E631" s="346" t="s">
        <v>518</v>
      </c>
      <c r="F631" s="346">
        <v>2015</v>
      </c>
      <c r="G631" s="347">
        <v>687.25924155489918</v>
      </c>
      <c r="H631" s="347">
        <v>54</v>
      </c>
      <c r="I631" s="347">
        <v>3</v>
      </c>
      <c r="J631" s="347">
        <v>0</v>
      </c>
      <c r="K631" s="347">
        <v>0</v>
      </c>
      <c r="L631" s="347">
        <v>57</v>
      </c>
    </row>
    <row r="632" spans="1:12" x14ac:dyDescent="0.2">
      <c r="A632" s="346" t="s">
        <v>468</v>
      </c>
      <c r="B632" s="346" t="s">
        <v>475</v>
      </c>
      <c r="C632" s="346" t="s">
        <v>486</v>
      </c>
      <c r="D632" s="346" t="s">
        <v>13</v>
      </c>
      <c r="E632" s="346" t="s">
        <v>518</v>
      </c>
      <c r="F632" s="346">
        <v>2015</v>
      </c>
      <c r="G632" s="347">
        <v>460.21820752313414</v>
      </c>
      <c r="H632" s="347">
        <v>13</v>
      </c>
      <c r="I632" s="347">
        <v>8</v>
      </c>
      <c r="J632" s="347">
        <v>20</v>
      </c>
      <c r="K632" s="347">
        <v>2.3333333333333335</v>
      </c>
      <c r="L632" s="347">
        <v>43.333333333333336</v>
      </c>
    </row>
    <row r="633" spans="1:12" x14ac:dyDescent="0.2">
      <c r="A633" s="346" t="s">
        <v>468</v>
      </c>
      <c r="B633" s="346" t="s">
        <v>475</v>
      </c>
      <c r="C633" s="346" t="s">
        <v>486</v>
      </c>
      <c r="D633" s="346" t="s">
        <v>13</v>
      </c>
      <c r="E633" s="346" t="s">
        <v>518</v>
      </c>
      <c r="F633" s="346">
        <v>2015</v>
      </c>
      <c r="G633" s="347">
        <v>732.68571561977535</v>
      </c>
      <c r="H633" s="347">
        <v>24</v>
      </c>
      <c r="I633" s="347">
        <v>2</v>
      </c>
      <c r="J633" s="347">
        <v>4</v>
      </c>
      <c r="K633" s="347">
        <v>8</v>
      </c>
      <c r="L633" s="347">
        <v>38</v>
      </c>
    </row>
    <row r="634" spans="1:12" x14ac:dyDescent="0.2">
      <c r="A634" s="346" t="s">
        <v>468</v>
      </c>
      <c r="B634" s="346" t="s">
        <v>475</v>
      </c>
      <c r="C634" s="346" t="s">
        <v>486</v>
      </c>
      <c r="D634" s="346" t="s">
        <v>13</v>
      </c>
      <c r="E634" s="346" t="s">
        <v>464</v>
      </c>
      <c r="F634" s="346">
        <v>2008</v>
      </c>
      <c r="G634" s="347">
        <v>364.25537862590875</v>
      </c>
      <c r="H634" s="347">
        <v>69</v>
      </c>
      <c r="I634" s="347">
        <v>74</v>
      </c>
      <c r="J634" s="347">
        <v>5</v>
      </c>
      <c r="K634" s="347">
        <v>0</v>
      </c>
      <c r="L634" s="347">
        <v>148</v>
      </c>
    </row>
    <row r="635" spans="1:12" x14ac:dyDescent="0.2">
      <c r="A635" s="346" t="s">
        <v>468</v>
      </c>
      <c r="B635" s="346" t="s">
        <v>475</v>
      </c>
      <c r="C635" s="346" t="s">
        <v>486</v>
      </c>
      <c r="D635" s="346" t="s">
        <v>13</v>
      </c>
      <c r="E635" s="346" t="s">
        <v>464</v>
      </c>
      <c r="F635" s="346">
        <v>2012</v>
      </c>
      <c r="G635" s="347">
        <v>523.03336228104979</v>
      </c>
      <c r="H635" s="347">
        <v>0</v>
      </c>
      <c r="I635" s="347">
        <v>11</v>
      </c>
      <c r="J635" s="347">
        <v>6</v>
      </c>
      <c r="K635" s="347">
        <v>0</v>
      </c>
      <c r="L635" s="347">
        <v>17</v>
      </c>
    </row>
    <row r="636" spans="1:12" x14ac:dyDescent="0.2">
      <c r="A636" s="346" t="s">
        <v>468</v>
      </c>
      <c r="B636" s="346" t="s">
        <v>475</v>
      </c>
      <c r="C636" s="346" t="s">
        <v>486</v>
      </c>
      <c r="D636" s="346" t="s">
        <v>13</v>
      </c>
      <c r="E636" s="346" t="s">
        <v>519</v>
      </c>
      <c r="F636" s="346">
        <v>2008</v>
      </c>
      <c r="G636" s="347">
        <v>175.312886153276</v>
      </c>
      <c r="H636" s="347">
        <v>10</v>
      </c>
      <c r="I636" s="347">
        <v>96</v>
      </c>
      <c r="J636" s="347">
        <v>31.319886765746634</v>
      </c>
      <c r="K636" s="347">
        <v>50.226704411417785</v>
      </c>
      <c r="L636" s="347">
        <v>187.54659117716443</v>
      </c>
    </row>
    <row r="637" spans="1:12" x14ac:dyDescent="0.2">
      <c r="A637" s="346" t="s">
        <v>468</v>
      </c>
      <c r="B637" s="346" t="s">
        <v>475</v>
      </c>
      <c r="C637" s="346" t="s">
        <v>486</v>
      </c>
      <c r="D637" s="346" t="s">
        <v>13</v>
      </c>
      <c r="E637" s="346" t="s">
        <v>519</v>
      </c>
      <c r="F637" s="346">
        <v>2008</v>
      </c>
      <c r="G637" s="347">
        <v>350.16139590612227</v>
      </c>
      <c r="H637" s="347">
        <v>195</v>
      </c>
      <c r="I637" s="347">
        <v>125</v>
      </c>
      <c r="J637" s="347">
        <v>95</v>
      </c>
      <c r="K637" s="347">
        <v>88</v>
      </c>
      <c r="L637" s="347">
        <v>503</v>
      </c>
    </row>
    <row r="638" spans="1:12" x14ac:dyDescent="0.2">
      <c r="A638" s="346" t="s">
        <v>468</v>
      </c>
      <c r="B638" s="346" t="s">
        <v>475</v>
      </c>
      <c r="C638" s="346" t="s">
        <v>486</v>
      </c>
      <c r="D638" s="346" t="s">
        <v>13</v>
      </c>
      <c r="E638" s="346" t="s">
        <v>519</v>
      </c>
      <c r="F638" s="346">
        <v>2008</v>
      </c>
      <c r="G638" s="347">
        <v>364.25537862590875</v>
      </c>
      <c r="H638" s="347">
        <v>264</v>
      </c>
      <c r="I638" s="347">
        <v>2</v>
      </c>
      <c r="J638" s="347">
        <v>67.958244869072885</v>
      </c>
      <c r="K638" s="347">
        <v>28.347251710309038</v>
      </c>
      <c r="L638" s="347">
        <v>362.3054965793819</v>
      </c>
    </row>
    <row r="639" spans="1:12" x14ac:dyDescent="0.2">
      <c r="A639" s="346" t="s">
        <v>468</v>
      </c>
      <c r="B639" s="346" t="s">
        <v>475</v>
      </c>
      <c r="C639" s="346" t="s">
        <v>486</v>
      </c>
      <c r="D639" s="346" t="s">
        <v>13</v>
      </c>
      <c r="E639" s="346" t="s">
        <v>519</v>
      </c>
      <c r="F639" s="346">
        <v>2008</v>
      </c>
      <c r="G639" s="347">
        <v>436.40663922792413</v>
      </c>
      <c r="H639" s="347">
        <v>147</v>
      </c>
      <c r="I639" s="347">
        <v>52</v>
      </c>
      <c r="J639" s="347">
        <v>4.7275300778485487</v>
      </c>
      <c r="K639" s="347">
        <v>1.0908233073838172</v>
      </c>
      <c r="L639" s="347">
        <v>204.81835338523237</v>
      </c>
    </row>
    <row r="640" spans="1:12" x14ac:dyDescent="0.2">
      <c r="A640" s="346" t="s">
        <v>468</v>
      </c>
      <c r="B640" s="346" t="s">
        <v>475</v>
      </c>
      <c r="C640" s="346" t="s">
        <v>486</v>
      </c>
      <c r="D640" s="346" t="s">
        <v>13</v>
      </c>
      <c r="E640" s="346" t="s">
        <v>519</v>
      </c>
      <c r="F640" s="346">
        <v>2008</v>
      </c>
      <c r="G640" s="347">
        <v>435.86113652061971</v>
      </c>
      <c r="H640" s="347">
        <v>4</v>
      </c>
      <c r="I640" s="347">
        <v>2</v>
      </c>
      <c r="J640" s="347">
        <v>2</v>
      </c>
      <c r="K640" s="347">
        <v>0.33333333333333331</v>
      </c>
      <c r="L640" s="347">
        <v>8.3333333333333339</v>
      </c>
    </row>
    <row r="641" spans="1:12" x14ac:dyDescent="0.2">
      <c r="A641" s="346" t="s">
        <v>468</v>
      </c>
      <c r="B641" s="346" t="s">
        <v>475</v>
      </c>
      <c r="C641" s="346" t="s">
        <v>486</v>
      </c>
      <c r="D641" s="346" t="s">
        <v>13</v>
      </c>
      <c r="E641" s="346" t="s">
        <v>519</v>
      </c>
      <c r="F641" s="346">
        <v>2008</v>
      </c>
      <c r="G641" s="347">
        <v>599.31545394378497</v>
      </c>
      <c r="H641" s="347">
        <v>300</v>
      </c>
      <c r="I641" s="347">
        <v>0</v>
      </c>
      <c r="J641" s="347">
        <v>8.2731776362349603</v>
      </c>
      <c r="K641" s="347">
        <v>79.242274121255022</v>
      </c>
      <c r="L641" s="347">
        <v>387.51545175748998</v>
      </c>
    </row>
    <row r="642" spans="1:12" x14ac:dyDescent="0.2">
      <c r="A642" s="346" t="s">
        <v>468</v>
      </c>
      <c r="B642" s="346" t="s">
        <v>475</v>
      </c>
      <c r="C642" s="346" t="s">
        <v>486</v>
      </c>
      <c r="D642" s="346" t="s">
        <v>13</v>
      </c>
      <c r="E642" s="346" t="s">
        <v>519</v>
      </c>
      <c r="F642" s="346">
        <v>2009</v>
      </c>
      <c r="G642" s="347">
        <v>455.72346158149264</v>
      </c>
      <c r="H642" s="347">
        <v>163</v>
      </c>
      <c r="I642" s="347">
        <v>24</v>
      </c>
      <c r="J642" s="347">
        <v>5</v>
      </c>
      <c r="K642" s="347">
        <v>2.6666666666666665</v>
      </c>
      <c r="L642" s="347">
        <v>194.66666666666666</v>
      </c>
    </row>
    <row r="643" spans="1:12" x14ac:dyDescent="0.2">
      <c r="A643" s="346" t="s">
        <v>468</v>
      </c>
      <c r="B643" s="346" t="s">
        <v>475</v>
      </c>
      <c r="C643" s="346" t="s">
        <v>486</v>
      </c>
      <c r="D643" s="346" t="s">
        <v>13</v>
      </c>
      <c r="E643" s="346" t="s">
        <v>519</v>
      </c>
      <c r="F643" s="346">
        <v>2009</v>
      </c>
      <c r="G643" s="347">
        <v>582.80859891084026</v>
      </c>
      <c r="H643" s="347">
        <v>26</v>
      </c>
      <c r="I643" s="347">
        <v>0</v>
      </c>
      <c r="J643" s="347">
        <v>13.000707714083509</v>
      </c>
      <c r="K643" s="347">
        <v>6.9997640953054967</v>
      </c>
      <c r="L643" s="347">
        <v>46.000471809389005</v>
      </c>
    </row>
    <row r="644" spans="1:12" x14ac:dyDescent="0.2">
      <c r="A644" s="346" t="s">
        <v>468</v>
      </c>
      <c r="B644" s="346" t="s">
        <v>475</v>
      </c>
      <c r="C644" s="346" t="s">
        <v>486</v>
      </c>
      <c r="D644" s="346" t="s">
        <v>13</v>
      </c>
      <c r="E644" s="346" t="s">
        <v>519</v>
      </c>
      <c r="F644" s="346">
        <v>2009</v>
      </c>
      <c r="G644" s="347">
        <v>539.6376256336647</v>
      </c>
      <c r="H644" s="347">
        <v>13</v>
      </c>
      <c r="I644" s="347">
        <v>30</v>
      </c>
      <c r="J644" s="347">
        <v>203</v>
      </c>
      <c r="K644" s="347">
        <v>46</v>
      </c>
      <c r="L644" s="347">
        <v>292</v>
      </c>
    </row>
    <row r="645" spans="1:12" x14ac:dyDescent="0.2">
      <c r="A645" s="346" t="s">
        <v>468</v>
      </c>
      <c r="B645" s="346" t="s">
        <v>475</v>
      </c>
      <c r="C645" s="346" t="s">
        <v>486</v>
      </c>
      <c r="D645" s="346" t="s">
        <v>13</v>
      </c>
      <c r="E645" s="346" t="s">
        <v>519</v>
      </c>
      <c r="F645" s="346">
        <v>2009</v>
      </c>
      <c r="G645" s="347">
        <v>364.25537899530116</v>
      </c>
      <c r="H645" s="347">
        <v>108</v>
      </c>
      <c r="I645" s="347">
        <v>455</v>
      </c>
      <c r="J645" s="347">
        <v>312.0169851380042</v>
      </c>
      <c r="K645" s="347">
        <v>124.32767162066527</v>
      </c>
      <c r="L645" s="347">
        <v>999.34465675866943</v>
      </c>
    </row>
    <row r="646" spans="1:12" x14ac:dyDescent="0.2">
      <c r="A646" s="346" t="s">
        <v>468</v>
      </c>
      <c r="B646" s="346" t="s">
        <v>475</v>
      </c>
      <c r="C646" s="346" t="s">
        <v>486</v>
      </c>
      <c r="D646" s="346" t="s">
        <v>13</v>
      </c>
      <c r="E646" s="346" t="s">
        <v>519</v>
      </c>
      <c r="F646" s="346">
        <v>2009</v>
      </c>
      <c r="G646" s="347">
        <v>485.67398217900615</v>
      </c>
      <c r="H646" s="347">
        <v>8</v>
      </c>
      <c r="I646" s="347">
        <v>0</v>
      </c>
      <c r="J646" s="347">
        <v>15.955414012738853</v>
      </c>
      <c r="K646" s="347">
        <v>8.3481953290870496</v>
      </c>
      <c r="L646" s="347">
        <v>32.303609341825904</v>
      </c>
    </row>
    <row r="647" spans="1:12" x14ac:dyDescent="0.2">
      <c r="A647" s="346" t="s">
        <v>468</v>
      </c>
      <c r="B647" s="346" t="s">
        <v>475</v>
      </c>
      <c r="C647" s="346" t="s">
        <v>486</v>
      </c>
      <c r="D647" s="346" t="s">
        <v>13</v>
      </c>
      <c r="E647" s="346" t="s">
        <v>519</v>
      </c>
      <c r="F647" s="346">
        <v>2009</v>
      </c>
      <c r="G647" s="347">
        <v>456.03176297217743</v>
      </c>
      <c r="H647" s="347">
        <v>17</v>
      </c>
      <c r="I647" s="347">
        <v>12</v>
      </c>
      <c r="J647" s="347">
        <v>40.774946921443728</v>
      </c>
      <c r="K647" s="347">
        <v>13.741684359518757</v>
      </c>
      <c r="L647" s="347">
        <v>83.516631280962486</v>
      </c>
    </row>
    <row r="648" spans="1:12" x14ac:dyDescent="0.2">
      <c r="A648" s="346" t="s">
        <v>468</v>
      </c>
      <c r="B648" s="346" t="s">
        <v>475</v>
      </c>
      <c r="C648" s="346" t="s">
        <v>486</v>
      </c>
      <c r="D648" s="346" t="s">
        <v>13</v>
      </c>
      <c r="E648" s="346" t="s">
        <v>519</v>
      </c>
      <c r="F648" s="346">
        <v>2009</v>
      </c>
      <c r="G648" s="347">
        <v>346.98069812698822</v>
      </c>
      <c r="H648" s="347">
        <v>24</v>
      </c>
      <c r="I648" s="347">
        <v>31</v>
      </c>
      <c r="J648" s="347">
        <v>116</v>
      </c>
      <c r="K648" s="347">
        <v>207.33333333333334</v>
      </c>
      <c r="L648" s="347">
        <v>378.33333333333337</v>
      </c>
    </row>
    <row r="649" spans="1:12" x14ac:dyDescent="0.2">
      <c r="A649" s="346" t="s">
        <v>468</v>
      </c>
      <c r="B649" s="346" t="s">
        <v>475</v>
      </c>
      <c r="C649" s="346" t="s">
        <v>486</v>
      </c>
      <c r="D649" s="346" t="s">
        <v>13</v>
      </c>
      <c r="E649" s="346" t="s">
        <v>519</v>
      </c>
      <c r="F649" s="346">
        <v>2009</v>
      </c>
      <c r="G649" s="347">
        <v>470.00698389148027</v>
      </c>
      <c r="H649" s="347">
        <v>18</v>
      </c>
      <c r="I649" s="347">
        <v>6</v>
      </c>
      <c r="J649" s="347">
        <v>15</v>
      </c>
      <c r="K649" s="347">
        <v>1.6666666666666667</v>
      </c>
      <c r="L649" s="347">
        <v>40.666666666666664</v>
      </c>
    </row>
    <row r="650" spans="1:12" x14ac:dyDescent="0.2">
      <c r="A650" s="346" t="s">
        <v>468</v>
      </c>
      <c r="B650" s="346" t="s">
        <v>475</v>
      </c>
      <c r="C650" s="346" t="s">
        <v>486</v>
      </c>
      <c r="D650" s="346" t="s">
        <v>13</v>
      </c>
      <c r="E650" s="346" t="s">
        <v>519</v>
      </c>
      <c r="F650" s="346">
        <v>2009</v>
      </c>
      <c r="G650" s="347">
        <v>465.82098721904509</v>
      </c>
      <c r="H650" s="347">
        <v>78</v>
      </c>
      <c r="I650" s="347">
        <v>52</v>
      </c>
      <c r="J650" s="347">
        <v>106</v>
      </c>
      <c r="K650" s="347">
        <v>49.333333333333336</v>
      </c>
      <c r="L650" s="347">
        <v>285.33333333333331</v>
      </c>
    </row>
    <row r="651" spans="1:12" x14ac:dyDescent="0.2">
      <c r="A651" s="346" t="s">
        <v>468</v>
      </c>
      <c r="B651" s="346" t="s">
        <v>475</v>
      </c>
      <c r="C651" s="346" t="s">
        <v>486</v>
      </c>
      <c r="D651" s="346" t="s">
        <v>13</v>
      </c>
      <c r="E651" s="346" t="s">
        <v>519</v>
      </c>
      <c r="F651" s="346">
        <v>2009</v>
      </c>
      <c r="G651" s="347">
        <v>453.47699175527464</v>
      </c>
      <c r="H651" s="347">
        <v>97</v>
      </c>
      <c r="I651" s="347">
        <v>23</v>
      </c>
      <c r="J651" s="347">
        <v>42</v>
      </c>
      <c r="K651" s="347">
        <v>4</v>
      </c>
      <c r="L651" s="347">
        <v>166</v>
      </c>
    </row>
    <row r="652" spans="1:12" x14ac:dyDescent="0.2">
      <c r="A652" s="346" t="s">
        <v>468</v>
      </c>
      <c r="B652" s="346" t="s">
        <v>475</v>
      </c>
      <c r="C652" s="346" t="s">
        <v>486</v>
      </c>
      <c r="D652" s="346" t="s">
        <v>13</v>
      </c>
      <c r="E652" s="346" t="s">
        <v>519</v>
      </c>
      <c r="F652" s="346">
        <v>2009</v>
      </c>
      <c r="G652" s="347">
        <v>339.97169589235062</v>
      </c>
      <c r="H652" s="347">
        <v>387</v>
      </c>
      <c r="I652" s="347">
        <v>28</v>
      </c>
      <c r="J652" s="347">
        <v>57.321302193913652</v>
      </c>
      <c r="K652" s="347">
        <v>13.226232602028782</v>
      </c>
      <c r="L652" s="347">
        <v>485.54753479594245</v>
      </c>
    </row>
    <row r="653" spans="1:12" x14ac:dyDescent="0.2">
      <c r="A653" s="346" t="s">
        <v>468</v>
      </c>
      <c r="B653" s="346" t="s">
        <v>475</v>
      </c>
      <c r="C653" s="346" t="s">
        <v>486</v>
      </c>
      <c r="D653" s="346" t="s">
        <v>13</v>
      </c>
      <c r="E653" s="346" t="s">
        <v>519</v>
      </c>
      <c r="F653" s="346">
        <v>2010</v>
      </c>
      <c r="G653" s="347">
        <v>325.44595034669408</v>
      </c>
      <c r="H653" s="347">
        <v>394</v>
      </c>
      <c r="I653" s="347">
        <v>44</v>
      </c>
      <c r="J653" s="347">
        <v>23</v>
      </c>
      <c r="K653" s="347">
        <v>6</v>
      </c>
      <c r="L653" s="347">
        <v>467</v>
      </c>
    </row>
    <row r="654" spans="1:12" x14ac:dyDescent="0.2">
      <c r="A654" s="346" t="s">
        <v>468</v>
      </c>
      <c r="B654" s="346" t="s">
        <v>475</v>
      </c>
      <c r="C654" s="346" t="s">
        <v>486</v>
      </c>
      <c r="D654" s="346" t="s">
        <v>13</v>
      </c>
      <c r="E654" s="346" t="s">
        <v>519</v>
      </c>
      <c r="F654" s="346">
        <v>2010</v>
      </c>
      <c r="G654" s="347">
        <v>459.58680023165209</v>
      </c>
      <c r="H654" s="347">
        <v>413</v>
      </c>
      <c r="I654" s="347">
        <v>76</v>
      </c>
      <c r="J654" s="347">
        <v>87</v>
      </c>
      <c r="K654" s="347">
        <v>3</v>
      </c>
      <c r="L654" s="347">
        <v>579</v>
      </c>
    </row>
    <row r="655" spans="1:12" x14ac:dyDescent="0.2">
      <c r="A655" s="346" t="s">
        <v>468</v>
      </c>
      <c r="B655" s="346" t="s">
        <v>475</v>
      </c>
      <c r="C655" s="346" t="s">
        <v>486</v>
      </c>
      <c r="D655" s="346" t="s">
        <v>13</v>
      </c>
      <c r="E655" s="346" t="s">
        <v>519</v>
      </c>
      <c r="F655" s="346">
        <v>2010</v>
      </c>
      <c r="G655" s="347">
        <v>464.28363438125734</v>
      </c>
      <c r="H655" s="347">
        <v>449</v>
      </c>
      <c r="I655" s="347">
        <v>45</v>
      </c>
      <c r="J655" s="347">
        <v>46</v>
      </c>
      <c r="K655" s="347">
        <v>6.333333333333333</v>
      </c>
      <c r="L655" s="347">
        <v>546.33333333333337</v>
      </c>
    </row>
    <row r="656" spans="1:12" x14ac:dyDescent="0.2">
      <c r="A656" s="346" t="s">
        <v>468</v>
      </c>
      <c r="B656" s="346" t="s">
        <v>475</v>
      </c>
      <c r="C656" s="346" t="s">
        <v>486</v>
      </c>
      <c r="D656" s="346" t="s">
        <v>13</v>
      </c>
      <c r="E656" s="346" t="s">
        <v>519</v>
      </c>
      <c r="F656" s="346">
        <v>2010</v>
      </c>
      <c r="G656" s="347">
        <v>428.53572542903169</v>
      </c>
      <c r="H656" s="347">
        <v>97</v>
      </c>
      <c r="I656" s="347">
        <v>36</v>
      </c>
      <c r="J656" s="347">
        <v>147</v>
      </c>
      <c r="K656" s="347">
        <v>11</v>
      </c>
      <c r="L656" s="347">
        <v>291</v>
      </c>
    </row>
    <row r="657" spans="1:12" x14ac:dyDescent="0.2">
      <c r="A657" s="346" t="s">
        <v>468</v>
      </c>
      <c r="B657" s="346" t="s">
        <v>475</v>
      </c>
      <c r="C657" s="346" t="s">
        <v>486</v>
      </c>
      <c r="D657" s="346" t="s">
        <v>13</v>
      </c>
      <c r="E657" s="346" t="s">
        <v>519</v>
      </c>
      <c r="F657" s="346">
        <v>2010</v>
      </c>
      <c r="G657" s="347">
        <v>343.47514947505732</v>
      </c>
      <c r="H657" s="347">
        <v>176</v>
      </c>
      <c r="I657" s="347">
        <v>73</v>
      </c>
      <c r="J657" s="347">
        <v>205</v>
      </c>
      <c r="K657" s="347">
        <v>20</v>
      </c>
      <c r="L657" s="347">
        <v>474</v>
      </c>
    </row>
    <row r="658" spans="1:12" x14ac:dyDescent="0.2">
      <c r="A658" s="346" t="s">
        <v>468</v>
      </c>
      <c r="B658" s="346" t="s">
        <v>475</v>
      </c>
      <c r="C658" s="346" t="s">
        <v>486</v>
      </c>
      <c r="D658" s="346" t="s">
        <v>13</v>
      </c>
      <c r="E658" s="346" t="s">
        <v>519</v>
      </c>
      <c r="F658" s="346">
        <v>2010</v>
      </c>
      <c r="G658" s="347">
        <v>660.13916353433422</v>
      </c>
      <c r="H658" s="347">
        <v>0</v>
      </c>
      <c r="I658" s="347">
        <v>136</v>
      </c>
      <c r="J658" s="347">
        <v>23.046709129511676</v>
      </c>
      <c r="K658" s="347">
        <v>5.3177636234961083</v>
      </c>
      <c r="L658" s="347">
        <v>164.36447275300779</v>
      </c>
    </row>
    <row r="659" spans="1:12" x14ac:dyDescent="0.2">
      <c r="A659" s="346" t="s">
        <v>468</v>
      </c>
      <c r="B659" s="346" t="s">
        <v>475</v>
      </c>
      <c r="C659" s="346" t="s">
        <v>486</v>
      </c>
      <c r="D659" s="346" t="s">
        <v>13</v>
      </c>
      <c r="E659" s="346" t="s">
        <v>519</v>
      </c>
      <c r="F659" s="346">
        <v>2011</v>
      </c>
      <c r="G659" s="347">
        <v>423.53517350134621</v>
      </c>
      <c r="H659" s="347">
        <v>7</v>
      </c>
      <c r="I659" s="347">
        <v>30</v>
      </c>
      <c r="J659" s="347">
        <v>224.55767869780607</v>
      </c>
      <c r="K659" s="347">
        <v>156.14744043406463</v>
      </c>
      <c r="L659" s="347">
        <v>417.70511913187067</v>
      </c>
    </row>
    <row r="660" spans="1:12" x14ac:dyDescent="0.2">
      <c r="A660" s="346" t="s">
        <v>468</v>
      </c>
      <c r="B660" s="346" t="s">
        <v>475</v>
      </c>
      <c r="C660" s="346" t="s">
        <v>486</v>
      </c>
      <c r="D660" s="346" t="s">
        <v>13</v>
      </c>
      <c r="E660" s="346" t="s">
        <v>519</v>
      </c>
      <c r="F660" s="346">
        <v>2011</v>
      </c>
      <c r="G660" s="347">
        <v>400.79183948456199</v>
      </c>
      <c r="H660" s="347">
        <v>10</v>
      </c>
      <c r="I660" s="347">
        <v>36</v>
      </c>
      <c r="J660" s="347">
        <v>34.865534324133051</v>
      </c>
      <c r="K660" s="347">
        <v>12.378155225288983</v>
      </c>
      <c r="L660" s="347">
        <v>93.243689549422029</v>
      </c>
    </row>
    <row r="661" spans="1:12" x14ac:dyDescent="0.2">
      <c r="A661" s="346" t="s">
        <v>468</v>
      </c>
      <c r="B661" s="346" t="s">
        <v>475</v>
      </c>
      <c r="C661" s="346" t="s">
        <v>486</v>
      </c>
      <c r="D661" s="346" t="s">
        <v>13</v>
      </c>
      <c r="E661" s="346" t="s">
        <v>519</v>
      </c>
      <c r="F661" s="346">
        <v>2011</v>
      </c>
      <c r="G661" s="347">
        <v>364.25537841537835</v>
      </c>
      <c r="H661" s="347">
        <v>229</v>
      </c>
      <c r="I661" s="347">
        <v>12</v>
      </c>
      <c r="J661" s="347">
        <v>16</v>
      </c>
      <c r="K661" s="347">
        <v>4</v>
      </c>
      <c r="L661" s="347">
        <v>261</v>
      </c>
    </row>
    <row r="662" spans="1:12" x14ac:dyDescent="0.2">
      <c r="A662" s="346" t="s">
        <v>468</v>
      </c>
      <c r="B662" s="346" t="s">
        <v>475</v>
      </c>
      <c r="C662" s="346" t="s">
        <v>486</v>
      </c>
      <c r="D662" s="346" t="s">
        <v>13</v>
      </c>
      <c r="E662" s="346" t="s">
        <v>519</v>
      </c>
      <c r="F662" s="346">
        <v>2011</v>
      </c>
      <c r="G662" s="347">
        <v>348.90359179052126</v>
      </c>
      <c r="H662" s="347">
        <v>19</v>
      </c>
      <c r="I662" s="347">
        <v>16</v>
      </c>
      <c r="J662" s="347">
        <v>294</v>
      </c>
      <c r="K662" s="347">
        <v>5.666666666666667</v>
      </c>
      <c r="L662" s="347">
        <v>334.66666666666669</v>
      </c>
    </row>
    <row r="663" spans="1:12" x14ac:dyDescent="0.2">
      <c r="A663" s="346" t="s">
        <v>468</v>
      </c>
      <c r="B663" s="346" t="s">
        <v>475</v>
      </c>
      <c r="C663" s="346" t="s">
        <v>486</v>
      </c>
      <c r="D663" s="346" t="s">
        <v>13</v>
      </c>
      <c r="E663" s="346" t="s">
        <v>519</v>
      </c>
      <c r="F663" s="346">
        <v>2011</v>
      </c>
      <c r="G663" s="347">
        <v>470.49478908194459</v>
      </c>
      <c r="H663" s="347">
        <v>98</v>
      </c>
      <c r="I663" s="347">
        <v>35</v>
      </c>
      <c r="J663" s="347">
        <v>0</v>
      </c>
      <c r="K663" s="347">
        <v>7</v>
      </c>
      <c r="L663" s="347">
        <v>140</v>
      </c>
    </row>
    <row r="664" spans="1:12" x14ac:dyDescent="0.2">
      <c r="A664" s="346" t="s">
        <v>468</v>
      </c>
      <c r="B664" s="346" t="s">
        <v>475</v>
      </c>
      <c r="C664" s="346" t="s">
        <v>486</v>
      </c>
      <c r="D664" s="346" t="s">
        <v>13</v>
      </c>
      <c r="E664" s="346" t="s">
        <v>519</v>
      </c>
      <c r="F664" s="346">
        <v>2011</v>
      </c>
      <c r="G664" s="347">
        <v>470.49478352230386</v>
      </c>
      <c r="H664" s="347">
        <v>89</v>
      </c>
      <c r="I664" s="347">
        <v>26</v>
      </c>
      <c r="J664" s="347">
        <v>5</v>
      </c>
      <c r="K664" s="347">
        <v>24.333333333333332</v>
      </c>
      <c r="L664" s="347">
        <v>144.33333333333334</v>
      </c>
    </row>
    <row r="665" spans="1:12" x14ac:dyDescent="0.2">
      <c r="A665" s="346" t="s">
        <v>468</v>
      </c>
      <c r="B665" s="346" t="s">
        <v>475</v>
      </c>
      <c r="C665" s="346" t="s">
        <v>486</v>
      </c>
      <c r="D665" s="346" t="s">
        <v>13</v>
      </c>
      <c r="E665" s="346" t="s">
        <v>519</v>
      </c>
      <c r="F665" s="346">
        <v>2011</v>
      </c>
      <c r="G665" s="347">
        <v>383.42673887746156</v>
      </c>
      <c r="H665" s="347">
        <v>138</v>
      </c>
      <c r="I665" s="347">
        <v>82</v>
      </c>
      <c r="J665" s="347">
        <v>3</v>
      </c>
      <c r="K665" s="347">
        <v>0</v>
      </c>
      <c r="L665" s="347">
        <v>223</v>
      </c>
    </row>
    <row r="666" spans="1:12" x14ac:dyDescent="0.2">
      <c r="A666" s="346" t="s">
        <v>468</v>
      </c>
      <c r="B666" s="346" t="s">
        <v>475</v>
      </c>
      <c r="C666" s="346" t="s">
        <v>486</v>
      </c>
      <c r="D666" s="346" t="s">
        <v>13</v>
      </c>
      <c r="E666" s="346" t="s">
        <v>519</v>
      </c>
      <c r="F666" s="346">
        <v>2011</v>
      </c>
      <c r="G666" s="347">
        <v>287.47817189220461</v>
      </c>
      <c r="H666" s="347">
        <v>1</v>
      </c>
      <c r="I666" s="347">
        <v>0</v>
      </c>
      <c r="J666" s="347">
        <v>3</v>
      </c>
      <c r="K666" s="347">
        <v>14.333333333333334</v>
      </c>
      <c r="L666" s="347">
        <v>18.333333333333336</v>
      </c>
    </row>
    <row r="667" spans="1:12" x14ac:dyDescent="0.2">
      <c r="A667" s="346" t="s">
        <v>468</v>
      </c>
      <c r="B667" s="346" t="s">
        <v>475</v>
      </c>
      <c r="C667" s="346" t="s">
        <v>486</v>
      </c>
      <c r="D667" s="346" t="s">
        <v>13</v>
      </c>
      <c r="E667" s="346" t="s">
        <v>519</v>
      </c>
      <c r="F667" s="346">
        <v>2011</v>
      </c>
      <c r="G667" s="347">
        <v>560.39288752257914</v>
      </c>
      <c r="H667" s="347">
        <v>98</v>
      </c>
      <c r="I667" s="347">
        <v>0</v>
      </c>
      <c r="J667" s="347">
        <v>0</v>
      </c>
      <c r="K667" s="347">
        <v>0</v>
      </c>
      <c r="L667" s="347">
        <v>98</v>
      </c>
    </row>
    <row r="668" spans="1:12" x14ac:dyDescent="0.2">
      <c r="A668" s="346" t="s">
        <v>468</v>
      </c>
      <c r="B668" s="346" t="s">
        <v>475</v>
      </c>
      <c r="C668" s="346" t="s">
        <v>486</v>
      </c>
      <c r="D668" s="346" t="s">
        <v>13</v>
      </c>
      <c r="E668" s="346" t="s">
        <v>519</v>
      </c>
      <c r="F668" s="346">
        <v>2011</v>
      </c>
      <c r="G668" s="347">
        <v>562.72729823289126</v>
      </c>
      <c r="H668" s="347">
        <v>19</v>
      </c>
      <c r="I668" s="347">
        <v>17</v>
      </c>
      <c r="J668" s="347">
        <v>48</v>
      </c>
      <c r="K668" s="347">
        <v>17.666666666666668</v>
      </c>
      <c r="L668" s="347">
        <v>101.66666666666667</v>
      </c>
    </row>
    <row r="669" spans="1:12" x14ac:dyDescent="0.2">
      <c r="A669" s="346" t="s">
        <v>468</v>
      </c>
      <c r="B669" s="346" t="s">
        <v>475</v>
      </c>
      <c r="C669" s="346" t="s">
        <v>486</v>
      </c>
      <c r="D669" s="346" t="s">
        <v>13</v>
      </c>
      <c r="E669" s="346" t="s">
        <v>519</v>
      </c>
      <c r="F669" s="346">
        <v>2012</v>
      </c>
      <c r="G669" s="347">
        <v>417.09198410942611</v>
      </c>
      <c r="H669" s="347">
        <v>46</v>
      </c>
      <c r="I669" s="347">
        <v>82</v>
      </c>
      <c r="J669" s="347">
        <v>113.46072186836517</v>
      </c>
      <c r="K669" s="347">
        <v>28.17975937721161</v>
      </c>
      <c r="L669" s="347">
        <v>269.64048124557678</v>
      </c>
    </row>
    <row r="670" spans="1:12" x14ac:dyDescent="0.2">
      <c r="A670" s="346" t="s">
        <v>468</v>
      </c>
      <c r="B670" s="346" t="s">
        <v>475</v>
      </c>
      <c r="C670" s="346" t="s">
        <v>486</v>
      </c>
      <c r="D670" s="346" t="s">
        <v>13</v>
      </c>
      <c r="E670" s="346" t="s">
        <v>519</v>
      </c>
      <c r="F670" s="346">
        <v>2012</v>
      </c>
      <c r="G670" s="347">
        <v>354.83946297754227</v>
      </c>
      <c r="H670" s="347">
        <v>54</v>
      </c>
      <c r="I670" s="347">
        <v>44</v>
      </c>
      <c r="J670" s="347">
        <v>90</v>
      </c>
      <c r="K670" s="347">
        <v>10</v>
      </c>
      <c r="L670" s="347">
        <v>198</v>
      </c>
    </row>
    <row r="671" spans="1:12" x14ac:dyDescent="0.2">
      <c r="A671" s="346" t="s">
        <v>468</v>
      </c>
      <c r="B671" s="346" t="s">
        <v>475</v>
      </c>
      <c r="C671" s="346" t="s">
        <v>486</v>
      </c>
      <c r="D671" s="346" t="s">
        <v>13</v>
      </c>
      <c r="E671" s="346" t="s">
        <v>519</v>
      </c>
      <c r="F671" s="346">
        <v>2012</v>
      </c>
      <c r="G671" s="347">
        <v>580.48665174848702</v>
      </c>
      <c r="H671" s="347">
        <v>26</v>
      </c>
      <c r="I671" s="347">
        <v>59</v>
      </c>
      <c r="J671" s="347">
        <v>10.046001415428165</v>
      </c>
      <c r="K671" s="347">
        <v>2.3179995281906112</v>
      </c>
      <c r="L671" s="347">
        <v>97.364000943618777</v>
      </c>
    </row>
    <row r="672" spans="1:12" x14ac:dyDescent="0.2">
      <c r="A672" s="346" t="s">
        <v>468</v>
      </c>
      <c r="B672" s="346" t="s">
        <v>475</v>
      </c>
      <c r="C672" s="346" t="s">
        <v>486</v>
      </c>
      <c r="D672" s="346" t="s">
        <v>13</v>
      </c>
      <c r="E672" s="346" t="s">
        <v>519</v>
      </c>
      <c r="F672" s="346">
        <v>2012</v>
      </c>
      <c r="G672" s="347">
        <v>582.80860685567802</v>
      </c>
      <c r="H672" s="347">
        <v>46</v>
      </c>
      <c r="I672" s="347">
        <v>2</v>
      </c>
      <c r="J672" s="347">
        <v>2.954706298655343</v>
      </c>
      <c r="K672" s="347">
        <v>0.68176456711488564</v>
      </c>
      <c r="L672" s="347">
        <v>51.636470865770228</v>
      </c>
    </row>
    <row r="673" spans="1:12" x14ac:dyDescent="0.2">
      <c r="A673" s="346" t="s">
        <v>468</v>
      </c>
      <c r="B673" s="346" t="s">
        <v>475</v>
      </c>
      <c r="C673" s="346" t="s">
        <v>486</v>
      </c>
      <c r="D673" s="346" t="s">
        <v>13</v>
      </c>
      <c r="E673" s="346" t="s">
        <v>519</v>
      </c>
      <c r="F673" s="346">
        <v>2012</v>
      </c>
      <c r="G673" s="347">
        <v>556.41846955942185</v>
      </c>
      <c r="H673" s="347">
        <v>34</v>
      </c>
      <c r="I673" s="347">
        <v>50</v>
      </c>
      <c r="J673" s="347">
        <v>386.47558386411885</v>
      </c>
      <c r="K673" s="347">
        <v>89.174805378627056</v>
      </c>
      <c r="L673" s="347">
        <v>559.65038924274586</v>
      </c>
    </row>
    <row r="674" spans="1:12" x14ac:dyDescent="0.2">
      <c r="A674" s="346" t="s">
        <v>468</v>
      </c>
      <c r="B674" s="346" t="s">
        <v>475</v>
      </c>
      <c r="C674" s="346" t="s">
        <v>486</v>
      </c>
      <c r="D674" s="346" t="s">
        <v>13</v>
      </c>
      <c r="E674" s="346" t="s">
        <v>519</v>
      </c>
      <c r="F674" s="346">
        <v>2012</v>
      </c>
      <c r="G674" s="347">
        <v>427.27904316421774</v>
      </c>
      <c r="H674" s="347">
        <v>133</v>
      </c>
      <c r="I674" s="347">
        <v>154</v>
      </c>
      <c r="J674" s="347">
        <v>88</v>
      </c>
      <c r="K674" s="347">
        <v>21</v>
      </c>
      <c r="L674" s="347">
        <v>396</v>
      </c>
    </row>
    <row r="675" spans="1:12" x14ac:dyDescent="0.2">
      <c r="A675" s="346" t="s">
        <v>468</v>
      </c>
      <c r="B675" s="346" t="s">
        <v>475</v>
      </c>
      <c r="C675" s="346" t="s">
        <v>486</v>
      </c>
      <c r="D675" s="346" t="s">
        <v>13</v>
      </c>
      <c r="E675" s="346" t="s">
        <v>519</v>
      </c>
      <c r="F675" s="346">
        <v>2012</v>
      </c>
      <c r="G675" s="347">
        <v>346.6858426165083</v>
      </c>
      <c r="H675" s="347">
        <v>11</v>
      </c>
      <c r="I675" s="347">
        <v>26</v>
      </c>
      <c r="J675" s="347">
        <v>31</v>
      </c>
      <c r="K675" s="347">
        <v>2</v>
      </c>
      <c r="L675" s="347">
        <v>70</v>
      </c>
    </row>
    <row r="676" spans="1:12" x14ac:dyDescent="0.2">
      <c r="A676" s="346" t="s">
        <v>468</v>
      </c>
      <c r="B676" s="346" t="s">
        <v>475</v>
      </c>
      <c r="C676" s="346" t="s">
        <v>486</v>
      </c>
      <c r="D676" s="346" t="s">
        <v>13</v>
      </c>
      <c r="E676" s="346" t="s">
        <v>519</v>
      </c>
      <c r="F676" s="346">
        <v>2012</v>
      </c>
      <c r="G676" s="347">
        <v>416.29183283395361</v>
      </c>
      <c r="H676" s="347">
        <v>66</v>
      </c>
      <c r="I676" s="347">
        <v>71</v>
      </c>
      <c r="J676" s="347">
        <v>0</v>
      </c>
      <c r="K676" s="347">
        <v>7</v>
      </c>
      <c r="L676" s="347">
        <v>144</v>
      </c>
    </row>
    <row r="677" spans="1:12" x14ac:dyDescent="0.2">
      <c r="A677" s="346" t="s">
        <v>468</v>
      </c>
      <c r="B677" s="346" t="s">
        <v>475</v>
      </c>
      <c r="C677" s="346" t="s">
        <v>486</v>
      </c>
      <c r="D677" s="346" t="s">
        <v>13</v>
      </c>
      <c r="E677" s="346" t="s">
        <v>519</v>
      </c>
      <c r="F677" s="346">
        <v>2012</v>
      </c>
      <c r="G677" s="347">
        <v>523.03336228104979</v>
      </c>
      <c r="H677" s="347">
        <v>46</v>
      </c>
      <c r="I677" s="347">
        <v>13</v>
      </c>
      <c r="J677" s="347">
        <v>19.501061571125263</v>
      </c>
      <c r="K677" s="347">
        <v>4.4996461429582455</v>
      </c>
      <c r="L677" s="347">
        <v>83.000707714083504</v>
      </c>
    </row>
    <row r="678" spans="1:12" x14ac:dyDescent="0.2">
      <c r="A678" s="346" t="s">
        <v>468</v>
      </c>
      <c r="B678" s="346" t="s">
        <v>475</v>
      </c>
      <c r="C678" s="346" t="s">
        <v>486</v>
      </c>
      <c r="D678" s="346" t="s">
        <v>13</v>
      </c>
      <c r="E678" s="346" t="s">
        <v>466</v>
      </c>
      <c r="F678" s="346">
        <v>2004</v>
      </c>
      <c r="G678" s="347">
        <v>307.54287272114215</v>
      </c>
      <c r="H678" s="347">
        <v>0</v>
      </c>
      <c r="I678" s="347">
        <v>0</v>
      </c>
      <c r="J678" s="347">
        <v>0</v>
      </c>
      <c r="K678" s="347">
        <v>0</v>
      </c>
      <c r="L678" s="347">
        <v>0</v>
      </c>
    </row>
    <row r="679" spans="1:12" x14ac:dyDescent="0.2">
      <c r="A679" s="346" t="s">
        <v>468</v>
      </c>
      <c r="B679" s="346" t="s">
        <v>475</v>
      </c>
      <c r="C679" s="346" t="s">
        <v>486</v>
      </c>
      <c r="D679" s="346" t="s">
        <v>13</v>
      </c>
      <c r="E679" s="346" t="s">
        <v>466</v>
      </c>
      <c r="F679" s="346">
        <v>2005</v>
      </c>
      <c r="G679" s="347">
        <v>392.38537841457224</v>
      </c>
      <c r="H679" s="347">
        <v>116</v>
      </c>
      <c r="I679" s="347">
        <v>4</v>
      </c>
      <c r="J679" s="347">
        <v>13</v>
      </c>
      <c r="K679" s="347">
        <v>11.333333333333334</v>
      </c>
      <c r="L679" s="347">
        <v>144.33333333333334</v>
      </c>
    </row>
    <row r="680" spans="1:12" x14ac:dyDescent="0.2">
      <c r="A680" s="346" t="s">
        <v>468</v>
      </c>
      <c r="B680" s="346" t="s">
        <v>475</v>
      </c>
      <c r="C680" s="346" t="s">
        <v>486</v>
      </c>
      <c r="D680" s="346" t="s">
        <v>13</v>
      </c>
      <c r="E680" s="346" t="s">
        <v>465</v>
      </c>
      <c r="F680" s="346">
        <v>2004</v>
      </c>
      <c r="G680" s="347">
        <v>307.54287272114215</v>
      </c>
      <c r="H680" s="347">
        <v>9</v>
      </c>
      <c r="I680" s="347">
        <v>0</v>
      </c>
      <c r="J680" s="347">
        <v>0</v>
      </c>
      <c r="K680" s="347">
        <v>0</v>
      </c>
      <c r="L680" s="347">
        <v>9</v>
      </c>
    </row>
    <row r="681" spans="1:12" x14ac:dyDescent="0.2">
      <c r="A681" s="346" t="s">
        <v>468</v>
      </c>
      <c r="B681" s="346" t="s">
        <v>475</v>
      </c>
      <c r="C681" s="346" t="s">
        <v>486</v>
      </c>
      <c r="D681" s="346" t="s">
        <v>13</v>
      </c>
      <c r="E681" s="346" t="s">
        <v>520</v>
      </c>
      <c r="F681" s="346">
        <v>2001</v>
      </c>
      <c r="G681" s="347">
        <v>337.45142602101106</v>
      </c>
      <c r="H681" s="347">
        <v>345</v>
      </c>
      <c r="I681" s="347">
        <v>85</v>
      </c>
      <c r="J681" s="347">
        <v>0</v>
      </c>
      <c r="K681" s="347">
        <v>35.333333333333336</v>
      </c>
      <c r="L681" s="347">
        <v>465.33333333333331</v>
      </c>
    </row>
    <row r="682" spans="1:12" x14ac:dyDescent="0.2">
      <c r="A682" s="346" t="s">
        <v>468</v>
      </c>
      <c r="B682" s="346" t="s">
        <v>475</v>
      </c>
      <c r="C682" s="346" t="s">
        <v>486</v>
      </c>
      <c r="D682" s="346" t="s">
        <v>13</v>
      </c>
      <c r="E682" s="346" t="s">
        <v>520</v>
      </c>
      <c r="F682" s="346">
        <v>2002</v>
      </c>
      <c r="G682" s="347">
        <v>269.96116124922031</v>
      </c>
      <c r="H682" s="347">
        <v>12</v>
      </c>
      <c r="I682" s="347">
        <v>12</v>
      </c>
      <c r="J682" s="347">
        <v>3</v>
      </c>
      <c r="K682" s="347">
        <v>20</v>
      </c>
      <c r="L682" s="347">
        <v>47</v>
      </c>
    </row>
    <row r="683" spans="1:12" x14ac:dyDescent="0.2">
      <c r="A683" s="346" t="s">
        <v>468</v>
      </c>
      <c r="B683" s="346" t="s">
        <v>475</v>
      </c>
      <c r="C683" s="346" t="s">
        <v>486</v>
      </c>
      <c r="D683" s="346" t="s">
        <v>13</v>
      </c>
      <c r="E683" s="346" t="s">
        <v>520</v>
      </c>
      <c r="F683" s="346">
        <v>2002</v>
      </c>
      <c r="G683" s="347">
        <v>339.0011491820423</v>
      </c>
      <c r="H683" s="347">
        <v>262</v>
      </c>
      <c r="I683" s="347">
        <v>39</v>
      </c>
      <c r="J683" s="347">
        <v>0</v>
      </c>
      <c r="K683" s="347">
        <v>0</v>
      </c>
      <c r="L683" s="347">
        <v>301</v>
      </c>
    </row>
    <row r="684" spans="1:12" x14ac:dyDescent="0.2">
      <c r="A684" s="346" t="s">
        <v>468</v>
      </c>
      <c r="B684" s="346" t="s">
        <v>475</v>
      </c>
      <c r="C684" s="346" t="s">
        <v>486</v>
      </c>
      <c r="D684" s="346" t="s">
        <v>13</v>
      </c>
      <c r="E684" s="346" t="s">
        <v>520</v>
      </c>
      <c r="F684" s="346">
        <v>2003</v>
      </c>
      <c r="G684" s="347">
        <v>415.87321535322064</v>
      </c>
      <c r="H684" s="347">
        <v>458</v>
      </c>
      <c r="I684" s="347">
        <v>169</v>
      </c>
      <c r="J684" s="347">
        <v>53</v>
      </c>
      <c r="K684" s="347">
        <v>26.333333333333332</v>
      </c>
      <c r="L684" s="347">
        <v>706.33333333333337</v>
      </c>
    </row>
    <row r="685" spans="1:12" x14ac:dyDescent="0.2">
      <c r="A685" s="346" t="s">
        <v>468</v>
      </c>
      <c r="B685" s="346" t="s">
        <v>475</v>
      </c>
      <c r="C685" s="346" t="s">
        <v>486</v>
      </c>
      <c r="D685" s="346" t="s">
        <v>13</v>
      </c>
      <c r="E685" s="346" t="s">
        <v>520</v>
      </c>
      <c r="F685" s="346">
        <v>2004</v>
      </c>
      <c r="G685" s="347">
        <v>307.54287272114215</v>
      </c>
      <c r="H685" s="347">
        <v>23</v>
      </c>
      <c r="I685" s="347">
        <v>12</v>
      </c>
      <c r="J685" s="347">
        <v>36</v>
      </c>
      <c r="K685" s="347">
        <v>9.6666666666666661</v>
      </c>
      <c r="L685" s="347">
        <v>80.666666666666671</v>
      </c>
    </row>
    <row r="686" spans="1:12" x14ac:dyDescent="0.2">
      <c r="A686" s="346" t="s">
        <v>468</v>
      </c>
      <c r="B686" s="346" t="s">
        <v>475</v>
      </c>
      <c r="C686" s="346" t="s">
        <v>486</v>
      </c>
      <c r="D686" s="346" t="s">
        <v>13</v>
      </c>
      <c r="E686" s="346" t="s">
        <v>520</v>
      </c>
      <c r="F686" s="346">
        <v>2004</v>
      </c>
      <c r="G686" s="347">
        <v>305.60814417502132</v>
      </c>
      <c r="H686" s="347">
        <v>67</v>
      </c>
      <c r="I686" s="347">
        <v>34</v>
      </c>
      <c r="J686" s="347">
        <v>65</v>
      </c>
      <c r="K686" s="347">
        <v>1.6666666666666667</v>
      </c>
      <c r="L686" s="347">
        <v>167.66666666666666</v>
      </c>
    </row>
    <row r="687" spans="1:12" x14ac:dyDescent="0.2">
      <c r="A687" s="346" t="s">
        <v>468</v>
      </c>
      <c r="B687" s="346" t="s">
        <v>475</v>
      </c>
      <c r="C687" s="346" t="s">
        <v>486</v>
      </c>
      <c r="D687" s="346" t="s">
        <v>13</v>
      </c>
      <c r="E687" s="346" t="s">
        <v>520</v>
      </c>
      <c r="F687" s="346">
        <v>2004</v>
      </c>
      <c r="G687" s="347">
        <v>358.06053675260858</v>
      </c>
      <c r="H687" s="347">
        <v>52</v>
      </c>
      <c r="I687" s="347">
        <v>3</v>
      </c>
      <c r="J687" s="347">
        <v>97</v>
      </c>
      <c r="K687" s="347">
        <v>1</v>
      </c>
      <c r="L687" s="347">
        <v>153</v>
      </c>
    </row>
    <row r="688" spans="1:12" x14ac:dyDescent="0.2">
      <c r="A688" s="346" t="s">
        <v>468</v>
      </c>
      <c r="B688" s="346" t="s">
        <v>475</v>
      </c>
      <c r="C688" s="346" t="s">
        <v>486</v>
      </c>
      <c r="D688" s="346" t="s">
        <v>13</v>
      </c>
      <c r="E688" s="346" t="s">
        <v>520</v>
      </c>
      <c r="F688" s="346">
        <v>2005</v>
      </c>
      <c r="G688" s="347">
        <v>269.42228419485241</v>
      </c>
      <c r="H688" s="347">
        <v>105</v>
      </c>
      <c r="I688" s="347">
        <v>41</v>
      </c>
      <c r="J688" s="347">
        <v>91.04357298474946</v>
      </c>
      <c r="K688" s="347">
        <v>50.318809005083516</v>
      </c>
      <c r="L688" s="347">
        <v>287.36238198983295</v>
      </c>
    </row>
    <row r="689" spans="1:12" x14ac:dyDescent="0.2">
      <c r="A689" s="346" t="s">
        <v>468</v>
      </c>
      <c r="B689" s="346" t="s">
        <v>475</v>
      </c>
      <c r="C689" s="346" t="s">
        <v>486</v>
      </c>
      <c r="D689" s="346" t="s">
        <v>13</v>
      </c>
      <c r="E689" s="346" t="s">
        <v>520</v>
      </c>
      <c r="F689" s="346">
        <v>2005</v>
      </c>
      <c r="G689" s="347">
        <v>337.4514687698686</v>
      </c>
      <c r="H689" s="347">
        <v>12</v>
      </c>
      <c r="I689" s="347">
        <v>27</v>
      </c>
      <c r="J689" s="347">
        <v>0</v>
      </c>
      <c r="K689" s="347">
        <v>0</v>
      </c>
      <c r="L689" s="347">
        <v>39</v>
      </c>
    </row>
    <row r="690" spans="1:12" x14ac:dyDescent="0.2">
      <c r="A690" s="346" t="s">
        <v>468</v>
      </c>
      <c r="B690" s="346" t="s">
        <v>475</v>
      </c>
      <c r="C690" s="346" t="s">
        <v>486</v>
      </c>
      <c r="D690" s="346" t="s">
        <v>13</v>
      </c>
      <c r="E690" s="346" t="s">
        <v>520</v>
      </c>
      <c r="F690" s="346">
        <v>2005</v>
      </c>
      <c r="G690" s="347">
        <v>335.27810355008364</v>
      </c>
      <c r="H690" s="347">
        <v>715</v>
      </c>
      <c r="I690" s="347">
        <v>128</v>
      </c>
      <c r="J690" s="347">
        <v>172</v>
      </c>
      <c r="K690" s="347">
        <v>21.666666666666668</v>
      </c>
      <c r="L690" s="347">
        <v>1036.6666666666667</v>
      </c>
    </row>
    <row r="691" spans="1:12" x14ac:dyDescent="0.2">
      <c r="A691" s="346" t="s">
        <v>468</v>
      </c>
      <c r="B691" s="346" t="s">
        <v>475</v>
      </c>
      <c r="C691" s="346" t="s">
        <v>486</v>
      </c>
      <c r="D691" s="346" t="s">
        <v>13</v>
      </c>
      <c r="E691" s="346" t="s">
        <v>520</v>
      </c>
      <c r="F691" s="346">
        <v>2005</v>
      </c>
      <c r="G691" s="347">
        <v>317.41463312965789</v>
      </c>
      <c r="H691" s="347">
        <v>24</v>
      </c>
      <c r="I691" s="347">
        <v>24</v>
      </c>
      <c r="J691" s="347">
        <v>363</v>
      </c>
      <c r="K691" s="347">
        <v>1</v>
      </c>
      <c r="L691" s="347">
        <v>412</v>
      </c>
    </row>
    <row r="692" spans="1:12" x14ac:dyDescent="0.2">
      <c r="A692" s="346" t="s">
        <v>468</v>
      </c>
      <c r="B692" s="346" t="s">
        <v>475</v>
      </c>
      <c r="C692" s="346" t="s">
        <v>486</v>
      </c>
      <c r="D692" s="346" t="s">
        <v>13</v>
      </c>
      <c r="E692" s="346" t="s">
        <v>520</v>
      </c>
      <c r="F692" s="346">
        <v>2005</v>
      </c>
      <c r="G692" s="347">
        <v>337.45139577606346</v>
      </c>
      <c r="H692" s="347">
        <v>48</v>
      </c>
      <c r="I692" s="347">
        <v>37</v>
      </c>
      <c r="J692" s="347">
        <v>72</v>
      </c>
      <c r="K692" s="347">
        <v>20.666666666666668</v>
      </c>
      <c r="L692" s="347">
        <v>177.66666666666666</v>
      </c>
    </row>
    <row r="693" spans="1:12" x14ac:dyDescent="0.2">
      <c r="A693" s="346" t="s">
        <v>468</v>
      </c>
      <c r="B693" s="346" t="s">
        <v>475</v>
      </c>
      <c r="C693" s="346" t="s">
        <v>486</v>
      </c>
      <c r="D693" s="346" t="s">
        <v>13</v>
      </c>
      <c r="E693" s="346" t="s">
        <v>520</v>
      </c>
      <c r="F693" s="346">
        <v>2005</v>
      </c>
      <c r="G693" s="347">
        <v>392.38537841457224</v>
      </c>
      <c r="H693" s="347">
        <v>431</v>
      </c>
      <c r="I693" s="347">
        <v>57</v>
      </c>
      <c r="J693" s="347">
        <v>185</v>
      </c>
      <c r="K693" s="347">
        <v>19.333333333333332</v>
      </c>
      <c r="L693" s="347">
        <v>692.33333333333337</v>
      </c>
    </row>
    <row r="694" spans="1:12" x14ac:dyDescent="0.2">
      <c r="A694" s="346" t="s">
        <v>468</v>
      </c>
      <c r="B694" s="346" t="s">
        <v>475</v>
      </c>
      <c r="C694" s="346" t="s">
        <v>486</v>
      </c>
      <c r="D694" s="346" t="s">
        <v>13</v>
      </c>
      <c r="E694" s="346" t="s">
        <v>520</v>
      </c>
      <c r="F694" s="346">
        <v>2006</v>
      </c>
      <c r="G694" s="347">
        <v>415.32482732966605</v>
      </c>
      <c r="H694" s="347">
        <v>38</v>
      </c>
      <c r="I694" s="347">
        <v>0</v>
      </c>
      <c r="J694" s="347">
        <v>500.39215686274508</v>
      </c>
      <c r="K694" s="347">
        <v>73.202614379084963</v>
      </c>
      <c r="L694" s="347">
        <v>611.59477124183002</v>
      </c>
    </row>
    <row r="695" spans="1:12" x14ac:dyDescent="0.2">
      <c r="A695" s="346" t="s">
        <v>468</v>
      </c>
      <c r="B695" s="346" t="s">
        <v>475</v>
      </c>
      <c r="C695" s="346" t="s">
        <v>486</v>
      </c>
      <c r="D695" s="346" t="s">
        <v>13</v>
      </c>
      <c r="E695" s="346" t="s">
        <v>520</v>
      </c>
      <c r="F695" s="346">
        <v>2006</v>
      </c>
      <c r="G695" s="347">
        <v>337.45141628518047</v>
      </c>
      <c r="H695" s="347">
        <v>68</v>
      </c>
      <c r="I695" s="347">
        <v>119</v>
      </c>
      <c r="J695" s="347">
        <v>103</v>
      </c>
      <c r="K695" s="347">
        <v>56</v>
      </c>
      <c r="L695" s="347">
        <v>346</v>
      </c>
    </row>
    <row r="696" spans="1:12" x14ac:dyDescent="0.2">
      <c r="A696" s="346" t="s">
        <v>468</v>
      </c>
      <c r="B696" s="346" t="s">
        <v>475</v>
      </c>
      <c r="C696" s="346" t="s">
        <v>486</v>
      </c>
      <c r="D696" s="346" t="s">
        <v>13</v>
      </c>
      <c r="E696" s="346" t="s">
        <v>520</v>
      </c>
      <c r="F696" s="346">
        <v>2007</v>
      </c>
      <c r="G696" s="347">
        <v>482.07348549697298</v>
      </c>
      <c r="H696" s="347">
        <v>26</v>
      </c>
      <c r="I696" s="347">
        <v>17</v>
      </c>
      <c r="J696" s="347">
        <v>85.48366013071896</v>
      </c>
      <c r="K696" s="347">
        <v>12.505446623093682</v>
      </c>
      <c r="L696" s="347">
        <v>140.98910675381265</v>
      </c>
    </row>
    <row r="697" spans="1:12" x14ac:dyDescent="0.2">
      <c r="A697" s="346" t="s">
        <v>468</v>
      </c>
      <c r="B697" s="346" t="s">
        <v>475</v>
      </c>
      <c r="C697" s="346" t="s">
        <v>486</v>
      </c>
      <c r="D697" s="346" t="s">
        <v>13</v>
      </c>
      <c r="E697" s="346" t="s">
        <v>520</v>
      </c>
      <c r="F697" s="346">
        <v>2007</v>
      </c>
      <c r="G697" s="347">
        <v>443.78562859023179</v>
      </c>
      <c r="H697" s="347">
        <v>71</v>
      </c>
      <c r="I697" s="347">
        <v>70</v>
      </c>
      <c r="J697" s="347">
        <v>43.784313725490193</v>
      </c>
      <c r="K697" s="347">
        <v>6.4052287581699341</v>
      </c>
      <c r="L697" s="347">
        <v>191.18954248366012</v>
      </c>
    </row>
    <row r="698" spans="1:12" x14ac:dyDescent="0.2">
      <c r="A698" s="346" t="s">
        <v>468</v>
      </c>
      <c r="B698" s="346" t="s">
        <v>475</v>
      </c>
      <c r="C698" s="346" t="s">
        <v>486</v>
      </c>
      <c r="D698" s="346" t="s">
        <v>13</v>
      </c>
      <c r="E698" s="346" t="s">
        <v>520</v>
      </c>
      <c r="F698" s="346">
        <v>2007</v>
      </c>
      <c r="G698" s="347">
        <v>316.6327676842119</v>
      </c>
      <c r="H698" s="347">
        <v>40</v>
      </c>
      <c r="I698" s="347">
        <v>30</v>
      </c>
      <c r="J698" s="347">
        <v>1</v>
      </c>
      <c r="K698" s="347">
        <v>0</v>
      </c>
      <c r="L698" s="347">
        <v>71</v>
      </c>
    </row>
    <row r="699" spans="1:12" x14ac:dyDescent="0.2">
      <c r="A699" s="346" t="s">
        <v>468</v>
      </c>
      <c r="B699" s="346" t="s">
        <v>475</v>
      </c>
      <c r="C699" s="346" t="s">
        <v>486</v>
      </c>
      <c r="D699" s="346" t="s">
        <v>13</v>
      </c>
      <c r="E699" s="346" t="s">
        <v>520</v>
      </c>
      <c r="F699" s="346">
        <v>2007</v>
      </c>
      <c r="G699" s="347">
        <v>321.00020531569623</v>
      </c>
      <c r="H699" s="347">
        <v>444</v>
      </c>
      <c r="I699" s="347">
        <v>58</v>
      </c>
      <c r="J699" s="347">
        <v>88</v>
      </c>
      <c r="K699" s="347">
        <v>19.333333333333332</v>
      </c>
      <c r="L699" s="347">
        <v>609.33333333333337</v>
      </c>
    </row>
    <row r="700" spans="1:12" x14ac:dyDescent="0.2">
      <c r="A700" s="346" t="s">
        <v>468</v>
      </c>
      <c r="B700" s="346" t="s">
        <v>475</v>
      </c>
      <c r="C700" s="346" t="s">
        <v>486</v>
      </c>
      <c r="D700" s="346" t="s">
        <v>13</v>
      </c>
      <c r="E700" s="346" t="s">
        <v>520</v>
      </c>
      <c r="F700" s="346">
        <v>2007</v>
      </c>
      <c r="G700" s="347">
        <v>358.06055985552206</v>
      </c>
      <c r="H700" s="347">
        <v>122</v>
      </c>
      <c r="I700" s="347">
        <v>67</v>
      </c>
      <c r="J700" s="347">
        <v>38</v>
      </c>
      <c r="K700" s="347">
        <v>4</v>
      </c>
      <c r="L700" s="347">
        <v>231</v>
      </c>
    </row>
    <row r="701" spans="1:12" x14ac:dyDescent="0.2">
      <c r="A701" s="346" t="s">
        <v>468</v>
      </c>
      <c r="B701" s="346" t="s">
        <v>475</v>
      </c>
      <c r="C701" s="346" t="s">
        <v>487</v>
      </c>
      <c r="D701" s="346" t="s">
        <v>14</v>
      </c>
      <c r="E701" s="346" t="s">
        <v>518</v>
      </c>
      <c r="F701" s="346">
        <v>2013</v>
      </c>
      <c r="G701" s="347">
        <v>371.2388591841912</v>
      </c>
      <c r="H701" s="347">
        <v>141</v>
      </c>
      <c r="I701" s="347">
        <v>20</v>
      </c>
      <c r="J701" s="347">
        <v>63.358490566037737</v>
      </c>
      <c r="K701" s="347">
        <v>9.880503144654087</v>
      </c>
      <c r="L701" s="347">
        <v>234.23899371069183</v>
      </c>
    </row>
    <row r="702" spans="1:12" x14ac:dyDescent="0.2">
      <c r="A702" s="346" t="s">
        <v>468</v>
      </c>
      <c r="B702" s="346" t="s">
        <v>475</v>
      </c>
      <c r="C702" s="346" t="s">
        <v>487</v>
      </c>
      <c r="D702" s="346" t="s">
        <v>14</v>
      </c>
      <c r="E702" s="346" t="s">
        <v>518</v>
      </c>
      <c r="F702" s="346">
        <v>2013</v>
      </c>
      <c r="G702" s="347">
        <v>383.82499993418384</v>
      </c>
      <c r="H702" s="347">
        <v>135</v>
      </c>
      <c r="I702" s="347">
        <v>35</v>
      </c>
      <c r="J702" s="347">
        <v>29.509433962264151</v>
      </c>
      <c r="K702" s="347">
        <v>18.49685534591195</v>
      </c>
      <c r="L702" s="347">
        <v>218.00628930817609</v>
      </c>
    </row>
    <row r="703" spans="1:12" x14ac:dyDescent="0.2">
      <c r="A703" s="346" t="s">
        <v>468</v>
      </c>
      <c r="B703" s="346" t="s">
        <v>475</v>
      </c>
      <c r="C703" s="346" t="s">
        <v>487</v>
      </c>
      <c r="D703" s="346" t="s">
        <v>14</v>
      </c>
      <c r="E703" s="346" t="s">
        <v>518</v>
      </c>
      <c r="F703" s="346">
        <v>2014</v>
      </c>
      <c r="G703" s="347">
        <v>415.81042098291425</v>
      </c>
      <c r="H703" s="347">
        <v>331</v>
      </c>
      <c r="I703" s="347">
        <v>0</v>
      </c>
      <c r="J703" s="347">
        <v>64.226415094339629</v>
      </c>
      <c r="K703" s="347">
        <v>3.2578616352201255</v>
      </c>
      <c r="L703" s="347">
        <v>398.48427672955978</v>
      </c>
    </row>
    <row r="704" spans="1:12" x14ac:dyDescent="0.2">
      <c r="A704" s="346" t="s">
        <v>468</v>
      </c>
      <c r="B704" s="346" t="s">
        <v>475</v>
      </c>
      <c r="C704" s="346" t="s">
        <v>487</v>
      </c>
      <c r="D704" s="346" t="s">
        <v>14</v>
      </c>
      <c r="E704" s="346" t="s">
        <v>464</v>
      </c>
      <c r="F704" s="346">
        <v>2008</v>
      </c>
      <c r="G704" s="347">
        <v>319.76820553395447</v>
      </c>
      <c r="H704" s="347">
        <v>6</v>
      </c>
      <c r="I704" s="347">
        <v>0</v>
      </c>
      <c r="J704" s="347">
        <v>4</v>
      </c>
      <c r="K704" s="347">
        <v>0</v>
      </c>
      <c r="L704" s="347">
        <v>10</v>
      </c>
    </row>
    <row r="705" spans="1:12" x14ac:dyDescent="0.2">
      <c r="A705" s="346" t="s">
        <v>468</v>
      </c>
      <c r="B705" s="346" t="s">
        <v>475</v>
      </c>
      <c r="C705" s="346" t="s">
        <v>487</v>
      </c>
      <c r="D705" s="346" t="s">
        <v>14</v>
      </c>
      <c r="E705" s="346" t="s">
        <v>464</v>
      </c>
      <c r="F705" s="346">
        <v>2012</v>
      </c>
      <c r="G705" s="347">
        <v>430.0354673368609</v>
      </c>
      <c r="H705" s="347">
        <v>23</v>
      </c>
      <c r="I705" s="347">
        <v>13</v>
      </c>
      <c r="J705" s="347">
        <v>5</v>
      </c>
      <c r="K705" s="347">
        <v>0</v>
      </c>
      <c r="L705" s="347">
        <v>41</v>
      </c>
    </row>
    <row r="706" spans="1:12" x14ac:dyDescent="0.2">
      <c r="A706" s="346" t="s">
        <v>468</v>
      </c>
      <c r="B706" s="346" t="s">
        <v>475</v>
      </c>
      <c r="C706" s="346" t="s">
        <v>487</v>
      </c>
      <c r="D706" s="346" t="s">
        <v>14</v>
      </c>
      <c r="E706" s="346" t="s">
        <v>519</v>
      </c>
      <c r="F706" s="346">
        <v>2008</v>
      </c>
      <c r="G706" s="347">
        <v>637.21748811323778</v>
      </c>
      <c r="H706" s="347">
        <v>11</v>
      </c>
      <c r="I706" s="347">
        <v>1</v>
      </c>
      <c r="J706" s="347">
        <v>0</v>
      </c>
      <c r="K706" s="347">
        <v>0</v>
      </c>
      <c r="L706" s="347">
        <v>12</v>
      </c>
    </row>
    <row r="707" spans="1:12" x14ac:dyDescent="0.2">
      <c r="A707" s="346" t="s">
        <v>468</v>
      </c>
      <c r="B707" s="346" t="s">
        <v>475</v>
      </c>
      <c r="C707" s="346" t="s">
        <v>487</v>
      </c>
      <c r="D707" s="346" t="s">
        <v>14</v>
      </c>
      <c r="E707" s="346" t="s">
        <v>519</v>
      </c>
      <c r="F707" s="346">
        <v>2008</v>
      </c>
      <c r="G707" s="347">
        <v>319.76820553395447</v>
      </c>
      <c r="H707" s="347">
        <v>93</v>
      </c>
      <c r="I707" s="347">
        <v>0</v>
      </c>
      <c r="J707" s="347">
        <v>8.387096774193548</v>
      </c>
      <c r="K707" s="347">
        <v>2.870967741935484</v>
      </c>
      <c r="L707" s="347">
        <v>104.25806451612904</v>
      </c>
    </row>
    <row r="708" spans="1:12" x14ac:dyDescent="0.2">
      <c r="A708" s="346" t="s">
        <v>468</v>
      </c>
      <c r="B708" s="346" t="s">
        <v>475</v>
      </c>
      <c r="C708" s="346" t="s">
        <v>487</v>
      </c>
      <c r="D708" s="346" t="s">
        <v>14</v>
      </c>
      <c r="E708" s="346" t="s">
        <v>519</v>
      </c>
      <c r="F708" s="346">
        <v>2012</v>
      </c>
      <c r="G708" s="347">
        <v>430.0354673368609</v>
      </c>
      <c r="H708" s="347">
        <v>128</v>
      </c>
      <c r="I708" s="347">
        <v>137</v>
      </c>
      <c r="J708" s="347">
        <v>0</v>
      </c>
      <c r="K708" s="347">
        <v>0</v>
      </c>
      <c r="L708" s="347">
        <v>265</v>
      </c>
    </row>
    <row r="709" spans="1:12" x14ac:dyDescent="0.2">
      <c r="A709" s="346" t="s">
        <v>468</v>
      </c>
      <c r="B709" s="346" t="s">
        <v>475</v>
      </c>
      <c r="C709" s="346" t="s">
        <v>487</v>
      </c>
      <c r="D709" s="346" t="s">
        <v>14</v>
      </c>
      <c r="E709" s="346" t="s">
        <v>520</v>
      </c>
      <c r="F709" s="346">
        <v>2004</v>
      </c>
      <c r="G709" s="347">
        <v>345.87101233922846</v>
      </c>
      <c r="H709" s="347">
        <v>404</v>
      </c>
      <c r="I709" s="347">
        <v>0</v>
      </c>
      <c r="J709" s="347">
        <v>34.153846153846153</v>
      </c>
      <c r="K709" s="347">
        <v>0.94871794871794879</v>
      </c>
      <c r="L709" s="347">
        <v>439.10256410256409</v>
      </c>
    </row>
    <row r="710" spans="1:12" x14ac:dyDescent="0.2">
      <c r="A710" s="346" t="s">
        <v>468</v>
      </c>
      <c r="B710" s="346" t="s">
        <v>475</v>
      </c>
      <c r="C710" s="346" t="s">
        <v>487</v>
      </c>
      <c r="D710" s="346" t="s">
        <v>14</v>
      </c>
      <c r="E710" s="346" t="s">
        <v>520</v>
      </c>
      <c r="F710" s="346">
        <v>2006</v>
      </c>
      <c r="G710" s="347">
        <v>414.6868685695726</v>
      </c>
      <c r="H710" s="347">
        <v>12</v>
      </c>
      <c r="I710" s="347">
        <v>19</v>
      </c>
      <c r="J710" s="347">
        <v>26</v>
      </c>
      <c r="K710" s="347">
        <v>1</v>
      </c>
      <c r="L710" s="347">
        <v>58</v>
      </c>
    </row>
    <row r="711" spans="1:12" x14ac:dyDescent="0.2">
      <c r="A711" s="346" t="s">
        <v>468</v>
      </c>
      <c r="B711" s="346" t="s">
        <v>475</v>
      </c>
      <c r="C711" s="346" t="s">
        <v>487</v>
      </c>
      <c r="D711" s="346" t="s">
        <v>1522</v>
      </c>
      <c r="E711" s="346" t="s">
        <v>519</v>
      </c>
      <c r="F711" s="346">
        <v>2008</v>
      </c>
      <c r="G711" s="347">
        <v>505.53857575276885</v>
      </c>
      <c r="H711" s="347">
        <v>77</v>
      </c>
      <c r="I711" s="347">
        <v>0</v>
      </c>
      <c r="J711" s="347">
        <v>0</v>
      </c>
      <c r="K711" s="347">
        <v>48</v>
      </c>
      <c r="L711" s="347">
        <v>125</v>
      </c>
    </row>
    <row r="712" spans="1:12" x14ac:dyDescent="0.2">
      <c r="A712" s="346" t="s">
        <v>468</v>
      </c>
      <c r="B712" s="346" t="s">
        <v>475</v>
      </c>
      <c r="C712" s="346" t="s">
        <v>487</v>
      </c>
      <c r="D712" s="346" t="s">
        <v>1522</v>
      </c>
      <c r="E712" s="346" t="s">
        <v>519</v>
      </c>
      <c r="F712" s="346">
        <v>2008</v>
      </c>
      <c r="G712" s="347">
        <v>461.2592277846224</v>
      </c>
      <c r="H712" s="347">
        <v>9</v>
      </c>
      <c r="I712" s="347">
        <v>29</v>
      </c>
      <c r="J712" s="347">
        <v>22</v>
      </c>
      <c r="K712" s="347">
        <v>1.3333333333333333</v>
      </c>
      <c r="L712" s="347">
        <v>61.333333333333336</v>
      </c>
    </row>
    <row r="713" spans="1:12" x14ac:dyDescent="0.2">
      <c r="A713" s="346" t="s">
        <v>468</v>
      </c>
      <c r="B713" s="346" t="s">
        <v>475</v>
      </c>
      <c r="C713" s="346" t="s">
        <v>487</v>
      </c>
      <c r="D713" s="346" t="s">
        <v>1522</v>
      </c>
      <c r="E713" s="346" t="s">
        <v>519</v>
      </c>
      <c r="F713" s="346">
        <v>2009</v>
      </c>
      <c r="G713" s="347">
        <v>577.5270571713404</v>
      </c>
      <c r="H713" s="347">
        <v>259</v>
      </c>
      <c r="I713" s="347">
        <v>32</v>
      </c>
      <c r="J713" s="347">
        <v>4</v>
      </c>
      <c r="K713" s="347">
        <v>0.33333333333333331</v>
      </c>
      <c r="L713" s="347">
        <v>295.33333333333331</v>
      </c>
    </row>
    <row r="714" spans="1:12" x14ac:dyDescent="0.2">
      <c r="A714" s="346" t="s">
        <v>468</v>
      </c>
      <c r="B714" s="346" t="s">
        <v>475</v>
      </c>
      <c r="C714" s="346" t="s">
        <v>487</v>
      </c>
      <c r="D714" s="346" t="s">
        <v>1522</v>
      </c>
      <c r="E714" s="346" t="s">
        <v>519</v>
      </c>
      <c r="F714" s="346">
        <v>2010</v>
      </c>
      <c r="G714" s="347">
        <v>470.17052644188811</v>
      </c>
      <c r="H714" s="347">
        <v>192</v>
      </c>
      <c r="I714" s="347">
        <v>0</v>
      </c>
      <c r="J714" s="347">
        <v>0</v>
      </c>
      <c r="K714" s="347">
        <v>0</v>
      </c>
      <c r="L714" s="347">
        <v>192</v>
      </c>
    </row>
    <row r="715" spans="1:12" x14ac:dyDescent="0.2">
      <c r="A715" s="346" t="s">
        <v>468</v>
      </c>
      <c r="B715" s="346" t="s">
        <v>475</v>
      </c>
      <c r="C715" s="346" t="s">
        <v>487</v>
      </c>
      <c r="D715" s="346" t="s">
        <v>1522</v>
      </c>
      <c r="E715" s="346" t="s">
        <v>520</v>
      </c>
      <c r="F715" s="346">
        <v>1999</v>
      </c>
      <c r="G715" s="347">
        <v>341.34958419977772</v>
      </c>
      <c r="H715" s="347">
        <v>110</v>
      </c>
      <c r="I715" s="347">
        <v>0</v>
      </c>
      <c r="J715" s="347">
        <v>10</v>
      </c>
      <c r="K715" s="347">
        <v>0</v>
      </c>
      <c r="L715" s="347">
        <v>120</v>
      </c>
    </row>
    <row r="716" spans="1:12" x14ac:dyDescent="0.2">
      <c r="A716" s="346" t="s">
        <v>468</v>
      </c>
      <c r="B716" s="346" t="s">
        <v>475</v>
      </c>
      <c r="C716" s="346" t="s">
        <v>488</v>
      </c>
      <c r="D716" s="346" t="s">
        <v>9</v>
      </c>
      <c r="E716" s="346" t="s">
        <v>518</v>
      </c>
      <c r="F716" s="346">
        <v>2015</v>
      </c>
      <c r="G716" s="347">
        <v>354.79896228744127</v>
      </c>
      <c r="H716" s="347">
        <v>24</v>
      </c>
      <c r="I716" s="347">
        <v>0</v>
      </c>
      <c r="J716" s="347">
        <v>17</v>
      </c>
      <c r="K716" s="347">
        <v>0</v>
      </c>
      <c r="L716" s="347">
        <v>41</v>
      </c>
    </row>
    <row r="717" spans="1:12" x14ac:dyDescent="0.2">
      <c r="A717" s="346" t="s">
        <v>468</v>
      </c>
      <c r="B717" s="346" t="s">
        <v>475</v>
      </c>
      <c r="C717" s="346" t="s">
        <v>488</v>
      </c>
      <c r="D717" s="346" t="s">
        <v>9</v>
      </c>
      <c r="E717" s="346" t="s">
        <v>518</v>
      </c>
      <c r="F717" s="346">
        <v>2015</v>
      </c>
      <c r="G717" s="347">
        <v>381.36059105793072</v>
      </c>
      <c r="H717" s="347">
        <v>235</v>
      </c>
      <c r="I717" s="347">
        <v>70</v>
      </c>
      <c r="J717" s="347">
        <v>0</v>
      </c>
      <c r="K717" s="347">
        <v>0</v>
      </c>
      <c r="L717" s="347">
        <v>305</v>
      </c>
    </row>
    <row r="718" spans="1:12" x14ac:dyDescent="0.2">
      <c r="A718" s="346" t="s">
        <v>468</v>
      </c>
      <c r="B718" s="346" t="s">
        <v>475</v>
      </c>
      <c r="C718" s="346" t="s">
        <v>488</v>
      </c>
      <c r="D718" s="346" t="s">
        <v>9</v>
      </c>
      <c r="E718" s="346" t="s">
        <v>518</v>
      </c>
      <c r="F718" s="346">
        <v>2015</v>
      </c>
      <c r="G718" s="347">
        <v>376.45060654443944</v>
      </c>
      <c r="H718" s="347">
        <v>24</v>
      </c>
      <c r="I718" s="347">
        <v>7</v>
      </c>
      <c r="J718" s="347">
        <v>3</v>
      </c>
      <c r="K718" s="347">
        <v>0</v>
      </c>
      <c r="L718" s="347">
        <v>34</v>
      </c>
    </row>
    <row r="719" spans="1:12" x14ac:dyDescent="0.2">
      <c r="A719" s="346" t="s">
        <v>468</v>
      </c>
      <c r="B719" s="346" t="s">
        <v>475</v>
      </c>
      <c r="C719" s="346" t="s">
        <v>488</v>
      </c>
      <c r="D719" s="346" t="s">
        <v>9</v>
      </c>
      <c r="E719" s="346" t="s">
        <v>464</v>
      </c>
      <c r="F719" s="346">
        <v>2010</v>
      </c>
      <c r="G719" s="347">
        <v>474.71009236314484</v>
      </c>
      <c r="H719" s="347">
        <v>8</v>
      </c>
      <c r="I719" s="347">
        <v>5</v>
      </c>
      <c r="J719" s="347">
        <v>5</v>
      </c>
      <c r="K719" s="347">
        <v>3.6666666666666665</v>
      </c>
      <c r="L719" s="347">
        <v>21.666666666666668</v>
      </c>
    </row>
    <row r="720" spans="1:12" x14ac:dyDescent="0.2">
      <c r="A720" s="346" t="s">
        <v>468</v>
      </c>
      <c r="B720" s="346" t="s">
        <v>475</v>
      </c>
      <c r="C720" s="346" t="s">
        <v>488</v>
      </c>
      <c r="D720" s="346" t="s">
        <v>9</v>
      </c>
      <c r="E720" s="346" t="s">
        <v>464</v>
      </c>
      <c r="F720" s="346">
        <v>2011</v>
      </c>
      <c r="G720" s="347">
        <v>586.38132295719845</v>
      </c>
      <c r="H720" s="347">
        <v>28</v>
      </c>
      <c r="I720" s="347">
        <v>9</v>
      </c>
      <c r="J720" s="347">
        <v>0</v>
      </c>
      <c r="K720" s="347">
        <v>0</v>
      </c>
      <c r="L720" s="347">
        <v>37</v>
      </c>
    </row>
    <row r="721" spans="1:12" x14ac:dyDescent="0.2">
      <c r="A721" s="346" t="s">
        <v>468</v>
      </c>
      <c r="B721" s="346" t="s">
        <v>475</v>
      </c>
      <c r="C721" s="346" t="s">
        <v>488</v>
      </c>
      <c r="D721" s="346" t="s">
        <v>9</v>
      </c>
      <c r="E721" s="346" t="s">
        <v>519</v>
      </c>
      <c r="F721" s="346">
        <v>2008</v>
      </c>
      <c r="G721" s="347">
        <v>602.47009833343975</v>
      </c>
      <c r="H721" s="347">
        <v>205</v>
      </c>
      <c r="I721" s="347">
        <v>0</v>
      </c>
      <c r="J721" s="347">
        <v>9.8076923076923084</v>
      </c>
      <c r="K721" s="347">
        <v>3.3974358974358974</v>
      </c>
      <c r="L721" s="347">
        <v>218.2051282051282</v>
      </c>
    </row>
    <row r="722" spans="1:12" x14ac:dyDescent="0.2">
      <c r="A722" s="346" t="s">
        <v>468</v>
      </c>
      <c r="B722" s="346" t="s">
        <v>475</v>
      </c>
      <c r="C722" s="346" t="s">
        <v>488</v>
      </c>
      <c r="D722" s="346" t="s">
        <v>9</v>
      </c>
      <c r="E722" s="346" t="s">
        <v>519</v>
      </c>
      <c r="F722" s="346">
        <v>2009</v>
      </c>
      <c r="G722" s="347">
        <v>492.19239988536191</v>
      </c>
      <c r="H722" s="347">
        <v>72</v>
      </c>
      <c r="I722" s="347">
        <v>26</v>
      </c>
      <c r="J722" s="347">
        <v>0</v>
      </c>
      <c r="K722" s="347">
        <v>0</v>
      </c>
      <c r="L722" s="347">
        <v>98</v>
      </c>
    </row>
    <row r="723" spans="1:12" x14ac:dyDescent="0.2">
      <c r="A723" s="346" t="s">
        <v>468</v>
      </c>
      <c r="B723" s="346" t="s">
        <v>475</v>
      </c>
      <c r="C723" s="346" t="s">
        <v>488</v>
      </c>
      <c r="D723" s="346" t="s">
        <v>9</v>
      </c>
      <c r="E723" s="346" t="s">
        <v>519</v>
      </c>
      <c r="F723" s="346">
        <v>2010</v>
      </c>
      <c r="G723" s="347">
        <v>474.71009236314484</v>
      </c>
      <c r="H723" s="347">
        <v>144</v>
      </c>
      <c r="I723" s="347">
        <v>0</v>
      </c>
      <c r="J723" s="347">
        <v>48</v>
      </c>
      <c r="K723" s="347">
        <v>5.333333333333333</v>
      </c>
      <c r="L723" s="347">
        <v>197.33333333333334</v>
      </c>
    </row>
    <row r="724" spans="1:12" x14ac:dyDescent="0.2">
      <c r="A724" s="346" t="s">
        <v>468</v>
      </c>
      <c r="B724" s="346" t="s">
        <v>475</v>
      </c>
      <c r="C724" s="346" t="s">
        <v>488</v>
      </c>
      <c r="D724" s="346" t="s">
        <v>9</v>
      </c>
      <c r="E724" s="346" t="s">
        <v>519</v>
      </c>
      <c r="F724" s="346">
        <v>2011</v>
      </c>
      <c r="G724" s="347">
        <v>586.38132295719845</v>
      </c>
      <c r="H724" s="347">
        <v>46</v>
      </c>
      <c r="I724" s="347">
        <v>2</v>
      </c>
      <c r="J724" s="347">
        <v>3</v>
      </c>
      <c r="K724" s="347">
        <v>0.33333333333333331</v>
      </c>
      <c r="L724" s="347">
        <v>51.333333333333336</v>
      </c>
    </row>
    <row r="725" spans="1:12" x14ac:dyDescent="0.2">
      <c r="A725" s="346" t="s">
        <v>468</v>
      </c>
      <c r="B725" s="346" t="s">
        <v>475</v>
      </c>
      <c r="C725" s="346" t="s">
        <v>488</v>
      </c>
      <c r="D725" s="346" t="s">
        <v>9</v>
      </c>
      <c r="E725" s="346" t="s">
        <v>466</v>
      </c>
      <c r="F725" s="346">
        <v>1998</v>
      </c>
      <c r="G725" s="347">
        <v>338.86293160125336</v>
      </c>
      <c r="H725" s="347">
        <v>290</v>
      </c>
      <c r="I725" s="347">
        <v>6</v>
      </c>
      <c r="J725" s="347">
        <v>12</v>
      </c>
      <c r="K725" s="347">
        <v>0</v>
      </c>
      <c r="L725" s="347">
        <v>308</v>
      </c>
    </row>
    <row r="726" spans="1:12" x14ac:dyDescent="0.2">
      <c r="A726" s="346" t="s">
        <v>468</v>
      </c>
      <c r="B726" s="346" t="s">
        <v>475</v>
      </c>
      <c r="C726" s="346" t="s">
        <v>488</v>
      </c>
      <c r="D726" s="346" t="s">
        <v>9</v>
      </c>
      <c r="E726" s="346" t="s">
        <v>466</v>
      </c>
      <c r="F726" s="346">
        <v>2006</v>
      </c>
      <c r="G726" s="347">
        <v>372.52889717146934</v>
      </c>
      <c r="H726" s="347">
        <v>39</v>
      </c>
      <c r="I726" s="347">
        <v>21</v>
      </c>
      <c r="J726" s="347">
        <v>0</v>
      </c>
      <c r="K726" s="347">
        <v>0</v>
      </c>
      <c r="L726" s="347">
        <v>60</v>
      </c>
    </row>
    <row r="727" spans="1:12" x14ac:dyDescent="0.2">
      <c r="A727" s="346" t="s">
        <v>468</v>
      </c>
      <c r="B727" s="346" t="s">
        <v>475</v>
      </c>
      <c r="C727" s="346" t="s">
        <v>488</v>
      </c>
      <c r="D727" s="346" t="s">
        <v>9</v>
      </c>
      <c r="E727" s="346" t="s">
        <v>465</v>
      </c>
      <c r="F727" s="346">
        <v>2004</v>
      </c>
      <c r="G727" s="347">
        <v>451.81723938627579</v>
      </c>
      <c r="H727" s="347">
        <v>122</v>
      </c>
      <c r="I727" s="347">
        <v>18</v>
      </c>
      <c r="J727" s="347">
        <v>16.5</v>
      </c>
      <c r="K727" s="347">
        <v>1.8333333333333333</v>
      </c>
      <c r="L727" s="347">
        <v>158.33333333333334</v>
      </c>
    </row>
    <row r="728" spans="1:12" x14ac:dyDescent="0.2">
      <c r="A728" s="346" t="s">
        <v>468</v>
      </c>
      <c r="B728" s="346" t="s">
        <v>475</v>
      </c>
      <c r="C728" s="346" t="s">
        <v>488</v>
      </c>
      <c r="D728" s="346" t="s">
        <v>9</v>
      </c>
      <c r="E728" s="346" t="s">
        <v>465</v>
      </c>
      <c r="F728" s="346">
        <v>2007</v>
      </c>
      <c r="G728" s="347">
        <v>338.18656136010469</v>
      </c>
      <c r="H728" s="347">
        <v>0</v>
      </c>
      <c r="I728" s="347">
        <v>0</v>
      </c>
      <c r="J728" s="347">
        <v>3</v>
      </c>
      <c r="K728" s="347">
        <v>0.33333333333333331</v>
      </c>
      <c r="L728" s="347">
        <v>3.3333333333333335</v>
      </c>
    </row>
    <row r="729" spans="1:12" x14ac:dyDescent="0.2">
      <c r="A729" s="346" t="s">
        <v>468</v>
      </c>
      <c r="B729" s="346" t="s">
        <v>475</v>
      </c>
      <c r="C729" s="346" t="s">
        <v>488</v>
      </c>
      <c r="D729" s="346" t="s">
        <v>9</v>
      </c>
      <c r="E729" s="346" t="s">
        <v>520</v>
      </c>
      <c r="F729" s="346">
        <v>2004</v>
      </c>
      <c r="G729" s="347">
        <v>451.81723938627579</v>
      </c>
      <c r="H729" s="347">
        <v>860</v>
      </c>
      <c r="I729" s="347">
        <v>199</v>
      </c>
      <c r="J729" s="347">
        <v>5.3759999999999994</v>
      </c>
      <c r="K729" s="347">
        <v>0.54133333333333333</v>
      </c>
      <c r="L729" s="347">
        <v>1064.9173333333333</v>
      </c>
    </row>
    <row r="730" spans="1:12" x14ac:dyDescent="0.2">
      <c r="A730" s="346" t="s">
        <v>468</v>
      </c>
      <c r="B730" s="346" t="s">
        <v>475</v>
      </c>
      <c r="C730" s="346" t="s">
        <v>488</v>
      </c>
      <c r="D730" s="346" t="s">
        <v>9</v>
      </c>
      <c r="E730" s="346" t="s">
        <v>520</v>
      </c>
      <c r="F730" s="346">
        <v>2006</v>
      </c>
      <c r="G730" s="347">
        <v>372.52889717146934</v>
      </c>
      <c r="H730" s="347">
        <v>673</v>
      </c>
      <c r="I730" s="347">
        <v>180</v>
      </c>
      <c r="J730" s="347">
        <v>36</v>
      </c>
      <c r="K730" s="347">
        <v>9</v>
      </c>
      <c r="L730" s="347">
        <v>898</v>
      </c>
    </row>
    <row r="731" spans="1:12" x14ac:dyDescent="0.2">
      <c r="A731" s="346" t="s">
        <v>468</v>
      </c>
      <c r="B731" s="346" t="s">
        <v>475</v>
      </c>
      <c r="C731" s="346" t="s">
        <v>488</v>
      </c>
      <c r="D731" s="346" t="s">
        <v>9</v>
      </c>
      <c r="E731" s="346" t="s">
        <v>520</v>
      </c>
      <c r="F731" s="346">
        <v>2007</v>
      </c>
      <c r="G731" s="347">
        <v>338.18656136010469</v>
      </c>
      <c r="H731" s="347">
        <v>293</v>
      </c>
      <c r="I731" s="347">
        <v>422</v>
      </c>
      <c r="J731" s="347">
        <v>60</v>
      </c>
      <c r="K731" s="347">
        <v>13</v>
      </c>
      <c r="L731" s="347">
        <v>788</v>
      </c>
    </row>
    <row r="732" spans="1:12" x14ac:dyDescent="0.2">
      <c r="A732" s="346" t="s">
        <v>468</v>
      </c>
      <c r="B732" s="346" t="s">
        <v>476</v>
      </c>
      <c r="C732" s="346" t="s">
        <v>484</v>
      </c>
      <c r="D732" s="346" t="s">
        <v>6</v>
      </c>
      <c r="E732" s="346" t="s">
        <v>518</v>
      </c>
      <c r="F732" s="346">
        <v>2015</v>
      </c>
      <c r="G732" s="347">
        <v>632.36270118294442</v>
      </c>
      <c r="H732" s="347">
        <v>23</v>
      </c>
      <c r="I732" s="347">
        <v>0</v>
      </c>
      <c r="J732" s="347">
        <v>0</v>
      </c>
      <c r="K732" s="347">
        <v>0</v>
      </c>
      <c r="L732" s="347">
        <v>23</v>
      </c>
    </row>
    <row r="733" spans="1:12" x14ac:dyDescent="0.2">
      <c r="A733" s="346" t="s">
        <v>468</v>
      </c>
      <c r="B733" s="346" t="s">
        <v>476</v>
      </c>
      <c r="C733" s="346" t="s">
        <v>484</v>
      </c>
      <c r="D733" s="346" t="s">
        <v>6</v>
      </c>
      <c r="E733" s="346" t="s">
        <v>464</v>
      </c>
      <c r="F733" s="346">
        <v>2009</v>
      </c>
      <c r="G733" s="347">
        <v>516.78047669093132</v>
      </c>
      <c r="H733" s="347">
        <v>187</v>
      </c>
      <c r="I733" s="347">
        <v>0</v>
      </c>
      <c r="J733" s="347">
        <v>0</v>
      </c>
      <c r="K733" s="347">
        <v>0</v>
      </c>
      <c r="L733" s="347">
        <v>187</v>
      </c>
    </row>
    <row r="734" spans="1:12" x14ac:dyDescent="0.2">
      <c r="A734" s="346" t="s">
        <v>468</v>
      </c>
      <c r="B734" s="346" t="s">
        <v>476</v>
      </c>
      <c r="C734" s="346" t="s">
        <v>484</v>
      </c>
      <c r="D734" s="346" t="s">
        <v>6</v>
      </c>
      <c r="E734" s="346" t="s">
        <v>519</v>
      </c>
      <c r="F734" s="346">
        <v>2008</v>
      </c>
      <c r="G734" s="347">
        <v>488.23045235160822</v>
      </c>
      <c r="H734" s="347">
        <v>175</v>
      </c>
      <c r="I734" s="347">
        <v>128</v>
      </c>
      <c r="J734" s="347">
        <v>110</v>
      </c>
      <c r="K734" s="347">
        <v>1</v>
      </c>
      <c r="L734" s="347">
        <v>414</v>
      </c>
    </row>
    <row r="735" spans="1:12" x14ac:dyDescent="0.2">
      <c r="A735" s="346" t="s">
        <v>468</v>
      </c>
      <c r="B735" s="346" t="s">
        <v>476</v>
      </c>
      <c r="C735" s="346" t="s">
        <v>484</v>
      </c>
      <c r="D735" s="346" t="s">
        <v>6</v>
      </c>
      <c r="E735" s="346" t="s">
        <v>519</v>
      </c>
      <c r="F735" s="346">
        <v>2008</v>
      </c>
      <c r="G735" s="347">
        <v>422.39090808348692</v>
      </c>
      <c r="H735" s="347">
        <v>1321</v>
      </c>
      <c r="I735" s="347">
        <v>0</v>
      </c>
      <c r="J735" s="347">
        <v>5</v>
      </c>
      <c r="K735" s="347">
        <v>0.66666666666666663</v>
      </c>
      <c r="L735" s="347">
        <v>1326.6666666666667</v>
      </c>
    </row>
    <row r="736" spans="1:12" x14ac:dyDescent="0.2">
      <c r="A736" s="346" t="s">
        <v>468</v>
      </c>
      <c r="B736" s="346" t="s">
        <v>476</v>
      </c>
      <c r="C736" s="346" t="s">
        <v>484</v>
      </c>
      <c r="D736" s="346" t="s">
        <v>6</v>
      </c>
      <c r="E736" s="346" t="s">
        <v>519</v>
      </c>
      <c r="F736" s="346">
        <v>2008</v>
      </c>
      <c r="G736" s="347">
        <v>458.30920765483262</v>
      </c>
      <c r="H736" s="347">
        <v>157</v>
      </c>
      <c r="I736" s="347">
        <v>0</v>
      </c>
      <c r="J736" s="347">
        <v>11</v>
      </c>
      <c r="K736" s="347">
        <v>1</v>
      </c>
      <c r="L736" s="347">
        <v>169</v>
      </c>
    </row>
    <row r="737" spans="1:12" x14ac:dyDescent="0.2">
      <c r="A737" s="346" t="s">
        <v>468</v>
      </c>
      <c r="B737" s="346" t="s">
        <v>476</v>
      </c>
      <c r="C737" s="346" t="s">
        <v>484</v>
      </c>
      <c r="D737" s="346" t="s">
        <v>6</v>
      </c>
      <c r="E737" s="346" t="s">
        <v>519</v>
      </c>
      <c r="F737" s="346">
        <v>2008</v>
      </c>
      <c r="G737" s="347">
        <v>528.7061906967831</v>
      </c>
      <c r="H737" s="347">
        <v>119</v>
      </c>
      <c r="I737" s="347">
        <v>9</v>
      </c>
      <c r="J737" s="347">
        <v>1</v>
      </c>
      <c r="K737" s="347">
        <v>0.66666666666666663</v>
      </c>
      <c r="L737" s="347">
        <v>129.66666666666666</v>
      </c>
    </row>
    <row r="738" spans="1:12" x14ac:dyDescent="0.2">
      <c r="A738" s="346" t="s">
        <v>468</v>
      </c>
      <c r="B738" s="346" t="s">
        <v>476</v>
      </c>
      <c r="C738" s="346" t="s">
        <v>484</v>
      </c>
      <c r="D738" s="346" t="s">
        <v>6</v>
      </c>
      <c r="E738" s="346" t="s">
        <v>519</v>
      </c>
      <c r="F738" s="346">
        <v>2008</v>
      </c>
      <c r="G738" s="347">
        <v>498.74616546927587</v>
      </c>
      <c r="H738" s="347">
        <v>0</v>
      </c>
      <c r="I738" s="347">
        <v>1099</v>
      </c>
      <c r="J738" s="347">
        <v>0</v>
      </c>
      <c r="K738" s="347">
        <v>0</v>
      </c>
      <c r="L738" s="347">
        <v>1099</v>
      </c>
    </row>
    <row r="739" spans="1:12" x14ac:dyDescent="0.2">
      <c r="A739" s="346" t="s">
        <v>468</v>
      </c>
      <c r="B739" s="346" t="s">
        <v>476</v>
      </c>
      <c r="C739" s="346" t="s">
        <v>484</v>
      </c>
      <c r="D739" s="346" t="s">
        <v>6</v>
      </c>
      <c r="E739" s="346" t="s">
        <v>519</v>
      </c>
      <c r="F739" s="346">
        <v>2009</v>
      </c>
      <c r="G739" s="347">
        <v>516.78047669093132</v>
      </c>
      <c r="H739" s="347">
        <v>776</v>
      </c>
      <c r="I739" s="347">
        <v>0</v>
      </c>
      <c r="J739" s="347">
        <v>0</v>
      </c>
      <c r="K739" s="347">
        <v>0</v>
      </c>
      <c r="L739" s="347">
        <v>776</v>
      </c>
    </row>
    <row r="740" spans="1:12" x14ac:dyDescent="0.2">
      <c r="A740" s="346" t="s">
        <v>468</v>
      </c>
      <c r="B740" s="346" t="s">
        <v>476</v>
      </c>
      <c r="C740" s="346" t="s">
        <v>484</v>
      </c>
      <c r="D740" s="346" t="s">
        <v>6</v>
      </c>
      <c r="E740" s="346" t="s">
        <v>519</v>
      </c>
      <c r="F740" s="346">
        <v>2010</v>
      </c>
      <c r="G740" s="347">
        <v>692.75236998164542</v>
      </c>
      <c r="H740" s="347">
        <v>23</v>
      </c>
      <c r="I740" s="347">
        <v>0</v>
      </c>
      <c r="J740" s="347">
        <v>2</v>
      </c>
      <c r="K740" s="347">
        <v>3.6666666666666665</v>
      </c>
      <c r="L740" s="347">
        <v>28.666666666666668</v>
      </c>
    </row>
    <row r="741" spans="1:12" x14ac:dyDescent="0.2">
      <c r="A741" s="346" t="s">
        <v>468</v>
      </c>
      <c r="B741" s="346" t="s">
        <v>476</v>
      </c>
      <c r="C741" s="346" t="s">
        <v>484</v>
      </c>
      <c r="D741" s="346" t="s">
        <v>6</v>
      </c>
      <c r="E741" s="346" t="s">
        <v>519</v>
      </c>
      <c r="F741" s="346">
        <v>2011</v>
      </c>
      <c r="G741" s="347">
        <v>390.79627566747814</v>
      </c>
      <c r="H741" s="347">
        <v>671</v>
      </c>
      <c r="I741" s="347">
        <v>28</v>
      </c>
      <c r="J741" s="347">
        <v>10</v>
      </c>
      <c r="K741" s="347">
        <v>3.6666666666666665</v>
      </c>
      <c r="L741" s="347">
        <v>712.66666666666663</v>
      </c>
    </row>
    <row r="742" spans="1:12" x14ac:dyDescent="0.2">
      <c r="A742" s="346" t="s">
        <v>468</v>
      </c>
      <c r="B742" s="346" t="s">
        <v>476</v>
      </c>
      <c r="C742" s="346" t="s">
        <v>484</v>
      </c>
      <c r="D742" s="346" t="s">
        <v>6</v>
      </c>
      <c r="E742" s="346" t="s">
        <v>519</v>
      </c>
      <c r="F742" s="346">
        <v>2012</v>
      </c>
      <c r="G742" s="347">
        <v>402.98962238196157</v>
      </c>
      <c r="H742" s="347">
        <v>70</v>
      </c>
      <c r="I742" s="347">
        <v>0</v>
      </c>
      <c r="J742" s="347">
        <v>4</v>
      </c>
      <c r="K742" s="347">
        <v>23</v>
      </c>
      <c r="L742" s="347">
        <v>97</v>
      </c>
    </row>
    <row r="743" spans="1:12" x14ac:dyDescent="0.2">
      <c r="A743" s="346" t="s">
        <v>468</v>
      </c>
      <c r="B743" s="346" t="s">
        <v>476</v>
      </c>
      <c r="C743" s="346" t="s">
        <v>484</v>
      </c>
      <c r="D743" s="346" t="s">
        <v>6</v>
      </c>
      <c r="E743" s="346" t="s">
        <v>519</v>
      </c>
      <c r="F743" s="346">
        <v>2012</v>
      </c>
      <c r="G743" s="347">
        <v>461.58282875778752</v>
      </c>
      <c r="H743" s="347">
        <v>396</v>
      </c>
      <c r="I743" s="347">
        <v>0</v>
      </c>
      <c r="J743" s="347">
        <v>0</v>
      </c>
      <c r="K743" s="347">
        <v>9</v>
      </c>
      <c r="L743" s="347">
        <v>405</v>
      </c>
    </row>
    <row r="744" spans="1:12" x14ac:dyDescent="0.2">
      <c r="A744" s="346" t="s">
        <v>468</v>
      </c>
      <c r="B744" s="346" t="s">
        <v>476</v>
      </c>
      <c r="C744" s="346" t="s">
        <v>484</v>
      </c>
      <c r="D744" s="346" t="s">
        <v>6</v>
      </c>
      <c r="E744" s="346" t="s">
        <v>519</v>
      </c>
      <c r="F744" s="346">
        <v>2012</v>
      </c>
      <c r="G744" s="347">
        <v>609.37034529834534</v>
      </c>
      <c r="H744" s="347">
        <v>402</v>
      </c>
      <c r="I744" s="347">
        <v>43</v>
      </c>
      <c r="J744" s="347">
        <v>1</v>
      </c>
      <c r="K744" s="347">
        <v>0</v>
      </c>
      <c r="L744" s="347">
        <v>446</v>
      </c>
    </row>
    <row r="745" spans="1:12" x14ac:dyDescent="0.2">
      <c r="A745" s="346" t="s">
        <v>468</v>
      </c>
      <c r="B745" s="346" t="s">
        <v>476</v>
      </c>
      <c r="C745" s="346" t="s">
        <v>484</v>
      </c>
      <c r="D745" s="346" t="s">
        <v>6</v>
      </c>
      <c r="E745" s="346" t="s">
        <v>466</v>
      </c>
      <c r="F745" s="346">
        <v>2004</v>
      </c>
      <c r="G745" s="347">
        <v>202.43593554840371</v>
      </c>
      <c r="H745" s="347">
        <v>0</v>
      </c>
      <c r="I745" s="347">
        <v>0</v>
      </c>
      <c r="J745" s="347">
        <v>0</v>
      </c>
      <c r="K745" s="347">
        <v>1</v>
      </c>
      <c r="L745" s="347">
        <v>1</v>
      </c>
    </row>
    <row r="746" spans="1:12" x14ac:dyDescent="0.2">
      <c r="A746" s="346" t="s">
        <v>468</v>
      </c>
      <c r="B746" s="346" t="s">
        <v>476</v>
      </c>
      <c r="C746" s="346" t="s">
        <v>484</v>
      </c>
      <c r="D746" s="346" t="s">
        <v>6</v>
      </c>
      <c r="E746" s="346" t="s">
        <v>465</v>
      </c>
      <c r="F746" s="346">
        <v>2003</v>
      </c>
      <c r="G746" s="347">
        <v>279.45487718205152</v>
      </c>
      <c r="H746" s="347">
        <v>680</v>
      </c>
      <c r="I746" s="347">
        <v>0</v>
      </c>
      <c r="J746" s="347">
        <v>9</v>
      </c>
      <c r="K746" s="347">
        <v>0</v>
      </c>
      <c r="L746" s="347">
        <v>689</v>
      </c>
    </row>
    <row r="747" spans="1:12" x14ac:dyDescent="0.2">
      <c r="A747" s="346" t="s">
        <v>468</v>
      </c>
      <c r="B747" s="346" t="s">
        <v>476</v>
      </c>
      <c r="C747" s="346" t="s">
        <v>484</v>
      </c>
      <c r="D747" s="346" t="s">
        <v>6</v>
      </c>
      <c r="E747" s="346" t="s">
        <v>465</v>
      </c>
      <c r="F747" s="346">
        <v>2003</v>
      </c>
      <c r="G747" s="347">
        <v>400.17760792032016</v>
      </c>
      <c r="H747" s="347">
        <v>245</v>
      </c>
      <c r="I747" s="347">
        <v>48</v>
      </c>
      <c r="J747" s="347">
        <v>17</v>
      </c>
      <c r="K747" s="347">
        <v>0</v>
      </c>
      <c r="L747" s="347">
        <v>310</v>
      </c>
    </row>
    <row r="748" spans="1:12" x14ac:dyDescent="0.2">
      <c r="A748" s="346" t="s">
        <v>468</v>
      </c>
      <c r="B748" s="346" t="s">
        <v>476</v>
      </c>
      <c r="C748" s="346" t="s">
        <v>484</v>
      </c>
      <c r="D748" s="346" t="s">
        <v>6</v>
      </c>
      <c r="E748" s="346" t="s">
        <v>520</v>
      </c>
      <c r="F748" s="346">
        <v>2002</v>
      </c>
      <c r="G748" s="347">
        <v>196.97379436397281</v>
      </c>
      <c r="H748" s="347">
        <v>580</v>
      </c>
      <c r="I748" s="347">
        <v>15</v>
      </c>
      <c r="J748" s="347">
        <v>0</v>
      </c>
      <c r="K748" s="347">
        <v>0</v>
      </c>
      <c r="L748" s="347">
        <v>595</v>
      </c>
    </row>
    <row r="749" spans="1:12" x14ac:dyDescent="0.2">
      <c r="A749" s="346" t="s">
        <v>468</v>
      </c>
      <c r="B749" s="346" t="s">
        <v>476</v>
      </c>
      <c r="C749" s="346" t="s">
        <v>484</v>
      </c>
      <c r="D749" s="346" t="s">
        <v>6</v>
      </c>
      <c r="E749" s="346" t="s">
        <v>520</v>
      </c>
      <c r="F749" s="346">
        <v>2003</v>
      </c>
      <c r="G749" s="347">
        <v>279.45487718205152</v>
      </c>
      <c r="H749" s="347">
        <v>1400</v>
      </c>
      <c r="I749" s="347">
        <v>0</v>
      </c>
      <c r="J749" s="347">
        <v>257.9625468164794</v>
      </c>
      <c r="K749" s="347">
        <v>3.3458177278401995</v>
      </c>
      <c r="L749" s="347">
        <v>1661.3083645443198</v>
      </c>
    </row>
    <row r="750" spans="1:12" x14ac:dyDescent="0.2">
      <c r="A750" s="346" t="s">
        <v>468</v>
      </c>
      <c r="B750" s="346" t="s">
        <v>476</v>
      </c>
      <c r="C750" s="346" t="s">
        <v>484</v>
      </c>
      <c r="D750" s="346" t="s">
        <v>6</v>
      </c>
      <c r="E750" s="346" t="s">
        <v>520</v>
      </c>
      <c r="F750" s="346">
        <v>2003</v>
      </c>
      <c r="G750" s="347">
        <v>400.17760792032016</v>
      </c>
      <c r="H750" s="347">
        <v>942</v>
      </c>
      <c r="I750" s="347">
        <v>0</v>
      </c>
      <c r="J750" s="347">
        <v>0</v>
      </c>
      <c r="K750" s="347">
        <v>0</v>
      </c>
      <c r="L750" s="347">
        <v>942</v>
      </c>
    </row>
    <row r="751" spans="1:12" x14ac:dyDescent="0.2">
      <c r="A751" s="346" t="s">
        <v>468</v>
      </c>
      <c r="B751" s="346" t="s">
        <v>476</v>
      </c>
      <c r="C751" s="346" t="s">
        <v>484</v>
      </c>
      <c r="D751" s="346" t="s">
        <v>6</v>
      </c>
      <c r="E751" s="346" t="s">
        <v>520</v>
      </c>
      <c r="F751" s="346">
        <v>2004</v>
      </c>
      <c r="G751" s="347">
        <v>257.80481865520244</v>
      </c>
      <c r="H751" s="347">
        <v>862</v>
      </c>
      <c r="I751" s="347">
        <v>0</v>
      </c>
      <c r="J751" s="347">
        <v>22</v>
      </c>
      <c r="K751" s="347">
        <v>15.666666666666666</v>
      </c>
      <c r="L751" s="347">
        <v>899.66666666666663</v>
      </c>
    </row>
    <row r="752" spans="1:12" x14ac:dyDescent="0.2">
      <c r="A752" s="346" t="s">
        <v>468</v>
      </c>
      <c r="B752" s="346" t="s">
        <v>476</v>
      </c>
      <c r="C752" s="346" t="s">
        <v>484</v>
      </c>
      <c r="D752" s="346" t="s">
        <v>6</v>
      </c>
      <c r="E752" s="346" t="s">
        <v>520</v>
      </c>
      <c r="F752" s="346">
        <v>2006</v>
      </c>
      <c r="G752" s="347">
        <v>401.77696537055601</v>
      </c>
      <c r="H752" s="347">
        <v>343</v>
      </c>
      <c r="I752" s="347">
        <v>0</v>
      </c>
      <c r="J752" s="347">
        <v>131</v>
      </c>
      <c r="K752" s="347">
        <v>0</v>
      </c>
      <c r="L752" s="347">
        <v>474</v>
      </c>
    </row>
    <row r="753" spans="1:12" x14ac:dyDescent="0.2">
      <c r="A753" s="346" t="s">
        <v>468</v>
      </c>
      <c r="B753" s="346" t="s">
        <v>476</v>
      </c>
      <c r="C753" s="346" t="s">
        <v>484</v>
      </c>
      <c r="D753" s="346" t="s">
        <v>6</v>
      </c>
      <c r="E753" s="346" t="s">
        <v>520</v>
      </c>
      <c r="F753" s="346">
        <v>2006</v>
      </c>
      <c r="G753" s="347">
        <v>307.20705166978615</v>
      </c>
      <c r="H753" s="347">
        <v>792</v>
      </c>
      <c r="I753" s="347">
        <v>0</v>
      </c>
      <c r="J753" s="347">
        <v>99</v>
      </c>
      <c r="K753" s="347">
        <v>0.33333333333333331</v>
      </c>
      <c r="L753" s="347">
        <v>891.33333333333337</v>
      </c>
    </row>
    <row r="754" spans="1:12" x14ac:dyDescent="0.2">
      <c r="A754" s="346" t="s">
        <v>468</v>
      </c>
      <c r="B754" s="346" t="s">
        <v>476</v>
      </c>
      <c r="C754" s="346" t="s">
        <v>484</v>
      </c>
      <c r="D754" s="346" t="s">
        <v>6</v>
      </c>
      <c r="E754" s="346" t="s">
        <v>520</v>
      </c>
      <c r="F754" s="346">
        <v>2007</v>
      </c>
      <c r="G754" s="347">
        <v>378.50589983934157</v>
      </c>
      <c r="H754" s="347">
        <v>1191</v>
      </c>
      <c r="I754" s="347">
        <v>0</v>
      </c>
      <c r="J754" s="347">
        <v>0</v>
      </c>
      <c r="K754" s="347">
        <v>0</v>
      </c>
      <c r="L754" s="347">
        <v>1191</v>
      </c>
    </row>
    <row r="755" spans="1:12" x14ac:dyDescent="0.2">
      <c r="A755" s="346" t="s">
        <v>468</v>
      </c>
      <c r="B755" s="346" t="s">
        <v>476</v>
      </c>
      <c r="C755" s="346" t="s">
        <v>484</v>
      </c>
      <c r="D755" s="346" t="s">
        <v>6</v>
      </c>
      <c r="E755" s="346" t="s">
        <v>520</v>
      </c>
      <c r="F755" s="346">
        <v>2007</v>
      </c>
      <c r="G755" s="347">
        <v>327.81230174069412</v>
      </c>
      <c r="H755" s="347">
        <v>1553</v>
      </c>
      <c r="I755" s="347">
        <v>4</v>
      </c>
      <c r="J755" s="347">
        <v>5</v>
      </c>
      <c r="K755" s="347">
        <v>0.66666666666666663</v>
      </c>
      <c r="L755" s="347">
        <v>1562.6666666666667</v>
      </c>
    </row>
    <row r="756" spans="1:12" x14ac:dyDescent="0.2">
      <c r="A756" s="346" t="s">
        <v>468</v>
      </c>
      <c r="B756" s="346" t="s">
        <v>476</v>
      </c>
      <c r="C756" s="346" t="s">
        <v>484</v>
      </c>
      <c r="D756" s="346" t="s">
        <v>7</v>
      </c>
      <c r="E756" s="346" t="s">
        <v>518</v>
      </c>
      <c r="F756" s="346">
        <v>2013</v>
      </c>
      <c r="G756" s="347">
        <v>802.32309796938455</v>
      </c>
      <c r="H756" s="347">
        <v>218</v>
      </c>
      <c r="I756" s="347">
        <v>0</v>
      </c>
      <c r="J756" s="347">
        <v>1</v>
      </c>
      <c r="K756" s="347">
        <v>0</v>
      </c>
      <c r="L756" s="347">
        <v>219</v>
      </c>
    </row>
    <row r="757" spans="1:12" x14ac:dyDescent="0.2">
      <c r="A757" s="346" t="s">
        <v>468</v>
      </c>
      <c r="B757" s="346" t="s">
        <v>476</v>
      </c>
      <c r="C757" s="346" t="s">
        <v>484</v>
      </c>
      <c r="D757" s="346" t="s">
        <v>7</v>
      </c>
      <c r="E757" s="346" t="s">
        <v>518</v>
      </c>
      <c r="F757" s="346">
        <v>2013</v>
      </c>
      <c r="G757" s="347">
        <v>652.59364184407821</v>
      </c>
      <c r="H757" s="347">
        <v>83</v>
      </c>
      <c r="I757" s="347">
        <v>0</v>
      </c>
      <c r="J757" s="347">
        <v>22</v>
      </c>
      <c r="K757" s="347">
        <v>0</v>
      </c>
      <c r="L757" s="347">
        <v>105</v>
      </c>
    </row>
    <row r="758" spans="1:12" x14ac:dyDescent="0.2">
      <c r="A758" s="346" t="s">
        <v>468</v>
      </c>
      <c r="B758" s="346" t="s">
        <v>476</v>
      </c>
      <c r="C758" s="346" t="s">
        <v>484</v>
      </c>
      <c r="D758" s="346" t="s">
        <v>7</v>
      </c>
      <c r="E758" s="346" t="s">
        <v>464</v>
      </c>
      <c r="F758" s="346">
        <v>2008</v>
      </c>
      <c r="G758" s="347">
        <v>632.88543553831221</v>
      </c>
      <c r="H758" s="347">
        <v>33</v>
      </c>
      <c r="I758" s="347">
        <v>10</v>
      </c>
      <c r="J758" s="347">
        <v>0</v>
      </c>
      <c r="K758" s="347">
        <v>0.33333333333333331</v>
      </c>
      <c r="L758" s="347">
        <v>43.333333333333336</v>
      </c>
    </row>
    <row r="759" spans="1:12" x14ac:dyDescent="0.2">
      <c r="A759" s="346" t="s">
        <v>468</v>
      </c>
      <c r="B759" s="346" t="s">
        <v>476</v>
      </c>
      <c r="C759" s="346" t="s">
        <v>484</v>
      </c>
      <c r="D759" s="346" t="s">
        <v>7</v>
      </c>
      <c r="E759" s="346" t="s">
        <v>519</v>
      </c>
      <c r="F759" s="346">
        <v>2008</v>
      </c>
      <c r="G759" s="347">
        <v>632.88543553831221</v>
      </c>
      <c r="H759" s="347">
        <v>16</v>
      </c>
      <c r="I759" s="347">
        <v>23</v>
      </c>
      <c r="J759" s="347">
        <v>2</v>
      </c>
      <c r="K759" s="347">
        <v>0</v>
      </c>
      <c r="L759" s="347">
        <v>41</v>
      </c>
    </row>
    <row r="760" spans="1:12" x14ac:dyDescent="0.2">
      <c r="A760" s="346" t="s">
        <v>468</v>
      </c>
      <c r="B760" s="346" t="s">
        <v>476</v>
      </c>
      <c r="C760" s="346" t="s">
        <v>484</v>
      </c>
      <c r="D760" s="346" t="s">
        <v>7</v>
      </c>
      <c r="E760" s="346" t="s">
        <v>519</v>
      </c>
      <c r="F760" s="346">
        <v>2009</v>
      </c>
      <c r="G760" s="347">
        <v>399.81708193273818</v>
      </c>
      <c r="H760" s="347">
        <v>151</v>
      </c>
      <c r="I760" s="347">
        <v>17</v>
      </c>
      <c r="J760" s="347">
        <v>15</v>
      </c>
      <c r="K760" s="347">
        <v>8.3333333333333339</v>
      </c>
      <c r="L760" s="347">
        <v>191.33333333333334</v>
      </c>
    </row>
    <row r="761" spans="1:12" x14ac:dyDescent="0.2">
      <c r="A761" s="346" t="s">
        <v>468</v>
      </c>
      <c r="B761" s="346" t="s">
        <v>476</v>
      </c>
      <c r="C761" s="346" t="s">
        <v>484</v>
      </c>
      <c r="D761" s="346" t="s">
        <v>7</v>
      </c>
      <c r="E761" s="346" t="s">
        <v>519</v>
      </c>
      <c r="F761" s="346">
        <v>2010</v>
      </c>
      <c r="G761" s="347">
        <v>842.62260974093738</v>
      </c>
      <c r="H761" s="347">
        <v>195</v>
      </c>
      <c r="I761" s="347">
        <v>0</v>
      </c>
      <c r="J761" s="347">
        <v>40.097087378640779</v>
      </c>
      <c r="K761" s="347">
        <v>9.9676375404530742</v>
      </c>
      <c r="L761" s="347">
        <v>245.06472491909383</v>
      </c>
    </row>
    <row r="762" spans="1:12" x14ac:dyDescent="0.2">
      <c r="A762" s="346" t="s">
        <v>468</v>
      </c>
      <c r="B762" s="346" t="s">
        <v>476</v>
      </c>
      <c r="C762" s="346" t="s">
        <v>484</v>
      </c>
      <c r="D762" s="346" t="s">
        <v>7</v>
      </c>
      <c r="E762" s="346" t="s">
        <v>519</v>
      </c>
      <c r="F762" s="346">
        <v>2011</v>
      </c>
      <c r="G762" s="347">
        <v>648.37004255653096</v>
      </c>
      <c r="H762" s="347">
        <v>2</v>
      </c>
      <c r="I762" s="347">
        <v>0</v>
      </c>
      <c r="J762" s="347">
        <v>16</v>
      </c>
      <c r="K762" s="347">
        <v>2.3333333333333335</v>
      </c>
      <c r="L762" s="347">
        <v>20.333333333333332</v>
      </c>
    </row>
    <row r="763" spans="1:12" x14ac:dyDescent="0.2">
      <c r="A763" s="346" t="s">
        <v>468</v>
      </c>
      <c r="B763" s="346" t="s">
        <v>476</v>
      </c>
      <c r="C763" s="346" t="s">
        <v>484</v>
      </c>
      <c r="D763" s="346" t="s">
        <v>7</v>
      </c>
      <c r="E763" s="346" t="s">
        <v>466</v>
      </c>
      <c r="F763" s="346">
        <v>2006</v>
      </c>
      <c r="G763" s="347">
        <v>479.49709624785424</v>
      </c>
      <c r="H763" s="347">
        <v>19</v>
      </c>
      <c r="I763" s="347">
        <v>18</v>
      </c>
      <c r="J763" s="347">
        <v>0</v>
      </c>
      <c r="K763" s="347">
        <v>2</v>
      </c>
      <c r="L763" s="347">
        <v>39</v>
      </c>
    </row>
    <row r="764" spans="1:12" x14ac:dyDescent="0.2">
      <c r="A764" s="346" t="s">
        <v>468</v>
      </c>
      <c r="B764" s="346" t="s">
        <v>476</v>
      </c>
      <c r="C764" s="346" t="s">
        <v>484</v>
      </c>
      <c r="D764" s="346" t="s">
        <v>7</v>
      </c>
      <c r="E764" s="346" t="s">
        <v>466</v>
      </c>
      <c r="F764" s="346">
        <v>2006</v>
      </c>
      <c r="G764" s="347">
        <v>484.00691584905735</v>
      </c>
      <c r="H764" s="347">
        <v>37</v>
      </c>
      <c r="I764" s="347">
        <v>0</v>
      </c>
      <c r="J764" s="347">
        <v>0</v>
      </c>
      <c r="K764" s="347">
        <v>8</v>
      </c>
      <c r="L764" s="347">
        <v>45</v>
      </c>
    </row>
    <row r="765" spans="1:12" x14ac:dyDescent="0.2">
      <c r="A765" s="346" t="s">
        <v>468</v>
      </c>
      <c r="B765" s="346" t="s">
        <v>476</v>
      </c>
      <c r="C765" s="346" t="s">
        <v>484</v>
      </c>
      <c r="D765" s="346" t="s">
        <v>7</v>
      </c>
      <c r="E765" s="346" t="s">
        <v>520</v>
      </c>
      <c r="F765" s="346">
        <v>2006</v>
      </c>
      <c r="G765" s="347">
        <v>390.24370287313718</v>
      </c>
      <c r="H765" s="347">
        <v>351</v>
      </c>
      <c r="I765" s="347">
        <v>0</v>
      </c>
      <c r="J765" s="347">
        <v>281.06367041198502</v>
      </c>
      <c r="K765" s="347">
        <v>5.3121098626716607</v>
      </c>
      <c r="L765" s="347">
        <v>637.37578027465656</v>
      </c>
    </row>
    <row r="766" spans="1:12" x14ac:dyDescent="0.2">
      <c r="A766" s="346" t="s">
        <v>468</v>
      </c>
      <c r="B766" s="346" t="s">
        <v>476</v>
      </c>
      <c r="C766" s="346" t="s">
        <v>484</v>
      </c>
      <c r="D766" s="346" t="s">
        <v>8</v>
      </c>
      <c r="E766" s="346" t="s">
        <v>519</v>
      </c>
      <c r="F766" s="346">
        <v>2010</v>
      </c>
      <c r="G766" s="347">
        <v>794.07677755795078</v>
      </c>
      <c r="H766" s="347">
        <v>8</v>
      </c>
      <c r="I766" s="347">
        <v>0</v>
      </c>
      <c r="J766" s="347">
        <v>0</v>
      </c>
      <c r="K766" s="347">
        <v>27.333333333333332</v>
      </c>
      <c r="L766" s="347">
        <v>35.333333333333329</v>
      </c>
    </row>
    <row r="767" spans="1:12" x14ac:dyDescent="0.2">
      <c r="A767" s="346" t="s">
        <v>468</v>
      </c>
      <c r="B767" s="346" t="s">
        <v>476</v>
      </c>
      <c r="C767" s="346" t="s">
        <v>484</v>
      </c>
      <c r="D767" s="346" t="s">
        <v>8</v>
      </c>
      <c r="E767" s="346" t="s">
        <v>466</v>
      </c>
      <c r="F767" s="346">
        <v>2004</v>
      </c>
      <c r="G767" s="347">
        <v>231.46073302484626</v>
      </c>
      <c r="H767" s="347">
        <v>1</v>
      </c>
      <c r="I767" s="347">
        <v>0</v>
      </c>
      <c r="J767" s="347">
        <v>0</v>
      </c>
      <c r="K767" s="347">
        <v>0</v>
      </c>
      <c r="L767" s="347">
        <v>1</v>
      </c>
    </row>
    <row r="768" spans="1:12" x14ac:dyDescent="0.2">
      <c r="A768" s="346" t="s">
        <v>468</v>
      </c>
      <c r="B768" s="346" t="s">
        <v>476</v>
      </c>
      <c r="C768" s="346" t="s">
        <v>485</v>
      </c>
      <c r="D768" s="346" t="s">
        <v>11</v>
      </c>
      <c r="E768" s="346" t="s">
        <v>464</v>
      </c>
      <c r="F768" s="346">
        <v>2008</v>
      </c>
      <c r="G768" s="347">
        <v>629.0006883574024</v>
      </c>
      <c r="H768" s="347">
        <v>223</v>
      </c>
      <c r="I768" s="347">
        <v>0</v>
      </c>
      <c r="J768" s="347">
        <v>0</v>
      </c>
      <c r="K768" s="347">
        <v>0</v>
      </c>
      <c r="L768" s="347">
        <v>223</v>
      </c>
    </row>
    <row r="769" spans="1:12" x14ac:dyDescent="0.2">
      <c r="A769" s="346" t="s">
        <v>468</v>
      </c>
      <c r="B769" s="346" t="s">
        <v>476</v>
      </c>
      <c r="C769" s="346" t="s">
        <v>485</v>
      </c>
      <c r="D769" s="346" t="s">
        <v>11</v>
      </c>
      <c r="E769" s="346" t="s">
        <v>519</v>
      </c>
      <c r="F769" s="346">
        <v>2008</v>
      </c>
      <c r="G769" s="347">
        <v>629.0006883574024</v>
      </c>
      <c r="H769" s="347">
        <v>595</v>
      </c>
      <c r="I769" s="347">
        <v>8</v>
      </c>
      <c r="J769" s="347">
        <v>0</v>
      </c>
      <c r="K769" s="347">
        <v>0</v>
      </c>
      <c r="L769" s="347">
        <v>603</v>
      </c>
    </row>
    <row r="770" spans="1:12" x14ac:dyDescent="0.2">
      <c r="A770" s="346" t="s">
        <v>468</v>
      </c>
      <c r="B770" s="346" t="s">
        <v>476</v>
      </c>
      <c r="C770" s="346" t="s">
        <v>485</v>
      </c>
      <c r="D770" s="346" t="s">
        <v>12</v>
      </c>
      <c r="E770" s="346" t="s">
        <v>518</v>
      </c>
      <c r="F770" s="346">
        <v>2013</v>
      </c>
      <c r="G770" s="347">
        <v>518.5350419256747</v>
      </c>
      <c r="H770" s="347">
        <v>95</v>
      </c>
      <c r="I770" s="347">
        <v>113</v>
      </c>
      <c r="J770" s="347">
        <v>5</v>
      </c>
      <c r="K770" s="347">
        <v>0</v>
      </c>
      <c r="L770" s="347">
        <v>213</v>
      </c>
    </row>
    <row r="771" spans="1:12" x14ac:dyDescent="0.2">
      <c r="A771" s="346" t="s">
        <v>468</v>
      </c>
      <c r="B771" s="346" t="s">
        <v>476</v>
      </c>
      <c r="C771" s="346" t="s">
        <v>485</v>
      </c>
      <c r="D771" s="346" t="s">
        <v>12</v>
      </c>
      <c r="E771" s="346" t="s">
        <v>518</v>
      </c>
      <c r="F771" s="346">
        <v>2013</v>
      </c>
      <c r="G771" s="347">
        <v>518.5350419256747</v>
      </c>
      <c r="H771" s="347">
        <v>119</v>
      </c>
      <c r="I771" s="347">
        <v>0</v>
      </c>
      <c r="J771" s="347">
        <v>0</v>
      </c>
      <c r="K771" s="347">
        <v>0</v>
      </c>
      <c r="L771" s="347">
        <v>119</v>
      </c>
    </row>
    <row r="772" spans="1:12" x14ac:dyDescent="0.2">
      <c r="A772" s="346" t="s">
        <v>468</v>
      </c>
      <c r="B772" s="346" t="s">
        <v>476</v>
      </c>
      <c r="C772" s="346" t="s">
        <v>485</v>
      </c>
      <c r="D772" s="346" t="s">
        <v>12</v>
      </c>
      <c r="E772" s="346" t="s">
        <v>518</v>
      </c>
      <c r="F772" s="346">
        <v>2013</v>
      </c>
      <c r="G772" s="347">
        <v>779.09889965681884</v>
      </c>
      <c r="H772" s="347">
        <v>38</v>
      </c>
      <c r="I772" s="347">
        <v>18</v>
      </c>
      <c r="J772" s="347">
        <v>51</v>
      </c>
      <c r="K772" s="347">
        <v>0.66666666666666663</v>
      </c>
      <c r="L772" s="347">
        <v>107.66666666666667</v>
      </c>
    </row>
    <row r="773" spans="1:12" x14ac:dyDescent="0.2">
      <c r="A773" s="346" t="s">
        <v>468</v>
      </c>
      <c r="B773" s="346" t="s">
        <v>476</v>
      </c>
      <c r="C773" s="346" t="s">
        <v>485</v>
      </c>
      <c r="D773" s="346" t="s">
        <v>12</v>
      </c>
      <c r="E773" s="346" t="s">
        <v>464</v>
      </c>
      <c r="F773" s="346">
        <v>2012</v>
      </c>
      <c r="G773" s="347">
        <v>511.81302291894224</v>
      </c>
      <c r="H773" s="347">
        <v>11</v>
      </c>
      <c r="I773" s="347">
        <v>0</v>
      </c>
      <c r="J773" s="347">
        <v>0</v>
      </c>
      <c r="K773" s="347">
        <v>0</v>
      </c>
      <c r="L773" s="347">
        <v>11</v>
      </c>
    </row>
    <row r="774" spans="1:12" x14ac:dyDescent="0.2">
      <c r="A774" s="346" t="s">
        <v>468</v>
      </c>
      <c r="B774" s="346" t="s">
        <v>476</v>
      </c>
      <c r="C774" s="346" t="s">
        <v>485</v>
      </c>
      <c r="D774" s="346" t="s">
        <v>12</v>
      </c>
      <c r="E774" s="346" t="s">
        <v>519</v>
      </c>
      <c r="F774" s="346">
        <v>2008</v>
      </c>
      <c r="G774" s="347">
        <v>406.20081949229279</v>
      </c>
      <c r="H774" s="347">
        <v>271</v>
      </c>
      <c r="I774" s="347">
        <v>18</v>
      </c>
      <c r="J774" s="347">
        <v>0</v>
      </c>
      <c r="K774" s="347">
        <v>447</v>
      </c>
      <c r="L774" s="347">
        <v>736</v>
      </c>
    </row>
    <row r="775" spans="1:12" x14ac:dyDescent="0.2">
      <c r="A775" s="346" t="s">
        <v>468</v>
      </c>
      <c r="B775" s="346" t="s">
        <v>476</v>
      </c>
      <c r="C775" s="346" t="s">
        <v>485</v>
      </c>
      <c r="D775" s="346" t="s">
        <v>12</v>
      </c>
      <c r="E775" s="346" t="s">
        <v>519</v>
      </c>
      <c r="F775" s="346">
        <v>2009</v>
      </c>
      <c r="G775" s="347">
        <v>471.9903518422621</v>
      </c>
      <c r="H775" s="347">
        <v>542</v>
      </c>
      <c r="I775" s="347">
        <v>0</v>
      </c>
      <c r="J775" s="347">
        <v>16.013027295285355</v>
      </c>
      <c r="K775" s="347">
        <v>156.66232423490487</v>
      </c>
      <c r="L775" s="347">
        <v>714.67535153019026</v>
      </c>
    </row>
    <row r="776" spans="1:12" x14ac:dyDescent="0.2">
      <c r="A776" s="346" t="s">
        <v>468</v>
      </c>
      <c r="B776" s="346" t="s">
        <v>476</v>
      </c>
      <c r="C776" s="346" t="s">
        <v>485</v>
      </c>
      <c r="D776" s="346" t="s">
        <v>12</v>
      </c>
      <c r="E776" s="346" t="s">
        <v>519</v>
      </c>
      <c r="F776" s="346">
        <v>2011</v>
      </c>
      <c r="G776" s="347">
        <v>465.16127752430071</v>
      </c>
      <c r="H776" s="347">
        <v>201</v>
      </c>
      <c r="I776" s="347">
        <v>40</v>
      </c>
      <c r="J776" s="347">
        <v>0</v>
      </c>
      <c r="K776" s="347">
        <v>0</v>
      </c>
      <c r="L776" s="347">
        <v>241</v>
      </c>
    </row>
    <row r="777" spans="1:12" x14ac:dyDescent="0.2">
      <c r="A777" s="346" t="s">
        <v>468</v>
      </c>
      <c r="B777" s="346" t="s">
        <v>476</v>
      </c>
      <c r="C777" s="346" t="s">
        <v>485</v>
      </c>
      <c r="D777" s="346" t="s">
        <v>12</v>
      </c>
      <c r="E777" s="346" t="s">
        <v>519</v>
      </c>
      <c r="F777" s="346">
        <v>2011</v>
      </c>
      <c r="G777" s="347">
        <v>475.254943947112</v>
      </c>
      <c r="H777" s="347">
        <v>635</v>
      </c>
      <c r="I777" s="347">
        <v>0</v>
      </c>
      <c r="J777" s="347">
        <v>36</v>
      </c>
      <c r="K777" s="347">
        <v>0</v>
      </c>
      <c r="L777" s="347">
        <v>671</v>
      </c>
    </row>
    <row r="778" spans="1:12" x14ac:dyDescent="0.2">
      <c r="A778" s="346" t="s">
        <v>468</v>
      </c>
      <c r="B778" s="346" t="s">
        <v>476</v>
      </c>
      <c r="C778" s="346" t="s">
        <v>485</v>
      </c>
      <c r="D778" s="346" t="s">
        <v>12</v>
      </c>
      <c r="E778" s="346" t="s">
        <v>519</v>
      </c>
      <c r="F778" s="346">
        <v>2011</v>
      </c>
      <c r="G778" s="347">
        <v>756.08740706462504</v>
      </c>
      <c r="H778" s="347">
        <v>163</v>
      </c>
      <c r="I778" s="347">
        <v>17</v>
      </c>
      <c r="J778" s="347">
        <v>175</v>
      </c>
      <c r="K778" s="347">
        <v>15</v>
      </c>
      <c r="L778" s="347">
        <v>370</v>
      </c>
    </row>
    <row r="779" spans="1:12" x14ac:dyDescent="0.2">
      <c r="A779" s="346" t="s">
        <v>468</v>
      </c>
      <c r="B779" s="346" t="s">
        <v>476</v>
      </c>
      <c r="C779" s="346" t="s">
        <v>485</v>
      </c>
      <c r="D779" s="346" t="s">
        <v>12</v>
      </c>
      <c r="E779" s="346" t="s">
        <v>519</v>
      </c>
      <c r="F779" s="346">
        <v>2012</v>
      </c>
      <c r="G779" s="347">
        <v>479.27392517395543</v>
      </c>
      <c r="H779" s="347">
        <v>14</v>
      </c>
      <c r="I779" s="347">
        <v>0</v>
      </c>
      <c r="J779" s="347">
        <v>9.646401985111666</v>
      </c>
      <c r="K779" s="347">
        <v>13.784532671629444</v>
      </c>
      <c r="L779" s="347">
        <v>37.430934656741108</v>
      </c>
    </row>
    <row r="780" spans="1:12" x14ac:dyDescent="0.2">
      <c r="A780" s="346" t="s">
        <v>468</v>
      </c>
      <c r="B780" s="346" t="s">
        <v>476</v>
      </c>
      <c r="C780" s="346" t="s">
        <v>485</v>
      </c>
      <c r="D780" s="346" t="s">
        <v>12</v>
      </c>
      <c r="E780" s="346" t="s">
        <v>519</v>
      </c>
      <c r="F780" s="346">
        <v>2012</v>
      </c>
      <c r="G780" s="347">
        <v>511.81302291894224</v>
      </c>
      <c r="H780" s="347">
        <v>560</v>
      </c>
      <c r="I780" s="347">
        <v>0</v>
      </c>
      <c r="J780" s="347">
        <v>1.5434243176178661</v>
      </c>
      <c r="K780" s="347">
        <v>60.818858560794041</v>
      </c>
      <c r="L780" s="347">
        <v>622.36228287841197</v>
      </c>
    </row>
    <row r="781" spans="1:12" x14ac:dyDescent="0.2">
      <c r="A781" s="346" t="s">
        <v>468</v>
      </c>
      <c r="B781" s="346" t="s">
        <v>476</v>
      </c>
      <c r="C781" s="346" t="s">
        <v>485</v>
      </c>
      <c r="D781" s="346" t="s">
        <v>12</v>
      </c>
      <c r="E781" s="346" t="s">
        <v>519</v>
      </c>
      <c r="F781" s="346">
        <v>2012</v>
      </c>
      <c r="G781" s="347">
        <v>697.58495531059646</v>
      </c>
      <c r="H781" s="347">
        <v>405</v>
      </c>
      <c r="I781" s="347">
        <v>37</v>
      </c>
      <c r="J781" s="347">
        <v>86</v>
      </c>
      <c r="K781" s="347">
        <v>2</v>
      </c>
      <c r="L781" s="347">
        <v>530</v>
      </c>
    </row>
    <row r="782" spans="1:12" x14ac:dyDescent="0.2">
      <c r="A782" s="346" t="s">
        <v>468</v>
      </c>
      <c r="B782" s="346" t="s">
        <v>476</v>
      </c>
      <c r="C782" s="346" t="s">
        <v>485</v>
      </c>
      <c r="D782" s="346" t="s">
        <v>12</v>
      </c>
      <c r="E782" s="346" t="s">
        <v>519</v>
      </c>
      <c r="F782" s="346">
        <v>2012</v>
      </c>
      <c r="G782" s="347">
        <v>412.07076845503633</v>
      </c>
      <c r="H782" s="347">
        <v>482</v>
      </c>
      <c r="I782" s="347">
        <v>0</v>
      </c>
      <c r="J782" s="347">
        <v>14</v>
      </c>
      <c r="K782" s="347">
        <v>0</v>
      </c>
      <c r="L782" s="347">
        <v>496</v>
      </c>
    </row>
    <row r="783" spans="1:12" x14ac:dyDescent="0.2">
      <c r="A783" s="346" t="s">
        <v>468</v>
      </c>
      <c r="B783" s="346" t="s">
        <v>476</v>
      </c>
      <c r="C783" s="346" t="s">
        <v>485</v>
      </c>
      <c r="D783" s="346" t="s">
        <v>12</v>
      </c>
      <c r="E783" s="346" t="s">
        <v>466</v>
      </c>
      <c r="F783" s="346">
        <v>2006</v>
      </c>
      <c r="G783" s="347">
        <v>454.76639159061153</v>
      </c>
      <c r="H783" s="347">
        <v>4</v>
      </c>
      <c r="I783" s="347">
        <v>0</v>
      </c>
      <c r="J783" s="347">
        <v>1</v>
      </c>
      <c r="K783" s="347">
        <v>0</v>
      </c>
      <c r="L783" s="347">
        <v>5</v>
      </c>
    </row>
    <row r="784" spans="1:12" x14ac:dyDescent="0.2">
      <c r="A784" s="346" t="s">
        <v>468</v>
      </c>
      <c r="B784" s="346" t="s">
        <v>476</v>
      </c>
      <c r="C784" s="346" t="s">
        <v>485</v>
      </c>
      <c r="D784" s="346" t="s">
        <v>12</v>
      </c>
      <c r="E784" s="346" t="s">
        <v>466</v>
      </c>
      <c r="F784" s="346">
        <v>2007</v>
      </c>
      <c r="G784" s="347">
        <v>336.34524009714312</v>
      </c>
      <c r="H784" s="347">
        <v>143</v>
      </c>
      <c r="I784" s="347">
        <v>0</v>
      </c>
      <c r="J784" s="347">
        <v>4</v>
      </c>
      <c r="K784" s="347">
        <v>0</v>
      </c>
      <c r="L784" s="347">
        <v>147</v>
      </c>
    </row>
    <row r="785" spans="1:12" x14ac:dyDescent="0.2">
      <c r="A785" s="346" t="s">
        <v>468</v>
      </c>
      <c r="B785" s="346" t="s">
        <v>476</v>
      </c>
      <c r="C785" s="346" t="s">
        <v>485</v>
      </c>
      <c r="D785" s="346" t="s">
        <v>12</v>
      </c>
      <c r="E785" s="346" t="s">
        <v>465</v>
      </c>
      <c r="F785" s="346">
        <v>2000</v>
      </c>
      <c r="G785" s="347">
        <v>212.69430051813472</v>
      </c>
      <c r="H785" s="347">
        <v>46</v>
      </c>
      <c r="I785" s="347">
        <v>0</v>
      </c>
      <c r="J785" s="347">
        <v>2.9151310181614116</v>
      </c>
      <c r="K785" s="347">
        <v>0.36162299394619618</v>
      </c>
      <c r="L785" s="347">
        <v>49.27675401210761</v>
      </c>
    </row>
    <row r="786" spans="1:12" x14ac:dyDescent="0.2">
      <c r="A786" s="346" t="s">
        <v>468</v>
      </c>
      <c r="B786" s="346" t="s">
        <v>476</v>
      </c>
      <c r="C786" s="346" t="s">
        <v>485</v>
      </c>
      <c r="D786" s="346" t="s">
        <v>12</v>
      </c>
      <c r="E786" s="346" t="s">
        <v>465</v>
      </c>
      <c r="F786" s="346">
        <v>2000</v>
      </c>
      <c r="G786" s="347">
        <v>212.69430051813472</v>
      </c>
      <c r="H786" s="347">
        <v>19</v>
      </c>
      <c r="I786" s="347">
        <v>8</v>
      </c>
      <c r="J786" s="347">
        <v>0</v>
      </c>
      <c r="K786" s="347">
        <v>0</v>
      </c>
      <c r="L786" s="347">
        <v>27</v>
      </c>
    </row>
    <row r="787" spans="1:12" x14ac:dyDescent="0.2">
      <c r="A787" s="346" t="s">
        <v>468</v>
      </c>
      <c r="B787" s="346" t="s">
        <v>476</v>
      </c>
      <c r="C787" s="346" t="s">
        <v>485</v>
      </c>
      <c r="D787" s="346" t="s">
        <v>12</v>
      </c>
      <c r="E787" s="346" t="s">
        <v>465</v>
      </c>
      <c r="F787" s="346">
        <v>2003</v>
      </c>
      <c r="G787" s="347">
        <v>302.44762934407817</v>
      </c>
      <c r="H787" s="347">
        <v>1</v>
      </c>
      <c r="I787" s="347">
        <v>0</v>
      </c>
      <c r="J787" s="347">
        <v>42.998182517880821</v>
      </c>
      <c r="K787" s="347">
        <v>5.333939160706394</v>
      </c>
      <c r="L787" s="347">
        <v>49.332121678587214</v>
      </c>
    </row>
    <row r="788" spans="1:12" x14ac:dyDescent="0.2">
      <c r="A788" s="346" t="s">
        <v>468</v>
      </c>
      <c r="B788" s="346" t="s">
        <v>476</v>
      </c>
      <c r="C788" s="346" t="s">
        <v>485</v>
      </c>
      <c r="D788" s="346" t="s">
        <v>12</v>
      </c>
      <c r="E788" s="346" t="s">
        <v>465</v>
      </c>
      <c r="F788" s="346">
        <v>2003</v>
      </c>
      <c r="G788" s="347">
        <v>302.44762934407817</v>
      </c>
      <c r="H788" s="347">
        <v>3</v>
      </c>
      <c r="I788" s="347">
        <v>6</v>
      </c>
      <c r="J788" s="347">
        <v>160.33220599887761</v>
      </c>
      <c r="K788" s="347">
        <v>21.222598000374123</v>
      </c>
      <c r="L788" s="347">
        <v>190.55480399925173</v>
      </c>
    </row>
    <row r="789" spans="1:12" x14ac:dyDescent="0.2">
      <c r="A789" s="346" t="s">
        <v>468</v>
      </c>
      <c r="B789" s="346" t="s">
        <v>476</v>
      </c>
      <c r="C789" s="346" t="s">
        <v>485</v>
      </c>
      <c r="D789" s="346" t="s">
        <v>12</v>
      </c>
      <c r="E789" s="346" t="s">
        <v>520</v>
      </c>
      <c r="F789" s="346">
        <v>2001</v>
      </c>
      <c r="G789" s="347">
        <v>200.61227930389606</v>
      </c>
      <c r="H789" s="347">
        <v>680</v>
      </c>
      <c r="I789" s="347">
        <v>173</v>
      </c>
      <c r="J789" s="347">
        <v>27.676923076923078</v>
      </c>
      <c r="K789" s="347">
        <v>0.1076923076923077</v>
      </c>
      <c r="L789" s="347">
        <v>880.78461538461545</v>
      </c>
    </row>
    <row r="790" spans="1:12" x14ac:dyDescent="0.2">
      <c r="A790" s="346" t="s">
        <v>468</v>
      </c>
      <c r="B790" s="346" t="s">
        <v>476</v>
      </c>
      <c r="C790" s="346" t="s">
        <v>485</v>
      </c>
      <c r="D790" s="346" t="s">
        <v>12</v>
      </c>
      <c r="E790" s="346" t="s">
        <v>520</v>
      </c>
      <c r="F790" s="346">
        <v>2006</v>
      </c>
      <c r="G790" s="347">
        <v>454.76639159061153</v>
      </c>
      <c r="H790" s="347">
        <v>249</v>
      </c>
      <c r="I790" s="347">
        <v>22</v>
      </c>
      <c r="J790" s="347">
        <v>307.41153846153844</v>
      </c>
      <c r="K790" s="347">
        <v>420.19615384615389</v>
      </c>
      <c r="L790" s="347">
        <v>998.60769230769233</v>
      </c>
    </row>
    <row r="791" spans="1:12" x14ac:dyDescent="0.2">
      <c r="A791" s="346" t="s">
        <v>468</v>
      </c>
      <c r="B791" s="346" t="s">
        <v>476</v>
      </c>
      <c r="C791" s="346" t="s">
        <v>485</v>
      </c>
      <c r="D791" s="346" t="s">
        <v>12</v>
      </c>
      <c r="E791" s="346" t="s">
        <v>520</v>
      </c>
      <c r="F791" s="346">
        <v>2006</v>
      </c>
      <c r="G791" s="347">
        <v>497.55210623586436</v>
      </c>
      <c r="H791" s="347">
        <v>1132</v>
      </c>
      <c r="I791" s="347">
        <v>7</v>
      </c>
      <c r="J791" s="347">
        <v>2</v>
      </c>
      <c r="K791" s="347">
        <v>0</v>
      </c>
      <c r="L791" s="347">
        <v>1141</v>
      </c>
    </row>
    <row r="792" spans="1:12" x14ac:dyDescent="0.2">
      <c r="A792" s="346" t="s">
        <v>468</v>
      </c>
      <c r="B792" s="346" t="s">
        <v>476</v>
      </c>
      <c r="C792" s="346" t="s">
        <v>485</v>
      </c>
      <c r="D792" s="346" t="s">
        <v>12</v>
      </c>
      <c r="E792" s="346" t="s">
        <v>520</v>
      </c>
      <c r="F792" s="346">
        <v>2007</v>
      </c>
      <c r="G792" s="347">
        <v>336.34524009714312</v>
      </c>
      <c r="H792" s="347">
        <v>741</v>
      </c>
      <c r="I792" s="347">
        <v>35</v>
      </c>
      <c r="J792" s="347">
        <v>255</v>
      </c>
      <c r="K792" s="347">
        <v>1</v>
      </c>
      <c r="L792" s="347">
        <v>1032</v>
      </c>
    </row>
    <row r="793" spans="1:12" x14ac:dyDescent="0.2">
      <c r="A793" s="346" t="s">
        <v>468</v>
      </c>
      <c r="B793" s="346" t="s">
        <v>476</v>
      </c>
      <c r="C793" s="346" t="s">
        <v>485</v>
      </c>
      <c r="D793" s="346" t="s">
        <v>12</v>
      </c>
      <c r="E793" s="346" t="s">
        <v>520</v>
      </c>
      <c r="F793" s="346">
        <v>2007</v>
      </c>
      <c r="G793" s="347">
        <v>443.49373857302737</v>
      </c>
      <c r="H793" s="347">
        <v>533</v>
      </c>
      <c r="I793" s="347">
        <v>0</v>
      </c>
      <c r="J793" s="347">
        <v>19.76923076923077</v>
      </c>
      <c r="K793" s="347">
        <v>58.410256410256409</v>
      </c>
      <c r="L793" s="347">
        <v>611.17948717948707</v>
      </c>
    </row>
    <row r="794" spans="1:12" x14ac:dyDescent="0.2">
      <c r="A794" s="346" t="s">
        <v>468</v>
      </c>
      <c r="B794" s="346" t="s">
        <v>476</v>
      </c>
      <c r="C794" s="346" t="s">
        <v>486</v>
      </c>
      <c r="D794" s="346" t="s">
        <v>13</v>
      </c>
      <c r="E794" s="346" t="s">
        <v>518</v>
      </c>
      <c r="F794" s="346">
        <v>2013</v>
      </c>
      <c r="G794" s="347">
        <v>590.85084663567113</v>
      </c>
      <c r="H794" s="347">
        <v>15</v>
      </c>
      <c r="I794" s="347">
        <v>14</v>
      </c>
      <c r="J794" s="347">
        <v>0</v>
      </c>
      <c r="K794" s="347">
        <v>13</v>
      </c>
      <c r="L794" s="347">
        <v>42</v>
      </c>
    </row>
    <row r="795" spans="1:12" x14ac:dyDescent="0.2">
      <c r="A795" s="346" t="s">
        <v>468</v>
      </c>
      <c r="B795" s="346" t="s">
        <v>476</v>
      </c>
      <c r="C795" s="346" t="s">
        <v>486</v>
      </c>
      <c r="D795" s="346" t="s">
        <v>13</v>
      </c>
      <c r="E795" s="346" t="s">
        <v>518</v>
      </c>
      <c r="F795" s="346">
        <v>2014</v>
      </c>
      <c r="G795" s="347">
        <v>747.1296391187351</v>
      </c>
      <c r="H795" s="347">
        <v>94</v>
      </c>
      <c r="I795" s="347">
        <v>11</v>
      </c>
      <c r="J795" s="347">
        <v>11</v>
      </c>
      <c r="K795" s="347">
        <v>4.666666666666667</v>
      </c>
      <c r="L795" s="347">
        <v>120.66666666666667</v>
      </c>
    </row>
    <row r="796" spans="1:12" x14ac:dyDescent="0.2">
      <c r="A796" s="346" t="s">
        <v>468</v>
      </c>
      <c r="B796" s="346" t="s">
        <v>476</v>
      </c>
      <c r="C796" s="346" t="s">
        <v>486</v>
      </c>
      <c r="D796" s="346" t="s">
        <v>13</v>
      </c>
      <c r="E796" s="346" t="s">
        <v>518</v>
      </c>
      <c r="F796" s="346">
        <v>2015</v>
      </c>
      <c r="G796" s="347">
        <v>724.70678447208456</v>
      </c>
      <c r="H796" s="347">
        <v>28</v>
      </c>
      <c r="I796" s="347">
        <v>88</v>
      </c>
      <c r="J796" s="347">
        <v>17.25</v>
      </c>
      <c r="K796" s="347">
        <v>28.583333333333332</v>
      </c>
      <c r="L796" s="347">
        <v>161.83333333333334</v>
      </c>
    </row>
    <row r="797" spans="1:12" x14ac:dyDescent="0.2">
      <c r="A797" s="346" t="s">
        <v>468</v>
      </c>
      <c r="B797" s="346" t="s">
        <v>476</v>
      </c>
      <c r="C797" s="346" t="s">
        <v>486</v>
      </c>
      <c r="D797" s="346" t="s">
        <v>13</v>
      </c>
      <c r="E797" s="346" t="s">
        <v>518</v>
      </c>
      <c r="F797" s="346">
        <v>2015</v>
      </c>
      <c r="G797" s="347">
        <v>880.91837954073753</v>
      </c>
      <c r="H797" s="347">
        <v>12</v>
      </c>
      <c r="I797" s="347">
        <v>8</v>
      </c>
      <c r="J797" s="347">
        <v>5.4473684210526319</v>
      </c>
      <c r="K797" s="347">
        <v>31.850877192982455</v>
      </c>
      <c r="L797" s="347">
        <v>57.298245614035082</v>
      </c>
    </row>
    <row r="798" spans="1:12" x14ac:dyDescent="0.2">
      <c r="A798" s="346" t="s">
        <v>468</v>
      </c>
      <c r="B798" s="346" t="s">
        <v>476</v>
      </c>
      <c r="C798" s="346" t="s">
        <v>486</v>
      </c>
      <c r="D798" s="346" t="s">
        <v>13</v>
      </c>
      <c r="E798" s="346" t="s">
        <v>518</v>
      </c>
      <c r="F798" s="346">
        <v>2015</v>
      </c>
      <c r="G798" s="347">
        <v>551.95471299273197</v>
      </c>
      <c r="H798" s="347">
        <v>38</v>
      </c>
      <c r="I798" s="347">
        <v>0</v>
      </c>
      <c r="J798" s="347">
        <v>12</v>
      </c>
      <c r="K798" s="347">
        <v>10.666666666666666</v>
      </c>
      <c r="L798" s="347">
        <v>60.666666666666664</v>
      </c>
    </row>
    <row r="799" spans="1:12" x14ac:dyDescent="0.2">
      <c r="A799" s="346" t="s">
        <v>468</v>
      </c>
      <c r="B799" s="346" t="s">
        <v>476</v>
      </c>
      <c r="C799" s="346" t="s">
        <v>486</v>
      </c>
      <c r="D799" s="346" t="s">
        <v>13</v>
      </c>
      <c r="E799" s="346" t="s">
        <v>464</v>
      </c>
      <c r="F799" s="346">
        <v>2011</v>
      </c>
      <c r="G799" s="347">
        <v>549.09704920617105</v>
      </c>
      <c r="H799" s="347">
        <v>113</v>
      </c>
      <c r="I799" s="347">
        <v>7</v>
      </c>
      <c r="J799" s="347">
        <v>147</v>
      </c>
      <c r="K799" s="347">
        <v>0</v>
      </c>
      <c r="L799" s="347">
        <v>267</v>
      </c>
    </row>
    <row r="800" spans="1:12" x14ac:dyDescent="0.2">
      <c r="A800" s="346" t="s">
        <v>468</v>
      </c>
      <c r="B800" s="346" t="s">
        <v>476</v>
      </c>
      <c r="C800" s="346" t="s">
        <v>486</v>
      </c>
      <c r="D800" s="346" t="s">
        <v>13</v>
      </c>
      <c r="E800" s="346" t="s">
        <v>464</v>
      </c>
      <c r="F800" s="346">
        <v>2011</v>
      </c>
      <c r="G800" s="347">
        <v>546.59446734075527</v>
      </c>
      <c r="H800" s="347">
        <v>0</v>
      </c>
      <c r="I800" s="347">
        <v>0</v>
      </c>
      <c r="J800" s="347">
        <v>0</v>
      </c>
      <c r="K800" s="347">
        <v>0</v>
      </c>
      <c r="L800" s="347">
        <v>0</v>
      </c>
    </row>
    <row r="801" spans="1:12" x14ac:dyDescent="0.2">
      <c r="A801" s="346" t="s">
        <v>468</v>
      </c>
      <c r="B801" s="346" t="s">
        <v>476</v>
      </c>
      <c r="C801" s="346" t="s">
        <v>486</v>
      </c>
      <c r="D801" s="346" t="s">
        <v>13</v>
      </c>
      <c r="E801" s="346" t="s">
        <v>519</v>
      </c>
      <c r="F801" s="346">
        <v>2009</v>
      </c>
      <c r="G801" s="347">
        <v>441.33347509251388</v>
      </c>
      <c r="H801" s="347">
        <v>120</v>
      </c>
      <c r="I801" s="347">
        <v>42</v>
      </c>
      <c r="J801" s="347">
        <v>59.631262525050104</v>
      </c>
      <c r="K801" s="347">
        <v>8.7895791583166325</v>
      </c>
      <c r="L801" s="347">
        <v>230.42084168336672</v>
      </c>
    </row>
    <row r="802" spans="1:12" x14ac:dyDescent="0.2">
      <c r="A802" s="346" t="s">
        <v>468</v>
      </c>
      <c r="B802" s="346" t="s">
        <v>476</v>
      </c>
      <c r="C802" s="346" t="s">
        <v>486</v>
      </c>
      <c r="D802" s="346" t="s">
        <v>13</v>
      </c>
      <c r="E802" s="346" t="s">
        <v>519</v>
      </c>
      <c r="F802" s="346">
        <v>2010</v>
      </c>
      <c r="G802" s="347">
        <v>585.57565805125603</v>
      </c>
      <c r="H802" s="347">
        <v>62</v>
      </c>
      <c r="I802" s="347">
        <v>0</v>
      </c>
      <c r="J802" s="347">
        <v>38</v>
      </c>
      <c r="K802" s="347">
        <v>11.333333333333334</v>
      </c>
      <c r="L802" s="347">
        <v>111.33333333333333</v>
      </c>
    </row>
    <row r="803" spans="1:12" x14ac:dyDescent="0.2">
      <c r="A803" s="346" t="s">
        <v>468</v>
      </c>
      <c r="B803" s="346" t="s">
        <v>476</v>
      </c>
      <c r="C803" s="346" t="s">
        <v>486</v>
      </c>
      <c r="D803" s="346" t="s">
        <v>13</v>
      </c>
      <c r="E803" s="346" t="s">
        <v>519</v>
      </c>
      <c r="F803" s="346">
        <v>2010</v>
      </c>
      <c r="G803" s="347">
        <v>467.6575818943748</v>
      </c>
      <c r="H803" s="347">
        <v>176</v>
      </c>
      <c r="I803" s="347">
        <v>53</v>
      </c>
      <c r="J803" s="347">
        <v>147</v>
      </c>
      <c r="K803" s="347">
        <v>26</v>
      </c>
      <c r="L803" s="347">
        <v>402</v>
      </c>
    </row>
    <row r="804" spans="1:12" x14ac:dyDescent="0.2">
      <c r="A804" s="346" t="s">
        <v>468</v>
      </c>
      <c r="B804" s="346" t="s">
        <v>476</v>
      </c>
      <c r="C804" s="346" t="s">
        <v>486</v>
      </c>
      <c r="D804" s="346" t="s">
        <v>13</v>
      </c>
      <c r="E804" s="346" t="s">
        <v>519</v>
      </c>
      <c r="F804" s="346">
        <v>2010</v>
      </c>
      <c r="G804" s="347">
        <v>465.38612466748646</v>
      </c>
      <c r="H804" s="347">
        <v>0</v>
      </c>
      <c r="I804" s="347">
        <v>4</v>
      </c>
      <c r="J804" s="347">
        <v>0</v>
      </c>
      <c r="K804" s="347">
        <v>10.333333333333334</v>
      </c>
      <c r="L804" s="347">
        <v>14.333333333333334</v>
      </c>
    </row>
    <row r="805" spans="1:12" x14ac:dyDescent="0.2">
      <c r="A805" s="346" t="s">
        <v>468</v>
      </c>
      <c r="B805" s="346" t="s">
        <v>476</v>
      </c>
      <c r="C805" s="346" t="s">
        <v>486</v>
      </c>
      <c r="D805" s="346" t="s">
        <v>13</v>
      </c>
      <c r="E805" s="346" t="s">
        <v>519</v>
      </c>
      <c r="F805" s="346">
        <v>2011</v>
      </c>
      <c r="G805" s="347">
        <v>549.09704920617105</v>
      </c>
      <c r="H805" s="347">
        <v>105</v>
      </c>
      <c r="I805" s="347">
        <v>35</v>
      </c>
      <c r="J805" s="347">
        <v>157.39879759519039</v>
      </c>
      <c r="K805" s="347">
        <v>23.200400801603205</v>
      </c>
      <c r="L805" s="347">
        <v>320.59919839679361</v>
      </c>
    </row>
    <row r="806" spans="1:12" x14ac:dyDescent="0.2">
      <c r="A806" s="346" t="s">
        <v>468</v>
      </c>
      <c r="B806" s="346" t="s">
        <v>476</v>
      </c>
      <c r="C806" s="346" t="s">
        <v>486</v>
      </c>
      <c r="D806" s="346" t="s">
        <v>13</v>
      </c>
      <c r="E806" s="346" t="s">
        <v>519</v>
      </c>
      <c r="F806" s="346">
        <v>2011</v>
      </c>
      <c r="G806" s="347">
        <v>446.07739547161162</v>
      </c>
      <c r="H806" s="347">
        <v>360</v>
      </c>
      <c r="I806" s="347">
        <v>0</v>
      </c>
      <c r="J806" s="347">
        <v>40.216432865731463</v>
      </c>
      <c r="K806" s="347">
        <v>5.9278557114228461</v>
      </c>
      <c r="L806" s="347">
        <v>406.14428857715433</v>
      </c>
    </row>
    <row r="807" spans="1:12" x14ac:dyDescent="0.2">
      <c r="A807" s="346" t="s">
        <v>468</v>
      </c>
      <c r="B807" s="346" t="s">
        <v>476</v>
      </c>
      <c r="C807" s="346" t="s">
        <v>486</v>
      </c>
      <c r="D807" s="346" t="s">
        <v>13</v>
      </c>
      <c r="E807" s="346" t="s">
        <v>519</v>
      </c>
      <c r="F807" s="346">
        <v>2011</v>
      </c>
      <c r="G807" s="347">
        <v>518.82512685639233</v>
      </c>
      <c r="H807" s="347">
        <v>96</v>
      </c>
      <c r="I807" s="347">
        <v>46</v>
      </c>
      <c r="J807" s="347">
        <v>25</v>
      </c>
      <c r="K807" s="347">
        <v>4</v>
      </c>
      <c r="L807" s="347">
        <v>171</v>
      </c>
    </row>
    <row r="808" spans="1:12" x14ac:dyDescent="0.2">
      <c r="A808" s="346" t="s">
        <v>468</v>
      </c>
      <c r="B808" s="346" t="s">
        <v>476</v>
      </c>
      <c r="C808" s="346" t="s">
        <v>486</v>
      </c>
      <c r="D808" s="346" t="s">
        <v>13</v>
      </c>
      <c r="E808" s="346" t="s">
        <v>519</v>
      </c>
      <c r="F808" s="346">
        <v>2011</v>
      </c>
      <c r="G808" s="347">
        <v>615.59014555712758</v>
      </c>
      <c r="H808" s="347">
        <v>22</v>
      </c>
      <c r="I808" s="347">
        <v>101</v>
      </c>
      <c r="J808" s="347">
        <v>58.244488977955911</v>
      </c>
      <c r="K808" s="347">
        <v>8.585170340681362</v>
      </c>
      <c r="L808" s="347">
        <v>189.82965931863728</v>
      </c>
    </row>
    <row r="809" spans="1:12" x14ac:dyDescent="0.2">
      <c r="A809" s="346" t="s">
        <v>468</v>
      </c>
      <c r="B809" s="346" t="s">
        <v>476</v>
      </c>
      <c r="C809" s="346" t="s">
        <v>486</v>
      </c>
      <c r="D809" s="346" t="s">
        <v>13</v>
      </c>
      <c r="E809" s="346" t="s">
        <v>519</v>
      </c>
      <c r="F809" s="346">
        <v>2011</v>
      </c>
      <c r="G809" s="347">
        <v>546.59446734075527</v>
      </c>
      <c r="H809" s="347">
        <v>273</v>
      </c>
      <c r="I809" s="347">
        <v>80</v>
      </c>
      <c r="J809" s="347">
        <v>51</v>
      </c>
      <c r="K809" s="347">
        <v>6.666666666666667</v>
      </c>
      <c r="L809" s="347">
        <v>410.66666666666669</v>
      </c>
    </row>
    <row r="810" spans="1:12" x14ac:dyDescent="0.2">
      <c r="A810" s="346" t="s">
        <v>468</v>
      </c>
      <c r="B810" s="346" t="s">
        <v>476</v>
      </c>
      <c r="C810" s="346" t="s">
        <v>486</v>
      </c>
      <c r="D810" s="346" t="s">
        <v>13</v>
      </c>
      <c r="E810" s="346" t="s">
        <v>519</v>
      </c>
      <c r="F810" s="346">
        <v>2011</v>
      </c>
      <c r="G810" s="347">
        <v>789.23597787011863</v>
      </c>
      <c r="H810" s="347">
        <v>75</v>
      </c>
      <c r="I810" s="347">
        <v>33</v>
      </c>
      <c r="J810" s="347">
        <v>85</v>
      </c>
      <c r="K810" s="347">
        <v>40.666666666666664</v>
      </c>
      <c r="L810" s="347">
        <v>233.66666666666666</v>
      </c>
    </row>
    <row r="811" spans="1:12" x14ac:dyDescent="0.2">
      <c r="A811" s="346" t="s">
        <v>468</v>
      </c>
      <c r="B811" s="346" t="s">
        <v>476</v>
      </c>
      <c r="C811" s="346" t="s">
        <v>486</v>
      </c>
      <c r="D811" s="346" t="s">
        <v>13</v>
      </c>
      <c r="E811" s="346" t="s">
        <v>519</v>
      </c>
      <c r="F811" s="346">
        <v>2011</v>
      </c>
      <c r="G811" s="347">
        <v>651.54061289070501</v>
      </c>
      <c r="H811" s="347">
        <v>12</v>
      </c>
      <c r="I811" s="347">
        <v>6</v>
      </c>
      <c r="J811" s="347">
        <v>0</v>
      </c>
      <c r="K811" s="347">
        <v>1.6666666666666667</v>
      </c>
      <c r="L811" s="347">
        <v>19.666666666666668</v>
      </c>
    </row>
    <row r="812" spans="1:12" x14ac:dyDescent="0.2">
      <c r="A812" s="346" t="s">
        <v>468</v>
      </c>
      <c r="B812" s="346" t="s">
        <v>476</v>
      </c>
      <c r="C812" s="346" t="s">
        <v>486</v>
      </c>
      <c r="D812" s="346" t="s">
        <v>13</v>
      </c>
      <c r="E812" s="346" t="s">
        <v>519</v>
      </c>
      <c r="F812" s="346">
        <v>2012</v>
      </c>
      <c r="G812" s="347">
        <v>472.13087804930791</v>
      </c>
      <c r="H812" s="347">
        <v>146</v>
      </c>
      <c r="I812" s="347">
        <v>175</v>
      </c>
      <c r="J812" s="347">
        <v>11.787575150300601</v>
      </c>
      <c r="K812" s="347">
        <v>39.070808283233134</v>
      </c>
      <c r="L812" s="347">
        <v>371.85838343353373</v>
      </c>
    </row>
    <row r="813" spans="1:12" x14ac:dyDescent="0.2">
      <c r="A813" s="346" t="s">
        <v>468</v>
      </c>
      <c r="B813" s="346" t="s">
        <v>476</v>
      </c>
      <c r="C813" s="346" t="s">
        <v>486</v>
      </c>
      <c r="D813" s="346" t="s">
        <v>13</v>
      </c>
      <c r="E813" s="346" t="s">
        <v>519</v>
      </c>
      <c r="F813" s="346">
        <v>2012</v>
      </c>
      <c r="G813" s="347">
        <v>501.18508132136208</v>
      </c>
      <c r="H813" s="347">
        <v>23</v>
      </c>
      <c r="I813" s="347">
        <v>15</v>
      </c>
      <c r="J813" s="347">
        <v>9.0140280561122239</v>
      </c>
      <c r="K813" s="347">
        <v>179.99532398129591</v>
      </c>
      <c r="L813" s="347">
        <v>227.00935203740812</v>
      </c>
    </row>
    <row r="814" spans="1:12" x14ac:dyDescent="0.2">
      <c r="A814" s="346" t="s">
        <v>468</v>
      </c>
      <c r="B814" s="346" t="s">
        <v>476</v>
      </c>
      <c r="C814" s="346" t="s">
        <v>486</v>
      </c>
      <c r="D814" s="346" t="s">
        <v>13</v>
      </c>
      <c r="E814" s="346" t="s">
        <v>466</v>
      </c>
      <c r="F814" s="346">
        <v>2001</v>
      </c>
      <c r="G814" s="347">
        <v>523.72012216885526</v>
      </c>
      <c r="H814" s="347">
        <v>2</v>
      </c>
      <c r="I814" s="347">
        <v>0</v>
      </c>
      <c r="J814" s="347">
        <v>0</v>
      </c>
      <c r="K814" s="347">
        <v>0</v>
      </c>
      <c r="L814" s="347">
        <v>2</v>
      </c>
    </row>
    <row r="815" spans="1:12" x14ac:dyDescent="0.2">
      <c r="A815" s="346" t="s">
        <v>468</v>
      </c>
      <c r="B815" s="346" t="s">
        <v>476</v>
      </c>
      <c r="C815" s="346" t="s">
        <v>486</v>
      </c>
      <c r="D815" s="346" t="s">
        <v>13</v>
      </c>
      <c r="E815" s="346" t="s">
        <v>466</v>
      </c>
      <c r="F815" s="346">
        <v>2007</v>
      </c>
      <c r="G815" s="347">
        <v>456.39662665548514</v>
      </c>
      <c r="H815" s="347">
        <v>14</v>
      </c>
      <c r="I815" s="347">
        <v>0</v>
      </c>
      <c r="J815" s="347">
        <v>0</v>
      </c>
      <c r="K815" s="347">
        <v>0</v>
      </c>
      <c r="L815" s="347">
        <v>14</v>
      </c>
    </row>
    <row r="816" spans="1:12" x14ac:dyDescent="0.2">
      <c r="A816" s="346" t="s">
        <v>468</v>
      </c>
      <c r="B816" s="346" t="s">
        <v>476</v>
      </c>
      <c r="C816" s="346" t="s">
        <v>486</v>
      </c>
      <c r="D816" s="346" t="s">
        <v>13</v>
      </c>
      <c r="E816" s="346" t="s">
        <v>465</v>
      </c>
      <c r="F816" s="346">
        <v>2003</v>
      </c>
      <c r="G816" s="347">
        <v>324.08269963143294</v>
      </c>
      <c r="H816" s="347">
        <v>39</v>
      </c>
      <c r="I816" s="347">
        <v>0</v>
      </c>
      <c r="J816" s="347">
        <v>191</v>
      </c>
      <c r="K816" s="347">
        <v>81.666666666666671</v>
      </c>
      <c r="L816" s="347">
        <v>311.66666666666669</v>
      </c>
    </row>
    <row r="817" spans="1:12" x14ac:dyDescent="0.2">
      <c r="A817" s="346" t="s">
        <v>468</v>
      </c>
      <c r="B817" s="346" t="s">
        <v>476</v>
      </c>
      <c r="C817" s="346" t="s">
        <v>486</v>
      </c>
      <c r="D817" s="346" t="s">
        <v>13</v>
      </c>
      <c r="E817" s="346" t="s">
        <v>465</v>
      </c>
      <c r="F817" s="346">
        <v>2006</v>
      </c>
      <c r="G817" s="347">
        <v>443.31045035219699</v>
      </c>
      <c r="H817" s="347">
        <v>3</v>
      </c>
      <c r="I817" s="347">
        <v>7</v>
      </c>
      <c r="J817" s="347">
        <v>4</v>
      </c>
      <c r="K817" s="347">
        <v>0.66666666666666663</v>
      </c>
      <c r="L817" s="347">
        <v>14.666666666666666</v>
      </c>
    </row>
    <row r="818" spans="1:12" x14ac:dyDescent="0.2">
      <c r="A818" s="346" t="s">
        <v>468</v>
      </c>
      <c r="B818" s="346" t="s">
        <v>476</v>
      </c>
      <c r="C818" s="346" t="s">
        <v>486</v>
      </c>
      <c r="D818" s="346" t="s">
        <v>13</v>
      </c>
      <c r="E818" s="346" t="s">
        <v>520</v>
      </c>
      <c r="F818" s="346">
        <v>2001</v>
      </c>
      <c r="G818" s="347">
        <v>523.72012216885526</v>
      </c>
      <c r="H818" s="347">
        <v>43</v>
      </c>
      <c r="I818" s="347">
        <v>0</v>
      </c>
      <c r="J818" s="347">
        <v>13.61904761904762</v>
      </c>
      <c r="K818" s="347">
        <v>407.1269841269841</v>
      </c>
      <c r="L818" s="347">
        <v>463.74603174603169</v>
      </c>
    </row>
    <row r="819" spans="1:12" x14ac:dyDescent="0.2">
      <c r="A819" s="346" t="s">
        <v>468</v>
      </c>
      <c r="B819" s="346" t="s">
        <v>476</v>
      </c>
      <c r="C819" s="346" t="s">
        <v>486</v>
      </c>
      <c r="D819" s="346" t="s">
        <v>13</v>
      </c>
      <c r="E819" s="346" t="s">
        <v>520</v>
      </c>
      <c r="F819" s="346">
        <v>2003</v>
      </c>
      <c r="G819" s="347">
        <v>316.79374577743459</v>
      </c>
      <c r="H819" s="347">
        <v>257</v>
      </c>
      <c r="I819" s="347">
        <v>0</v>
      </c>
      <c r="J819" s="347">
        <v>295.42857142857144</v>
      </c>
      <c r="K819" s="347">
        <v>98.19047619047619</v>
      </c>
      <c r="L819" s="347">
        <v>650.61904761904759</v>
      </c>
    </row>
    <row r="820" spans="1:12" x14ac:dyDescent="0.2">
      <c r="A820" s="346" t="s">
        <v>468</v>
      </c>
      <c r="B820" s="346" t="s">
        <v>476</v>
      </c>
      <c r="C820" s="346" t="s">
        <v>486</v>
      </c>
      <c r="D820" s="346" t="s">
        <v>13</v>
      </c>
      <c r="E820" s="346" t="s">
        <v>520</v>
      </c>
      <c r="F820" s="346">
        <v>2003</v>
      </c>
      <c r="G820" s="347">
        <v>324.08269963143294</v>
      </c>
      <c r="H820" s="347">
        <v>254</v>
      </c>
      <c r="I820" s="347">
        <v>77</v>
      </c>
      <c r="J820" s="347">
        <v>132</v>
      </c>
      <c r="K820" s="347">
        <v>51.333333333333336</v>
      </c>
      <c r="L820" s="347">
        <v>514.33333333333337</v>
      </c>
    </row>
    <row r="821" spans="1:12" x14ac:dyDescent="0.2">
      <c r="A821" s="346" t="s">
        <v>468</v>
      </c>
      <c r="B821" s="346" t="s">
        <v>476</v>
      </c>
      <c r="C821" s="346" t="s">
        <v>486</v>
      </c>
      <c r="D821" s="346" t="s">
        <v>13</v>
      </c>
      <c r="E821" s="346" t="s">
        <v>520</v>
      </c>
      <c r="F821" s="346">
        <v>2004</v>
      </c>
      <c r="G821" s="347">
        <v>573.1175801111882</v>
      </c>
      <c r="H821" s="347">
        <v>59</v>
      </c>
      <c r="I821" s="347">
        <v>2</v>
      </c>
      <c r="J821" s="347">
        <v>36.666666666666671</v>
      </c>
      <c r="K821" s="347">
        <v>338.77777777777777</v>
      </c>
      <c r="L821" s="347">
        <v>436.44444444444446</v>
      </c>
    </row>
    <row r="822" spans="1:12" x14ac:dyDescent="0.2">
      <c r="A822" s="346" t="s">
        <v>468</v>
      </c>
      <c r="B822" s="346" t="s">
        <v>476</v>
      </c>
      <c r="C822" s="346" t="s">
        <v>486</v>
      </c>
      <c r="D822" s="346" t="s">
        <v>13</v>
      </c>
      <c r="E822" s="346" t="s">
        <v>520</v>
      </c>
      <c r="F822" s="346">
        <v>2004</v>
      </c>
      <c r="G822" s="347">
        <v>584.58213334352979</v>
      </c>
      <c r="H822" s="347">
        <v>92</v>
      </c>
      <c r="I822" s="347">
        <v>24</v>
      </c>
      <c r="J822" s="347">
        <v>164.47619047619048</v>
      </c>
      <c r="K822" s="347">
        <v>265.84126984126982</v>
      </c>
      <c r="L822" s="347">
        <v>546.31746031746025</v>
      </c>
    </row>
    <row r="823" spans="1:12" x14ac:dyDescent="0.2">
      <c r="A823" s="346" t="s">
        <v>468</v>
      </c>
      <c r="B823" s="346" t="s">
        <v>476</v>
      </c>
      <c r="C823" s="346" t="s">
        <v>486</v>
      </c>
      <c r="D823" s="346" t="s">
        <v>13</v>
      </c>
      <c r="E823" s="346" t="s">
        <v>520</v>
      </c>
      <c r="F823" s="346">
        <v>2005</v>
      </c>
      <c r="G823" s="347">
        <v>456.39659949229559</v>
      </c>
      <c r="H823" s="347">
        <v>40</v>
      </c>
      <c r="I823" s="347">
        <v>256</v>
      </c>
      <c r="J823" s="347">
        <v>369</v>
      </c>
      <c r="K823" s="347">
        <v>6.666666666666667</v>
      </c>
      <c r="L823" s="347">
        <v>671.66666666666663</v>
      </c>
    </row>
    <row r="824" spans="1:12" x14ac:dyDescent="0.2">
      <c r="A824" s="346" t="s">
        <v>468</v>
      </c>
      <c r="B824" s="346" t="s">
        <v>476</v>
      </c>
      <c r="C824" s="346" t="s">
        <v>486</v>
      </c>
      <c r="D824" s="346" t="s">
        <v>13</v>
      </c>
      <c r="E824" s="346" t="s">
        <v>520</v>
      </c>
      <c r="F824" s="346">
        <v>2006</v>
      </c>
      <c r="G824" s="347">
        <v>443.31045035219699</v>
      </c>
      <c r="H824" s="347">
        <v>16</v>
      </c>
      <c r="I824" s="347">
        <v>60</v>
      </c>
      <c r="J824" s="347">
        <v>23</v>
      </c>
      <c r="K824" s="347">
        <v>23.666666666666668</v>
      </c>
      <c r="L824" s="347">
        <v>122.66666666666667</v>
      </c>
    </row>
    <row r="825" spans="1:12" x14ac:dyDescent="0.2">
      <c r="A825" s="346" t="s">
        <v>468</v>
      </c>
      <c r="B825" s="346" t="s">
        <v>476</v>
      </c>
      <c r="C825" s="346" t="s">
        <v>486</v>
      </c>
      <c r="D825" s="346" t="s">
        <v>13</v>
      </c>
      <c r="E825" s="346" t="s">
        <v>520</v>
      </c>
      <c r="F825" s="346">
        <v>2007</v>
      </c>
      <c r="G825" s="347">
        <v>465.50711915319164</v>
      </c>
      <c r="H825" s="347">
        <v>125</v>
      </c>
      <c r="I825" s="347">
        <v>36</v>
      </c>
      <c r="J825" s="347">
        <v>39</v>
      </c>
      <c r="K825" s="347">
        <v>12.333333333333334</v>
      </c>
      <c r="L825" s="347">
        <v>212.33333333333334</v>
      </c>
    </row>
    <row r="826" spans="1:12" x14ac:dyDescent="0.2">
      <c r="A826" s="346" t="s">
        <v>468</v>
      </c>
      <c r="B826" s="346" t="s">
        <v>476</v>
      </c>
      <c r="C826" s="346" t="s">
        <v>486</v>
      </c>
      <c r="D826" s="346" t="s">
        <v>13</v>
      </c>
      <c r="E826" s="346" t="s">
        <v>520</v>
      </c>
      <c r="F826" s="346">
        <v>2007</v>
      </c>
      <c r="G826" s="347">
        <v>543.84197485282493</v>
      </c>
      <c r="H826" s="347">
        <v>3</v>
      </c>
      <c r="I826" s="347">
        <v>0</v>
      </c>
      <c r="J826" s="347">
        <v>19</v>
      </c>
      <c r="K826" s="347">
        <v>3.3333333333333335</v>
      </c>
      <c r="L826" s="347">
        <v>25.333333333333332</v>
      </c>
    </row>
    <row r="827" spans="1:12" x14ac:dyDescent="0.2">
      <c r="A827" s="346" t="s">
        <v>468</v>
      </c>
      <c r="B827" s="346" t="s">
        <v>476</v>
      </c>
      <c r="C827" s="346" t="s">
        <v>486</v>
      </c>
      <c r="D827" s="346" t="s">
        <v>13</v>
      </c>
      <c r="E827" s="346" t="s">
        <v>520</v>
      </c>
      <c r="F827" s="346">
        <v>2007</v>
      </c>
      <c r="G827" s="347">
        <v>456.39662665548514</v>
      </c>
      <c r="H827" s="347">
        <v>30</v>
      </c>
      <c r="I827" s="347">
        <v>24</v>
      </c>
      <c r="J827" s="347">
        <v>12</v>
      </c>
      <c r="K827" s="347">
        <v>131.66666666666666</v>
      </c>
      <c r="L827" s="347">
        <v>197.66666666666666</v>
      </c>
    </row>
    <row r="828" spans="1:12" x14ac:dyDescent="0.2">
      <c r="A828" s="346" t="s">
        <v>468</v>
      </c>
      <c r="B828" s="346" t="s">
        <v>476</v>
      </c>
      <c r="C828" s="346" t="s">
        <v>487</v>
      </c>
      <c r="D828" s="346" t="s">
        <v>14</v>
      </c>
      <c r="E828" s="346" t="s">
        <v>518</v>
      </c>
      <c r="F828" s="346">
        <v>2013</v>
      </c>
      <c r="G828" s="347">
        <v>841.86931247220764</v>
      </c>
      <c r="H828" s="347">
        <v>38</v>
      </c>
      <c r="I828" s="347">
        <v>18</v>
      </c>
      <c r="J828" s="347">
        <v>4</v>
      </c>
      <c r="K828" s="347">
        <v>0.66666666666666663</v>
      </c>
      <c r="L828" s="347">
        <v>60.666666666666664</v>
      </c>
    </row>
    <row r="829" spans="1:12" x14ac:dyDescent="0.2">
      <c r="A829" s="346" t="s">
        <v>468</v>
      </c>
      <c r="B829" s="346" t="s">
        <v>476</v>
      </c>
      <c r="C829" s="346" t="s">
        <v>487</v>
      </c>
      <c r="D829" s="346" t="s">
        <v>14</v>
      </c>
      <c r="E829" s="346" t="s">
        <v>518</v>
      </c>
      <c r="F829" s="346">
        <v>2013</v>
      </c>
      <c r="G829" s="347">
        <v>837.6599707484005</v>
      </c>
      <c r="H829" s="347">
        <v>114</v>
      </c>
      <c r="I829" s="347">
        <v>53</v>
      </c>
      <c r="J829" s="347">
        <v>0</v>
      </c>
      <c r="K829" s="347">
        <v>0</v>
      </c>
      <c r="L829" s="347">
        <v>167</v>
      </c>
    </row>
    <row r="830" spans="1:12" x14ac:dyDescent="0.2">
      <c r="A830" s="346" t="s">
        <v>468</v>
      </c>
      <c r="B830" s="346" t="s">
        <v>476</v>
      </c>
      <c r="C830" s="346" t="s">
        <v>487</v>
      </c>
      <c r="D830" s="346" t="s">
        <v>14</v>
      </c>
      <c r="E830" s="346" t="s">
        <v>518</v>
      </c>
      <c r="F830" s="346">
        <v>2014</v>
      </c>
      <c r="G830" s="347">
        <v>554.92392388944438</v>
      </c>
      <c r="H830" s="347">
        <v>217</v>
      </c>
      <c r="I830" s="347">
        <v>0</v>
      </c>
      <c r="J830" s="347">
        <v>79</v>
      </c>
      <c r="K830" s="347">
        <v>3</v>
      </c>
      <c r="L830" s="347">
        <v>299</v>
      </c>
    </row>
    <row r="831" spans="1:12" x14ac:dyDescent="0.2">
      <c r="A831" s="346" t="s">
        <v>468</v>
      </c>
      <c r="B831" s="346" t="s">
        <v>476</v>
      </c>
      <c r="C831" s="346" t="s">
        <v>487</v>
      </c>
      <c r="D831" s="346" t="s">
        <v>14</v>
      </c>
      <c r="E831" s="346" t="s">
        <v>518</v>
      </c>
      <c r="F831" s="346">
        <v>2014</v>
      </c>
      <c r="G831" s="347">
        <v>561.22289239644795</v>
      </c>
      <c r="H831" s="347">
        <v>8</v>
      </c>
      <c r="I831" s="347">
        <v>0</v>
      </c>
      <c r="J831" s="347">
        <v>1</v>
      </c>
      <c r="K831" s="347">
        <v>1</v>
      </c>
      <c r="L831" s="347">
        <v>10</v>
      </c>
    </row>
    <row r="832" spans="1:12" x14ac:dyDescent="0.2">
      <c r="A832" s="346" t="s">
        <v>468</v>
      </c>
      <c r="B832" s="346" t="s">
        <v>476</v>
      </c>
      <c r="C832" s="346" t="s">
        <v>487</v>
      </c>
      <c r="D832" s="346" t="s">
        <v>14</v>
      </c>
      <c r="E832" s="346" t="s">
        <v>518</v>
      </c>
      <c r="F832" s="346">
        <v>2015</v>
      </c>
      <c r="G832" s="347">
        <v>462.60542641576967</v>
      </c>
      <c r="H832" s="347">
        <v>8</v>
      </c>
      <c r="I832" s="347">
        <v>0</v>
      </c>
      <c r="J832" s="347">
        <v>6</v>
      </c>
      <c r="K832" s="347">
        <v>0</v>
      </c>
      <c r="L832" s="347">
        <v>14</v>
      </c>
    </row>
    <row r="833" spans="1:12" x14ac:dyDescent="0.2">
      <c r="A833" s="346" t="s">
        <v>468</v>
      </c>
      <c r="B833" s="346" t="s">
        <v>476</v>
      </c>
      <c r="C833" s="346" t="s">
        <v>487</v>
      </c>
      <c r="D833" s="346" t="s">
        <v>14</v>
      </c>
      <c r="E833" s="346" t="s">
        <v>464</v>
      </c>
      <c r="F833" s="346">
        <v>2008</v>
      </c>
      <c r="G833" s="347">
        <v>519.30635223224954</v>
      </c>
      <c r="H833" s="347">
        <v>22</v>
      </c>
      <c r="I833" s="347">
        <v>7</v>
      </c>
      <c r="J833" s="347">
        <v>0</v>
      </c>
      <c r="K833" s="347">
        <v>4.666666666666667</v>
      </c>
      <c r="L833" s="347">
        <v>33.666666666666664</v>
      </c>
    </row>
    <row r="834" spans="1:12" x14ac:dyDescent="0.2">
      <c r="A834" s="346" t="s">
        <v>468</v>
      </c>
      <c r="B834" s="346" t="s">
        <v>476</v>
      </c>
      <c r="C834" s="346" t="s">
        <v>487</v>
      </c>
      <c r="D834" s="346" t="s">
        <v>14</v>
      </c>
      <c r="E834" s="346" t="s">
        <v>464</v>
      </c>
      <c r="F834" s="346">
        <v>2012</v>
      </c>
      <c r="G834" s="347">
        <v>591.11791829882168</v>
      </c>
      <c r="H834" s="347">
        <v>5</v>
      </c>
      <c r="I834" s="347">
        <v>2</v>
      </c>
      <c r="J834" s="347">
        <v>0</v>
      </c>
      <c r="K834" s="347">
        <v>0</v>
      </c>
      <c r="L834" s="347">
        <v>7</v>
      </c>
    </row>
    <row r="835" spans="1:12" x14ac:dyDescent="0.2">
      <c r="A835" s="346" t="s">
        <v>468</v>
      </c>
      <c r="B835" s="346" t="s">
        <v>476</v>
      </c>
      <c r="C835" s="346" t="s">
        <v>487</v>
      </c>
      <c r="D835" s="346" t="s">
        <v>14</v>
      </c>
      <c r="E835" s="346" t="s">
        <v>519</v>
      </c>
      <c r="F835" s="346">
        <v>2008</v>
      </c>
      <c r="G835" s="347">
        <v>366.48189433640391</v>
      </c>
      <c r="H835" s="347">
        <v>244</v>
      </c>
      <c r="I835" s="347">
        <v>50</v>
      </c>
      <c r="J835" s="347">
        <v>19</v>
      </c>
      <c r="K835" s="347">
        <v>15.333333333333334</v>
      </c>
      <c r="L835" s="347">
        <v>328.33333333333331</v>
      </c>
    </row>
    <row r="836" spans="1:12" x14ac:dyDescent="0.2">
      <c r="A836" s="346" t="s">
        <v>468</v>
      </c>
      <c r="B836" s="346" t="s">
        <v>476</v>
      </c>
      <c r="C836" s="346" t="s">
        <v>487</v>
      </c>
      <c r="D836" s="346" t="s">
        <v>14</v>
      </c>
      <c r="E836" s="346" t="s">
        <v>519</v>
      </c>
      <c r="F836" s="346">
        <v>2008</v>
      </c>
      <c r="G836" s="347">
        <v>346.53468881617437</v>
      </c>
      <c r="H836" s="347">
        <v>657</v>
      </c>
      <c r="I836" s="347">
        <v>0</v>
      </c>
      <c r="J836" s="347">
        <v>198</v>
      </c>
      <c r="K836" s="347">
        <v>3.6666666666666665</v>
      </c>
      <c r="L836" s="347">
        <v>858.66666666666663</v>
      </c>
    </row>
    <row r="837" spans="1:12" x14ac:dyDescent="0.2">
      <c r="A837" s="346" t="s">
        <v>468</v>
      </c>
      <c r="B837" s="346" t="s">
        <v>476</v>
      </c>
      <c r="C837" s="346" t="s">
        <v>487</v>
      </c>
      <c r="D837" s="346" t="s">
        <v>14</v>
      </c>
      <c r="E837" s="346" t="s">
        <v>519</v>
      </c>
      <c r="F837" s="346">
        <v>2008</v>
      </c>
      <c r="G837" s="347">
        <v>490.82394438204602</v>
      </c>
      <c r="H837" s="347">
        <v>201</v>
      </c>
      <c r="I837" s="347">
        <v>0</v>
      </c>
      <c r="J837" s="347">
        <v>42</v>
      </c>
      <c r="K837" s="347">
        <v>0</v>
      </c>
      <c r="L837" s="347">
        <v>243</v>
      </c>
    </row>
    <row r="838" spans="1:12" x14ac:dyDescent="0.2">
      <c r="A838" s="346" t="s">
        <v>468</v>
      </c>
      <c r="B838" s="346" t="s">
        <v>476</v>
      </c>
      <c r="C838" s="346" t="s">
        <v>487</v>
      </c>
      <c r="D838" s="346" t="s">
        <v>14</v>
      </c>
      <c r="E838" s="346" t="s">
        <v>519</v>
      </c>
      <c r="F838" s="346">
        <v>2008</v>
      </c>
      <c r="G838" s="347">
        <v>391.01530956335529</v>
      </c>
      <c r="H838" s="347">
        <v>26</v>
      </c>
      <c r="I838" s="347">
        <v>10</v>
      </c>
      <c r="J838" s="347">
        <v>18</v>
      </c>
      <c r="K838" s="347">
        <v>3</v>
      </c>
      <c r="L838" s="347">
        <v>57</v>
      </c>
    </row>
    <row r="839" spans="1:12" x14ac:dyDescent="0.2">
      <c r="A839" s="346" t="s">
        <v>468</v>
      </c>
      <c r="B839" s="346" t="s">
        <v>476</v>
      </c>
      <c r="C839" s="346" t="s">
        <v>487</v>
      </c>
      <c r="D839" s="346" t="s">
        <v>14</v>
      </c>
      <c r="E839" s="346" t="s">
        <v>519</v>
      </c>
      <c r="F839" s="346">
        <v>2008</v>
      </c>
      <c r="G839" s="347">
        <v>519.30635223224954</v>
      </c>
      <c r="H839" s="347">
        <v>214</v>
      </c>
      <c r="I839" s="347">
        <v>6</v>
      </c>
      <c r="J839" s="347">
        <v>0</v>
      </c>
      <c r="K839" s="347">
        <v>8.6666666666666661</v>
      </c>
      <c r="L839" s="347">
        <v>228.66666666666666</v>
      </c>
    </row>
    <row r="840" spans="1:12" x14ac:dyDescent="0.2">
      <c r="A840" s="346" t="s">
        <v>468</v>
      </c>
      <c r="B840" s="346" t="s">
        <v>476</v>
      </c>
      <c r="C840" s="346" t="s">
        <v>487</v>
      </c>
      <c r="D840" s="346" t="s">
        <v>14</v>
      </c>
      <c r="E840" s="346" t="s">
        <v>519</v>
      </c>
      <c r="F840" s="346">
        <v>2009</v>
      </c>
      <c r="G840" s="347">
        <v>512.80115025984969</v>
      </c>
      <c r="H840" s="347">
        <v>156</v>
      </c>
      <c r="I840" s="347">
        <v>30</v>
      </c>
      <c r="J840" s="347">
        <v>55.780660377358487</v>
      </c>
      <c r="K840" s="347">
        <v>3.7397798742138364</v>
      </c>
      <c r="L840" s="347">
        <v>245.52044025157232</v>
      </c>
    </row>
    <row r="841" spans="1:12" x14ac:dyDescent="0.2">
      <c r="A841" s="346" t="s">
        <v>468</v>
      </c>
      <c r="B841" s="346" t="s">
        <v>476</v>
      </c>
      <c r="C841" s="346" t="s">
        <v>487</v>
      </c>
      <c r="D841" s="346" t="s">
        <v>14</v>
      </c>
      <c r="E841" s="346" t="s">
        <v>519</v>
      </c>
      <c r="F841" s="346">
        <v>2009</v>
      </c>
      <c r="G841" s="347">
        <v>392.65916240841074</v>
      </c>
      <c r="H841" s="347">
        <v>1004</v>
      </c>
      <c r="I841" s="347">
        <v>342</v>
      </c>
      <c r="J841" s="347">
        <v>0</v>
      </c>
      <c r="K841" s="347">
        <v>0</v>
      </c>
      <c r="L841" s="347">
        <v>1346</v>
      </c>
    </row>
    <row r="842" spans="1:12" x14ac:dyDescent="0.2">
      <c r="A842" s="346" t="s">
        <v>468</v>
      </c>
      <c r="B842" s="346" t="s">
        <v>476</v>
      </c>
      <c r="C842" s="346" t="s">
        <v>487</v>
      </c>
      <c r="D842" s="346" t="s">
        <v>14</v>
      </c>
      <c r="E842" s="346" t="s">
        <v>519</v>
      </c>
      <c r="F842" s="346">
        <v>2009</v>
      </c>
      <c r="G842" s="347">
        <v>456.37465831455938</v>
      </c>
      <c r="H842" s="347">
        <v>255</v>
      </c>
      <c r="I842" s="347">
        <v>0</v>
      </c>
      <c r="J842" s="347">
        <v>6</v>
      </c>
      <c r="K842" s="347">
        <v>13</v>
      </c>
      <c r="L842" s="347">
        <v>274</v>
      </c>
    </row>
    <row r="843" spans="1:12" x14ac:dyDescent="0.2">
      <c r="A843" s="346" t="s">
        <v>468</v>
      </c>
      <c r="B843" s="346" t="s">
        <v>476</v>
      </c>
      <c r="C843" s="346" t="s">
        <v>487</v>
      </c>
      <c r="D843" s="346" t="s">
        <v>14</v>
      </c>
      <c r="E843" s="346" t="s">
        <v>519</v>
      </c>
      <c r="F843" s="346">
        <v>2009</v>
      </c>
      <c r="G843" s="347">
        <v>641.34331867307174</v>
      </c>
      <c r="H843" s="347">
        <v>23</v>
      </c>
      <c r="I843" s="347">
        <v>30</v>
      </c>
      <c r="J843" s="347">
        <v>6</v>
      </c>
      <c r="K843" s="347">
        <v>20.666666666666668</v>
      </c>
      <c r="L843" s="347">
        <v>79.666666666666671</v>
      </c>
    </row>
    <row r="844" spans="1:12" x14ac:dyDescent="0.2">
      <c r="A844" s="346" t="s">
        <v>468</v>
      </c>
      <c r="B844" s="346" t="s">
        <v>476</v>
      </c>
      <c r="C844" s="346" t="s">
        <v>487</v>
      </c>
      <c r="D844" s="346" t="s">
        <v>14</v>
      </c>
      <c r="E844" s="346" t="s">
        <v>519</v>
      </c>
      <c r="F844" s="346">
        <v>2010</v>
      </c>
      <c r="G844" s="347">
        <v>814.04585554915184</v>
      </c>
      <c r="H844" s="347">
        <v>76</v>
      </c>
      <c r="I844" s="347">
        <v>126</v>
      </c>
      <c r="J844" s="347">
        <v>87.41745283018868</v>
      </c>
      <c r="K844" s="347">
        <v>21.52751572327044</v>
      </c>
      <c r="L844" s="347">
        <v>310.94496855345909</v>
      </c>
    </row>
    <row r="845" spans="1:12" x14ac:dyDescent="0.2">
      <c r="A845" s="346" t="s">
        <v>468</v>
      </c>
      <c r="B845" s="346" t="s">
        <v>476</v>
      </c>
      <c r="C845" s="346" t="s">
        <v>487</v>
      </c>
      <c r="D845" s="346" t="s">
        <v>14</v>
      </c>
      <c r="E845" s="346" t="s">
        <v>519</v>
      </c>
      <c r="F845" s="346">
        <v>2010</v>
      </c>
      <c r="G845" s="347">
        <v>797.69067105269312</v>
      </c>
      <c r="H845" s="347">
        <v>250</v>
      </c>
      <c r="I845" s="347">
        <v>92</v>
      </c>
      <c r="J845" s="347">
        <v>63.273584905660378</v>
      </c>
      <c r="K845" s="347">
        <v>6.2421383647798736</v>
      </c>
      <c r="L845" s="347">
        <v>411.51572327044022</v>
      </c>
    </row>
    <row r="846" spans="1:12" x14ac:dyDescent="0.2">
      <c r="A846" s="346" t="s">
        <v>468</v>
      </c>
      <c r="B846" s="346" t="s">
        <v>476</v>
      </c>
      <c r="C846" s="346" t="s">
        <v>487</v>
      </c>
      <c r="D846" s="346" t="s">
        <v>14</v>
      </c>
      <c r="E846" s="346" t="s">
        <v>519</v>
      </c>
      <c r="F846" s="346">
        <v>2011</v>
      </c>
      <c r="G846" s="347">
        <v>424.07534211392118</v>
      </c>
      <c r="H846" s="347">
        <v>180</v>
      </c>
      <c r="I846" s="347">
        <v>45</v>
      </c>
      <c r="J846" s="347">
        <v>24</v>
      </c>
      <c r="K846" s="347">
        <v>1.3333333333333333</v>
      </c>
      <c r="L846" s="347">
        <v>250.33333333333334</v>
      </c>
    </row>
    <row r="847" spans="1:12" x14ac:dyDescent="0.2">
      <c r="A847" s="346" t="s">
        <v>468</v>
      </c>
      <c r="B847" s="346" t="s">
        <v>476</v>
      </c>
      <c r="C847" s="346" t="s">
        <v>487</v>
      </c>
      <c r="D847" s="346" t="s">
        <v>14</v>
      </c>
      <c r="E847" s="346" t="s">
        <v>519</v>
      </c>
      <c r="F847" s="346">
        <v>2012</v>
      </c>
      <c r="G847" s="347">
        <v>456.58042838404037</v>
      </c>
      <c r="H847" s="347">
        <v>0</v>
      </c>
      <c r="I847" s="347">
        <v>52</v>
      </c>
      <c r="J847" s="347">
        <v>42.459905660377359</v>
      </c>
      <c r="K847" s="347">
        <v>2.8466981132075468</v>
      </c>
      <c r="L847" s="347">
        <v>97.306603773584911</v>
      </c>
    </row>
    <row r="848" spans="1:12" x14ac:dyDescent="0.2">
      <c r="A848" s="346" t="s">
        <v>468</v>
      </c>
      <c r="B848" s="346" t="s">
        <v>476</v>
      </c>
      <c r="C848" s="346" t="s">
        <v>487</v>
      </c>
      <c r="D848" s="346" t="s">
        <v>14</v>
      </c>
      <c r="E848" s="346" t="s">
        <v>519</v>
      </c>
      <c r="F848" s="346">
        <v>2012</v>
      </c>
      <c r="G848" s="347">
        <v>454.8534123637495</v>
      </c>
      <c r="H848" s="347">
        <v>331</v>
      </c>
      <c r="I848" s="347">
        <v>0</v>
      </c>
      <c r="J848" s="347">
        <v>31.636792452830189</v>
      </c>
      <c r="K848" s="347">
        <v>24.787735849056602</v>
      </c>
      <c r="L848" s="347">
        <v>387.42452830188682</v>
      </c>
    </row>
    <row r="849" spans="1:12" x14ac:dyDescent="0.2">
      <c r="A849" s="346" t="s">
        <v>468</v>
      </c>
      <c r="B849" s="346" t="s">
        <v>476</v>
      </c>
      <c r="C849" s="346" t="s">
        <v>487</v>
      </c>
      <c r="D849" s="346" t="s">
        <v>14</v>
      </c>
      <c r="E849" s="346" t="s">
        <v>519</v>
      </c>
      <c r="F849" s="346">
        <v>2012</v>
      </c>
      <c r="G849" s="347">
        <v>582.33351652969486</v>
      </c>
      <c r="H849" s="347">
        <v>222</v>
      </c>
      <c r="I849" s="347">
        <v>0</v>
      </c>
      <c r="J849" s="347">
        <v>12</v>
      </c>
      <c r="K849" s="347">
        <v>12</v>
      </c>
      <c r="L849" s="347">
        <v>246</v>
      </c>
    </row>
    <row r="850" spans="1:12" x14ac:dyDescent="0.2">
      <c r="A850" s="346" t="s">
        <v>468</v>
      </c>
      <c r="B850" s="346" t="s">
        <v>476</v>
      </c>
      <c r="C850" s="346" t="s">
        <v>487</v>
      </c>
      <c r="D850" s="346" t="s">
        <v>14</v>
      </c>
      <c r="E850" s="346" t="s">
        <v>519</v>
      </c>
      <c r="F850" s="346">
        <v>2012</v>
      </c>
      <c r="G850" s="347">
        <v>591.11791829882168</v>
      </c>
      <c r="H850" s="347">
        <v>9</v>
      </c>
      <c r="I850" s="347">
        <v>8</v>
      </c>
      <c r="J850" s="347">
        <v>12</v>
      </c>
      <c r="K850" s="347">
        <v>0</v>
      </c>
      <c r="L850" s="347">
        <v>29</v>
      </c>
    </row>
    <row r="851" spans="1:12" x14ac:dyDescent="0.2">
      <c r="A851" s="346" t="s">
        <v>468</v>
      </c>
      <c r="B851" s="346" t="s">
        <v>476</v>
      </c>
      <c r="C851" s="346" t="s">
        <v>487</v>
      </c>
      <c r="D851" s="346" t="s">
        <v>14</v>
      </c>
      <c r="E851" s="346" t="s">
        <v>519</v>
      </c>
      <c r="F851" s="346">
        <v>2012</v>
      </c>
      <c r="G851" s="347">
        <v>494.99099004835688</v>
      </c>
      <c r="H851" s="347">
        <v>45</v>
      </c>
      <c r="I851" s="347">
        <v>0</v>
      </c>
      <c r="J851" s="347">
        <v>11</v>
      </c>
      <c r="K851" s="347">
        <v>1</v>
      </c>
      <c r="L851" s="347">
        <v>57</v>
      </c>
    </row>
    <row r="852" spans="1:12" x14ac:dyDescent="0.2">
      <c r="A852" s="346" t="s">
        <v>468</v>
      </c>
      <c r="B852" s="346" t="s">
        <v>476</v>
      </c>
      <c r="C852" s="346" t="s">
        <v>487</v>
      </c>
      <c r="D852" s="346" t="s">
        <v>14</v>
      </c>
      <c r="E852" s="346" t="s">
        <v>466</v>
      </c>
      <c r="F852" s="346">
        <v>2004</v>
      </c>
      <c r="G852" s="347">
        <v>322.41147486223292</v>
      </c>
      <c r="H852" s="347">
        <v>71</v>
      </c>
      <c r="I852" s="347">
        <v>6</v>
      </c>
      <c r="J852" s="347">
        <v>8</v>
      </c>
      <c r="K852" s="347">
        <v>0</v>
      </c>
      <c r="L852" s="347">
        <v>85</v>
      </c>
    </row>
    <row r="853" spans="1:12" x14ac:dyDescent="0.2">
      <c r="A853" s="346" t="s">
        <v>468</v>
      </c>
      <c r="B853" s="346" t="s">
        <v>476</v>
      </c>
      <c r="C853" s="346" t="s">
        <v>487</v>
      </c>
      <c r="D853" s="346" t="s">
        <v>14</v>
      </c>
      <c r="E853" s="346" t="s">
        <v>466</v>
      </c>
      <c r="F853" s="346">
        <v>2007</v>
      </c>
      <c r="G853" s="347">
        <v>507.96798360022677</v>
      </c>
      <c r="H853" s="347">
        <v>45</v>
      </c>
      <c r="I853" s="347">
        <v>0</v>
      </c>
      <c r="J853" s="347">
        <v>13</v>
      </c>
      <c r="K853" s="347">
        <v>0</v>
      </c>
      <c r="L853" s="347">
        <v>58</v>
      </c>
    </row>
    <row r="854" spans="1:12" x14ac:dyDescent="0.2">
      <c r="A854" s="346" t="s">
        <v>468</v>
      </c>
      <c r="B854" s="346" t="s">
        <v>476</v>
      </c>
      <c r="C854" s="346" t="s">
        <v>487</v>
      </c>
      <c r="D854" s="346" t="s">
        <v>14</v>
      </c>
      <c r="E854" s="346" t="s">
        <v>465</v>
      </c>
      <c r="F854" s="346">
        <v>2003</v>
      </c>
      <c r="G854" s="347">
        <v>354.10442781363906</v>
      </c>
      <c r="H854" s="347">
        <v>3</v>
      </c>
      <c r="I854" s="347">
        <v>0</v>
      </c>
      <c r="J854" s="347">
        <v>162.5</v>
      </c>
      <c r="K854" s="347">
        <v>31.5</v>
      </c>
      <c r="L854" s="347">
        <v>197</v>
      </c>
    </row>
    <row r="855" spans="1:12" x14ac:dyDescent="0.2">
      <c r="A855" s="346" t="s">
        <v>468</v>
      </c>
      <c r="B855" s="346" t="s">
        <v>476</v>
      </c>
      <c r="C855" s="346" t="s">
        <v>487</v>
      </c>
      <c r="D855" s="346" t="s">
        <v>14</v>
      </c>
      <c r="E855" s="346" t="s">
        <v>465</v>
      </c>
      <c r="F855" s="346">
        <v>2003</v>
      </c>
      <c r="G855" s="347">
        <v>354.10442781363906</v>
      </c>
      <c r="H855" s="347">
        <v>11</v>
      </c>
      <c r="I855" s="347">
        <v>9</v>
      </c>
      <c r="J855" s="347">
        <v>30.833333333333336</v>
      </c>
      <c r="K855" s="347">
        <v>2.0555555555555554</v>
      </c>
      <c r="L855" s="347">
        <v>52.888888888888893</v>
      </c>
    </row>
    <row r="856" spans="1:12" x14ac:dyDescent="0.2">
      <c r="A856" s="346" t="s">
        <v>468</v>
      </c>
      <c r="B856" s="346" t="s">
        <v>476</v>
      </c>
      <c r="C856" s="346" t="s">
        <v>487</v>
      </c>
      <c r="D856" s="346" t="s">
        <v>14</v>
      </c>
      <c r="E856" s="346" t="s">
        <v>465</v>
      </c>
      <c r="F856" s="346">
        <v>2004</v>
      </c>
      <c r="G856" s="347">
        <v>322.41147486223292</v>
      </c>
      <c r="H856" s="347">
        <v>95</v>
      </c>
      <c r="I856" s="347">
        <v>68</v>
      </c>
      <c r="J856" s="347">
        <v>49</v>
      </c>
      <c r="K856" s="347">
        <v>5.666666666666667</v>
      </c>
      <c r="L856" s="347">
        <v>217.66666666666666</v>
      </c>
    </row>
    <row r="857" spans="1:12" x14ac:dyDescent="0.2">
      <c r="A857" s="346" t="s">
        <v>468</v>
      </c>
      <c r="B857" s="346" t="s">
        <v>476</v>
      </c>
      <c r="C857" s="346" t="s">
        <v>487</v>
      </c>
      <c r="D857" s="346" t="s">
        <v>14</v>
      </c>
      <c r="E857" s="346" t="s">
        <v>465</v>
      </c>
      <c r="F857" s="346">
        <v>2007</v>
      </c>
      <c r="G857" s="347">
        <v>507.96798360022677</v>
      </c>
      <c r="H857" s="347">
        <v>0</v>
      </c>
      <c r="I857" s="347">
        <v>375</v>
      </c>
      <c r="J857" s="347">
        <v>36</v>
      </c>
      <c r="K857" s="347">
        <v>0</v>
      </c>
      <c r="L857" s="347">
        <v>411</v>
      </c>
    </row>
    <row r="858" spans="1:12" x14ac:dyDescent="0.2">
      <c r="A858" s="346" t="s">
        <v>468</v>
      </c>
      <c r="B858" s="346" t="s">
        <v>476</v>
      </c>
      <c r="C858" s="346" t="s">
        <v>487</v>
      </c>
      <c r="D858" s="346" t="s">
        <v>14</v>
      </c>
      <c r="E858" s="346" t="s">
        <v>520</v>
      </c>
      <c r="F858" s="346">
        <v>2002</v>
      </c>
      <c r="G858" s="347">
        <v>338.64529452584418</v>
      </c>
      <c r="H858" s="347">
        <v>168</v>
      </c>
      <c r="I858" s="347">
        <v>0</v>
      </c>
      <c r="J858" s="347">
        <v>0</v>
      </c>
      <c r="K858" s="347">
        <v>0</v>
      </c>
      <c r="L858" s="347">
        <v>168</v>
      </c>
    </row>
    <row r="859" spans="1:12" x14ac:dyDescent="0.2">
      <c r="A859" s="346" t="s">
        <v>468</v>
      </c>
      <c r="B859" s="346" t="s">
        <v>476</v>
      </c>
      <c r="C859" s="346" t="s">
        <v>487</v>
      </c>
      <c r="D859" s="346" t="s">
        <v>14</v>
      </c>
      <c r="E859" s="346" t="s">
        <v>520</v>
      </c>
      <c r="F859" s="346">
        <v>2002</v>
      </c>
      <c r="G859" s="347">
        <v>400.22473522031663</v>
      </c>
      <c r="H859" s="347">
        <v>388</v>
      </c>
      <c r="I859" s="347">
        <v>154</v>
      </c>
      <c r="J859" s="347">
        <v>10.590163934426229</v>
      </c>
      <c r="K859" s="347">
        <v>71.136612021857914</v>
      </c>
      <c r="L859" s="347">
        <v>623.72677595628409</v>
      </c>
    </row>
    <row r="860" spans="1:12" x14ac:dyDescent="0.2">
      <c r="A860" s="346" t="s">
        <v>468</v>
      </c>
      <c r="B860" s="346" t="s">
        <v>476</v>
      </c>
      <c r="C860" s="346" t="s">
        <v>487</v>
      </c>
      <c r="D860" s="346" t="s">
        <v>14</v>
      </c>
      <c r="E860" s="346" t="s">
        <v>520</v>
      </c>
      <c r="F860" s="346">
        <v>2004</v>
      </c>
      <c r="G860" s="347">
        <v>322.41147486223292</v>
      </c>
      <c r="H860" s="347">
        <v>325</v>
      </c>
      <c r="I860" s="347">
        <v>64</v>
      </c>
      <c r="J860" s="347">
        <v>11</v>
      </c>
      <c r="K860" s="347">
        <v>11</v>
      </c>
      <c r="L860" s="347">
        <v>411</v>
      </c>
    </row>
    <row r="861" spans="1:12" x14ac:dyDescent="0.2">
      <c r="A861" s="346" t="s">
        <v>468</v>
      </c>
      <c r="B861" s="346" t="s">
        <v>476</v>
      </c>
      <c r="C861" s="346" t="s">
        <v>487</v>
      </c>
      <c r="D861" s="346" t="s">
        <v>14</v>
      </c>
      <c r="E861" s="346" t="s">
        <v>520</v>
      </c>
      <c r="F861" s="346">
        <v>2007</v>
      </c>
      <c r="G861" s="347">
        <v>397.23455296994683</v>
      </c>
      <c r="H861" s="347">
        <v>29</v>
      </c>
      <c r="I861" s="347">
        <v>0</v>
      </c>
      <c r="J861" s="347">
        <v>12</v>
      </c>
      <c r="K861" s="347">
        <v>1</v>
      </c>
      <c r="L861" s="347">
        <v>42</v>
      </c>
    </row>
    <row r="862" spans="1:12" x14ac:dyDescent="0.2">
      <c r="A862" s="346" t="s">
        <v>468</v>
      </c>
      <c r="B862" s="346" t="s">
        <v>476</v>
      </c>
      <c r="C862" s="346" t="s">
        <v>487</v>
      </c>
      <c r="D862" s="346" t="s">
        <v>14</v>
      </c>
      <c r="E862" s="346" t="s">
        <v>520</v>
      </c>
      <c r="F862" s="346">
        <v>2007</v>
      </c>
      <c r="G862" s="347">
        <v>400.33171918886461</v>
      </c>
      <c r="H862" s="347">
        <v>57</v>
      </c>
      <c r="I862" s="347">
        <v>16</v>
      </c>
      <c r="J862" s="347">
        <v>184.39344262295083</v>
      </c>
      <c r="K862" s="347">
        <v>38.535519125683059</v>
      </c>
      <c r="L862" s="347">
        <v>295.92896174863387</v>
      </c>
    </row>
    <row r="863" spans="1:12" x14ac:dyDescent="0.2">
      <c r="A863" s="346" t="s">
        <v>468</v>
      </c>
      <c r="B863" s="346" t="s">
        <v>476</v>
      </c>
      <c r="C863" s="346" t="s">
        <v>487</v>
      </c>
      <c r="D863" s="346" t="s">
        <v>14</v>
      </c>
      <c r="E863" s="346" t="s">
        <v>520</v>
      </c>
      <c r="F863" s="346">
        <v>2007</v>
      </c>
      <c r="G863" s="347">
        <v>426.4295563742383</v>
      </c>
      <c r="H863" s="347">
        <v>24</v>
      </c>
      <c r="I863" s="347">
        <v>5</v>
      </c>
      <c r="J863" s="347">
        <v>14.327868852459018</v>
      </c>
      <c r="K863" s="347">
        <v>2.8907103825136606</v>
      </c>
      <c r="L863" s="347">
        <v>46.21857923497268</v>
      </c>
    </row>
    <row r="864" spans="1:12" x14ac:dyDescent="0.2">
      <c r="A864" s="346" t="s">
        <v>468</v>
      </c>
      <c r="B864" s="346" t="s">
        <v>476</v>
      </c>
      <c r="C864" s="346" t="s">
        <v>487</v>
      </c>
      <c r="D864" s="346" t="s">
        <v>14</v>
      </c>
      <c r="E864" s="346" t="s">
        <v>520</v>
      </c>
      <c r="F864" s="346">
        <v>2007</v>
      </c>
      <c r="G864" s="347">
        <v>507.96798360022677</v>
      </c>
      <c r="H864" s="347">
        <v>441</v>
      </c>
      <c r="I864" s="347">
        <v>0</v>
      </c>
      <c r="J864" s="347">
        <v>14</v>
      </c>
      <c r="K864" s="347">
        <v>2</v>
      </c>
      <c r="L864" s="347">
        <v>457</v>
      </c>
    </row>
    <row r="865" spans="1:12" x14ac:dyDescent="0.2">
      <c r="A865" s="346" t="s">
        <v>468</v>
      </c>
      <c r="B865" s="346" t="s">
        <v>476</v>
      </c>
      <c r="C865" s="346" t="s">
        <v>487</v>
      </c>
      <c r="D865" s="346" t="s">
        <v>1522</v>
      </c>
      <c r="E865" s="346" t="s">
        <v>518</v>
      </c>
      <c r="F865" s="346">
        <v>2015</v>
      </c>
      <c r="G865" s="347">
        <v>579.18202935211434</v>
      </c>
      <c r="H865" s="347">
        <v>6</v>
      </c>
      <c r="I865" s="347">
        <v>6</v>
      </c>
      <c r="J865" s="347">
        <v>2</v>
      </c>
      <c r="K865" s="347">
        <v>0</v>
      </c>
      <c r="L865" s="347">
        <v>14</v>
      </c>
    </row>
    <row r="866" spans="1:12" x14ac:dyDescent="0.2">
      <c r="A866" s="346" t="s">
        <v>468</v>
      </c>
      <c r="B866" s="346" t="s">
        <v>476</v>
      </c>
      <c r="C866" s="346" t="s">
        <v>487</v>
      </c>
      <c r="D866" s="346" t="s">
        <v>1522</v>
      </c>
      <c r="E866" s="346" t="s">
        <v>519</v>
      </c>
      <c r="F866" s="346">
        <v>2008</v>
      </c>
      <c r="G866" s="347">
        <v>455.06857392018776</v>
      </c>
      <c r="H866" s="347">
        <v>179</v>
      </c>
      <c r="I866" s="347">
        <v>110</v>
      </c>
      <c r="J866" s="347">
        <v>5</v>
      </c>
      <c r="K866" s="347">
        <v>1.3333333333333333</v>
      </c>
      <c r="L866" s="347">
        <v>295.33333333333331</v>
      </c>
    </row>
    <row r="867" spans="1:12" x14ac:dyDescent="0.2">
      <c r="A867" s="346" t="s">
        <v>468</v>
      </c>
      <c r="B867" s="346" t="s">
        <v>476</v>
      </c>
      <c r="C867" s="346" t="s">
        <v>487</v>
      </c>
      <c r="D867" s="346" t="s">
        <v>1522</v>
      </c>
      <c r="E867" s="346" t="s">
        <v>519</v>
      </c>
      <c r="F867" s="346">
        <v>2009</v>
      </c>
      <c r="G867" s="347">
        <v>623.5715185649583</v>
      </c>
      <c r="H867" s="347">
        <v>117</v>
      </c>
      <c r="I867" s="347">
        <v>54</v>
      </c>
      <c r="J867" s="347">
        <v>24.143867924528301</v>
      </c>
      <c r="K867" s="347">
        <v>1.6187106918238994</v>
      </c>
      <c r="L867" s="347">
        <v>196.76257861635222</v>
      </c>
    </row>
    <row r="868" spans="1:12" x14ac:dyDescent="0.2">
      <c r="A868" s="346" t="s">
        <v>468</v>
      </c>
      <c r="B868" s="346" t="s">
        <v>476</v>
      </c>
      <c r="C868" s="346" t="s">
        <v>487</v>
      </c>
      <c r="D868" s="346" t="s">
        <v>1522</v>
      </c>
      <c r="E868" s="346" t="s">
        <v>520</v>
      </c>
      <c r="F868" s="346">
        <v>2001</v>
      </c>
      <c r="G868" s="347">
        <v>559.47481202768813</v>
      </c>
      <c r="H868" s="347">
        <v>99</v>
      </c>
      <c r="I868" s="347">
        <v>37</v>
      </c>
      <c r="J868" s="347">
        <v>28.655737704918035</v>
      </c>
      <c r="K868" s="347">
        <v>8.1147540983606543</v>
      </c>
      <c r="L868" s="347">
        <v>172.7704918032787</v>
      </c>
    </row>
    <row r="869" spans="1:12" x14ac:dyDescent="0.2">
      <c r="A869" s="346" t="s">
        <v>468</v>
      </c>
      <c r="B869" s="346" t="s">
        <v>476</v>
      </c>
      <c r="C869" s="346" t="s">
        <v>487</v>
      </c>
      <c r="D869" s="346" t="s">
        <v>1522</v>
      </c>
      <c r="E869" s="346" t="s">
        <v>520</v>
      </c>
      <c r="F869" s="346">
        <v>2005</v>
      </c>
      <c r="G869" s="347">
        <v>458.46448673818554</v>
      </c>
      <c r="H869" s="347">
        <v>5</v>
      </c>
      <c r="I869" s="347">
        <v>0</v>
      </c>
      <c r="J869" s="347">
        <v>1</v>
      </c>
      <c r="K869" s="347">
        <v>3</v>
      </c>
      <c r="L869" s="347">
        <v>9</v>
      </c>
    </row>
    <row r="870" spans="1:12" x14ac:dyDescent="0.2">
      <c r="A870" s="346" t="s">
        <v>468</v>
      </c>
      <c r="B870" s="346" t="s">
        <v>476</v>
      </c>
      <c r="C870" s="346" t="s">
        <v>488</v>
      </c>
      <c r="D870" s="346" t="s">
        <v>9</v>
      </c>
      <c r="E870" s="346" t="s">
        <v>518</v>
      </c>
      <c r="F870" s="346">
        <v>2013</v>
      </c>
      <c r="G870" s="347">
        <v>472.70198231644531</v>
      </c>
      <c r="H870" s="347">
        <v>3</v>
      </c>
      <c r="I870" s="347">
        <v>0</v>
      </c>
      <c r="J870" s="347">
        <v>83</v>
      </c>
      <c r="K870" s="347">
        <v>2</v>
      </c>
      <c r="L870" s="347">
        <v>88</v>
      </c>
    </row>
    <row r="871" spans="1:12" x14ac:dyDescent="0.2">
      <c r="A871" s="346" t="s">
        <v>468</v>
      </c>
      <c r="B871" s="346" t="s">
        <v>476</v>
      </c>
      <c r="C871" s="346" t="s">
        <v>488</v>
      </c>
      <c r="D871" s="346" t="s">
        <v>9</v>
      </c>
      <c r="E871" s="346" t="s">
        <v>518</v>
      </c>
      <c r="F871" s="346">
        <v>2014</v>
      </c>
      <c r="G871" s="347">
        <v>826.66348800890773</v>
      </c>
      <c r="H871" s="347">
        <v>5</v>
      </c>
      <c r="I871" s="347">
        <v>0</v>
      </c>
      <c r="J871" s="347">
        <v>0</v>
      </c>
      <c r="K871" s="347">
        <v>0</v>
      </c>
      <c r="L871" s="347">
        <v>5</v>
      </c>
    </row>
    <row r="872" spans="1:12" x14ac:dyDescent="0.2">
      <c r="A872" s="346" t="s">
        <v>468</v>
      </c>
      <c r="B872" s="346" t="s">
        <v>476</v>
      </c>
      <c r="C872" s="346" t="s">
        <v>488</v>
      </c>
      <c r="D872" s="346" t="s">
        <v>9</v>
      </c>
      <c r="E872" s="346" t="s">
        <v>518</v>
      </c>
      <c r="F872" s="346">
        <v>2014</v>
      </c>
      <c r="G872" s="347">
        <v>650.87926592463805</v>
      </c>
      <c r="H872" s="347">
        <v>90</v>
      </c>
      <c r="I872" s="347">
        <v>0</v>
      </c>
      <c r="J872" s="347">
        <v>14</v>
      </c>
      <c r="K872" s="347">
        <v>2.6666666666666665</v>
      </c>
      <c r="L872" s="347">
        <v>106.66666666666667</v>
      </c>
    </row>
    <row r="873" spans="1:12" x14ac:dyDescent="0.2">
      <c r="A873" s="346" t="s">
        <v>468</v>
      </c>
      <c r="B873" s="346" t="s">
        <v>476</v>
      </c>
      <c r="C873" s="346" t="s">
        <v>488</v>
      </c>
      <c r="D873" s="346" t="s">
        <v>9</v>
      </c>
      <c r="E873" s="346" t="s">
        <v>518</v>
      </c>
      <c r="F873" s="346">
        <v>2015</v>
      </c>
      <c r="G873" s="347">
        <v>987.99501524636366</v>
      </c>
      <c r="H873" s="347">
        <v>0</v>
      </c>
      <c r="I873" s="347">
        <v>0</v>
      </c>
      <c r="J873" s="347">
        <v>73</v>
      </c>
      <c r="K873" s="347">
        <v>3.3333333333333335</v>
      </c>
      <c r="L873" s="347">
        <v>76.333333333333329</v>
      </c>
    </row>
    <row r="874" spans="1:12" x14ac:dyDescent="0.2">
      <c r="A874" s="346" t="s">
        <v>468</v>
      </c>
      <c r="B874" s="346" t="s">
        <v>476</v>
      </c>
      <c r="C874" s="346" t="s">
        <v>488</v>
      </c>
      <c r="D874" s="346" t="s">
        <v>9</v>
      </c>
      <c r="E874" s="346" t="s">
        <v>518</v>
      </c>
      <c r="F874" s="346">
        <v>2015</v>
      </c>
      <c r="G874" s="347">
        <v>898.37722339638412</v>
      </c>
      <c r="H874" s="347">
        <v>93</v>
      </c>
      <c r="I874" s="347">
        <v>0</v>
      </c>
      <c r="J874" s="347">
        <v>0</v>
      </c>
      <c r="K874" s="347">
        <v>0</v>
      </c>
      <c r="L874" s="347">
        <v>93</v>
      </c>
    </row>
    <row r="875" spans="1:12" x14ac:dyDescent="0.2">
      <c r="A875" s="346" t="s">
        <v>468</v>
      </c>
      <c r="B875" s="346" t="s">
        <v>476</v>
      </c>
      <c r="C875" s="346" t="s">
        <v>488</v>
      </c>
      <c r="D875" s="346" t="s">
        <v>9</v>
      </c>
      <c r="E875" s="346" t="s">
        <v>518</v>
      </c>
      <c r="F875" s="346">
        <v>2015</v>
      </c>
      <c r="G875" s="347">
        <v>749.50649114249211</v>
      </c>
      <c r="H875" s="347">
        <v>11</v>
      </c>
      <c r="I875" s="347">
        <v>0</v>
      </c>
      <c r="J875" s="347">
        <v>0</v>
      </c>
      <c r="K875" s="347">
        <v>0</v>
      </c>
      <c r="L875" s="347">
        <v>11</v>
      </c>
    </row>
    <row r="876" spans="1:12" x14ac:dyDescent="0.2">
      <c r="A876" s="346" t="s">
        <v>468</v>
      </c>
      <c r="B876" s="346" t="s">
        <v>476</v>
      </c>
      <c r="C876" s="346" t="s">
        <v>488</v>
      </c>
      <c r="D876" s="346" t="s">
        <v>9</v>
      </c>
      <c r="E876" s="346" t="s">
        <v>464</v>
      </c>
      <c r="F876" s="346">
        <v>2009</v>
      </c>
      <c r="G876" s="347">
        <v>412.09981715185671</v>
      </c>
      <c r="H876" s="347">
        <v>6</v>
      </c>
      <c r="I876" s="347">
        <v>0</v>
      </c>
      <c r="J876" s="347">
        <v>3</v>
      </c>
      <c r="K876" s="347">
        <v>2.3333333333333335</v>
      </c>
      <c r="L876" s="347">
        <v>11.333333333333334</v>
      </c>
    </row>
    <row r="877" spans="1:12" x14ac:dyDescent="0.2">
      <c r="A877" s="346" t="s">
        <v>468</v>
      </c>
      <c r="B877" s="346" t="s">
        <v>476</v>
      </c>
      <c r="C877" s="346" t="s">
        <v>488</v>
      </c>
      <c r="D877" s="346" t="s">
        <v>9</v>
      </c>
      <c r="E877" s="346" t="s">
        <v>464</v>
      </c>
      <c r="F877" s="346">
        <v>2009</v>
      </c>
      <c r="G877" s="347">
        <v>506.72873175434245</v>
      </c>
      <c r="H877" s="347">
        <v>26</v>
      </c>
      <c r="I877" s="347">
        <v>0</v>
      </c>
      <c r="J877" s="347">
        <v>1</v>
      </c>
      <c r="K877" s="347">
        <v>1.3333333333333333</v>
      </c>
      <c r="L877" s="347">
        <v>28.333333333333332</v>
      </c>
    </row>
    <row r="878" spans="1:12" x14ac:dyDescent="0.2">
      <c r="A878" s="346" t="s">
        <v>468</v>
      </c>
      <c r="B878" s="346" t="s">
        <v>476</v>
      </c>
      <c r="C878" s="346" t="s">
        <v>488</v>
      </c>
      <c r="D878" s="346" t="s">
        <v>9</v>
      </c>
      <c r="E878" s="346" t="s">
        <v>519</v>
      </c>
      <c r="F878" s="346">
        <v>2008</v>
      </c>
      <c r="G878" s="347">
        <v>401.03353114681124</v>
      </c>
      <c r="H878" s="347">
        <v>482</v>
      </c>
      <c r="I878" s="347">
        <v>195</v>
      </c>
      <c r="J878" s="347">
        <v>29</v>
      </c>
      <c r="K878" s="347">
        <v>2.3333333333333335</v>
      </c>
      <c r="L878" s="347">
        <v>708.33333333333337</v>
      </c>
    </row>
    <row r="879" spans="1:12" x14ac:dyDescent="0.2">
      <c r="A879" s="346" t="s">
        <v>468</v>
      </c>
      <c r="B879" s="346" t="s">
        <v>476</v>
      </c>
      <c r="C879" s="346" t="s">
        <v>488</v>
      </c>
      <c r="D879" s="346" t="s">
        <v>9</v>
      </c>
      <c r="E879" s="346" t="s">
        <v>519</v>
      </c>
      <c r="F879" s="346">
        <v>2009</v>
      </c>
      <c r="G879" s="347">
        <v>412.09981715185671</v>
      </c>
      <c r="H879" s="347">
        <v>60</v>
      </c>
      <c r="I879" s="347">
        <v>0</v>
      </c>
      <c r="J879" s="347">
        <v>3.7254901960784315</v>
      </c>
      <c r="K879" s="347">
        <v>484.09150326797385</v>
      </c>
      <c r="L879" s="347">
        <v>547.8169934640523</v>
      </c>
    </row>
    <row r="880" spans="1:12" x14ac:dyDescent="0.2">
      <c r="A880" s="346" t="s">
        <v>468</v>
      </c>
      <c r="B880" s="346" t="s">
        <v>476</v>
      </c>
      <c r="C880" s="346" t="s">
        <v>488</v>
      </c>
      <c r="D880" s="346" t="s">
        <v>9</v>
      </c>
      <c r="E880" s="346" t="s">
        <v>519</v>
      </c>
      <c r="F880" s="346">
        <v>2009</v>
      </c>
      <c r="G880" s="347">
        <v>506.72873175434245</v>
      </c>
      <c r="H880" s="347">
        <v>173</v>
      </c>
      <c r="I880" s="347">
        <v>33</v>
      </c>
      <c r="J880" s="347">
        <v>9</v>
      </c>
      <c r="K880" s="347">
        <v>30.666666666666668</v>
      </c>
      <c r="L880" s="347">
        <v>245.66666666666666</v>
      </c>
    </row>
    <row r="881" spans="1:12" x14ac:dyDescent="0.2">
      <c r="A881" s="346" t="s">
        <v>468</v>
      </c>
      <c r="B881" s="346" t="s">
        <v>476</v>
      </c>
      <c r="C881" s="346" t="s">
        <v>488</v>
      </c>
      <c r="D881" s="346" t="s">
        <v>9</v>
      </c>
      <c r="E881" s="346" t="s">
        <v>466</v>
      </c>
      <c r="F881" s="346">
        <v>2004</v>
      </c>
      <c r="G881" s="347">
        <v>318.39113542427845</v>
      </c>
      <c r="H881" s="347">
        <v>4</v>
      </c>
      <c r="I881" s="347">
        <v>0</v>
      </c>
      <c r="J881" s="347">
        <v>4</v>
      </c>
      <c r="K881" s="347">
        <v>0</v>
      </c>
      <c r="L881" s="347">
        <v>8</v>
      </c>
    </row>
    <row r="882" spans="1:12" x14ac:dyDescent="0.2">
      <c r="A882" s="346" t="s">
        <v>468</v>
      </c>
      <c r="B882" s="346" t="s">
        <v>476</v>
      </c>
      <c r="C882" s="346" t="s">
        <v>488</v>
      </c>
      <c r="D882" s="346" t="s">
        <v>9</v>
      </c>
      <c r="E882" s="346" t="s">
        <v>466</v>
      </c>
      <c r="F882" s="346">
        <v>2004</v>
      </c>
      <c r="G882" s="347">
        <v>351.29317177887958</v>
      </c>
      <c r="H882" s="347">
        <v>8</v>
      </c>
      <c r="I882" s="347">
        <v>0</v>
      </c>
      <c r="J882" s="347">
        <v>5</v>
      </c>
      <c r="K882" s="347">
        <v>0</v>
      </c>
      <c r="L882" s="347">
        <v>13</v>
      </c>
    </row>
    <row r="883" spans="1:12" x14ac:dyDescent="0.2">
      <c r="A883" s="346" t="s">
        <v>468</v>
      </c>
      <c r="B883" s="346" t="s">
        <v>476</v>
      </c>
      <c r="C883" s="346" t="s">
        <v>488</v>
      </c>
      <c r="D883" s="346" t="s">
        <v>9</v>
      </c>
      <c r="E883" s="346" t="s">
        <v>466</v>
      </c>
      <c r="F883" s="346">
        <v>2004</v>
      </c>
      <c r="G883" s="347">
        <v>326.50987509401517</v>
      </c>
      <c r="H883" s="347">
        <v>1</v>
      </c>
      <c r="I883" s="347">
        <v>0</v>
      </c>
      <c r="J883" s="347">
        <v>6</v>
      </c>
      <c r="K883" s="347">
        <v>0.66666666666666663</v>
      </c>
      <c r="L883" s="347">
        <v>7.666666666666667</v>
      </c>
    </row>
    <row r="884" spans="1:12" x14ac:dyDescent="0.2">
      <c r="A884" s="346" t="s">
        <v>468</v>
      </c>
      <c r="B884" s="346" t="s">
        <v>476</v>
      </c>
      <c r="C884" s="346" t="s">
        <v>488</v>
      </c>
      <c r="D884" s="346" t="s">
        <v>9</v>
      </c>
      <c r="E884" s="346" t="s">
        <v>466</v>
      </c>
      <c r="F884" s="346">
        <v>2005</v>
      </c>
      <c r="G884" s="347">
        <v>478.8912616886924</v>
      </c>
      <c r="H884" s="347">
        <v>11</v>
      </c>
      <c r="I884" s="347">
        <v>2</v>
      </c>
      <c r="J884" s="347">
        <v>2</v>
      </c>
      <c r="K884" s="347">
        <v>0</v>
      </c>
      <c r="L884" s="347">
        <v>15</v>
      </c>
    </row>
    <row r="885" spans="1:12" x14ac:dyDescent="0.2">
      <c r="A885" s="346" t="s">
        <v>468</v>
      </c>
      <c r="B885" s="346" t="s">
        <v>476</v>
      </c>
      <c r="C885" s="346" t="s">
        <v>488</v>
      </c>
      <c r="D885" s="346" t="s">
        <v>9</v>
      </c>
      <c r="E885" s="346" t="s">
        <v>465</v>
      </c>
      <c r="F885" s="346">
        <v>2003</v>
      </c>
      <c r="G885" s="347">
        <v>460.07138987625518</v>
      </c>
      <c r="H885" s="347">
        <v>208</v>
      </c>
      <c r="I885" s="347">
        <v>0</v>
      </c>
      <c r="J885" s="347">
        <v>0</v>
      </c>
      <c r="K885" s="347">
        <v>194.66666666666666</v>
      </c>
      <c r="L885" s="347">
        <v>402.66666666666663</v>
      </c>
    </row>
    <row r="886" spans="1:12" x14ac:dyDescent="0.2">
      <c r="A886" s="346" t="s">
        <v>468</v>
      </c>
      <c r="B886" s="346" t="s">
        <v>476</v>
      </c>
      <c r="C886" s="346" t="s">
        <v>488</v>
      </c>
      <c r="D886" s="346" t="s">
        <v>9</v>
      </c>
      <c r="E886" s="346" t="s">
        <v>465</v>
      </c>
      <c r="F886" s="346">
        <v>2006</v>
      </c>
      <c r="G886" s="347">
        <v>481.95322065207802</v>
      </c>
      <c r="H886" s="347">
        <v>5</v>
      </c>
      <c r="I886" s="347">
        <v>0</v>
      </c>
      <c r="J886" s="347">
        <v>23.25</v>
      </c>
      <c r="K886" s="347">
        <v>41.25</v>
      </c>
      <c r="L886" s="347">
        <v>69.5</v>
      </c>
    </row>
    <row r="887" spans="1:12" x14ac:dyDescent="0.2">
      <c r="A887" s="346" t="s">
        <v>468</v>
      </c>
      <c r="B887" s="346" t="s">
        <v>476</v>
      </c>
      <c r="C887" s="346" t="s">
        <v>488</v>
      </c>
      <c r="D887" s="346" t="s">
        <v>9</v>
      </c>
      <c r="E887" s="346" t="s">
        <v>520</v>
      </c>
      <c r="F887" s="346">
        <v>1989</v>
      </c>
      <c r="G887" s="347">
        <v>285.06832940405712</v>
      </c>
      <c r="H887" s="347">
        <v>283</v>
      </c>
      <c r="I887" s="347">
        <v>0</v>
      </c>
      <c r="J887" s="347">
        <v>17</v>
      </c>
      <c r="K887" s="347">
        <v>2.6666666666666665</v>
      </c>
      <c r="L887" s="347">
        <v>302.66666666666669</v>
      </c>
    </row>
    <row r="888" spans="1:12" x14ac:dyDescent="0.2">
      <c r="A888" s="346" t="s">
        <v>468</v>
      </c>
      <c r="B888" s="346" t="s">
        <v>476</v>
      </c>
      <c r="C888" s="346" t="s">
        <v>488</v>
      </c>
      <c r="D888" s="346" t="s">
        <v>9</v>
      </c>
      <c r="E888" s="346" t="s">
        <v>520</v>
      </c>
      <c r="F888" s="346">
        <v>2001</v>
      </c>
      <c r="G888" s="347">
        <v>291.3818080163079</v>
      </c>
      <c r="H888" s="347">
        <v>120</v>
      </c>
      <c r="I888" s="347">
        <v>51</v>
      </c>
      <c r="J888" s="347">
        <v>67.319999999999993</v>
      </c>
      <c r="K888" s="347">
        <v>46.893333333333338</v>
      </c>
      <c r="L888" s="347">
        <v>285.21333333333331</v>
      </c>
    </row>
    <row r="889" spans="1:12" x14ac:dyDescent="0.2">
      <c r="A889" s="346" t="s">
        <v>468</v>
      </c>
      <c r="B889" s="346" t="s">
        <v>476</v>
      </c>
      <c r="C889" s="346" t="s">
        <v>488</v>
      </c>
      <c r="D889" s="346" t="s">
        <v>9</v>
      </c>
      <c r="E889" s="346" t="s">
        <v>520</v>
      </c>
      <c r="F889" s="346">
        <v>2001</v>
      </c>
      <c r="G889" s="347">
        <v>246.61044170403116</v>
      </c>
      <c r="H889" s="347">
        <v>95</v>
      </c>
      <c r="I889" s="347">
        <v>0</v>
      </c>
      <c r="J889" s="347">
        <v>43.519999999999996</v>
      </c>
      <c r="K889" s="347">
        <v>15.826666666666668</v>
      </c>
      <c r="L889" s="347">
        <v>154.34666666666664</v>
      </c>
    </row>
    <row r="890" spans="1:12" x14ac:dyDescent="0.2">
      <c r="A890" s="346" t="s">
        <v>468</v>
      </c>
      <c r="B890" s="346" t="s">
        <v>476</v>
      </c>
      <c r="C890" s="346" t="s">
        <v>488</v>
      </c>
      <c r="D890" s="346" t="s">
        <v>9</v>
      </c>
      <c r="E890" s="346" t="s">
        <v>520</v>
      </c>
      <c r="F890" s="346">
        <v>2001</v>
      </c>
      <c r="G890" s="347">
        <v>275.5406078537489</v>
      </c>
      <c r="H890" s="347">
        <v>131</v>
      </c>
      <c r="I890" s="347">
        <v>0</v>
      </c>
      <c r="J890" s="347">
        <v>197.88</v>
      </c>
      <c r="K890" s="347">
        <v>43.04</v>
      </c>
      <c r="L890" s="347">
        <v>371.92</v>
      </c>
    </row>
    <row r="891" spans="1:12" x14ac:dyDescent="0.2">
      <c r="A891" s="346" t="s">
        <v>468</v>
      </c>
      <c r="B891" s="346" t="s">
        <v>476</v>
      </c>
      <c r="C891" s="346" t="s">
        <v>488</v>
      </c>
      <c r="D891" s="346" t="s">
        <v>9</v>
      </c>
      <c r="E891" s="346" t="s">
        <v>520</v>
      </c>
      <c r="F891" s="346">
        <v>2003</v>
      </c>
      <c r="G891" s="347">
        <v>460.07138987625518</v>
      </c>
      <c r="H891" s="347">
        <v>157</v>
      </c>
      <c r="I891" s="347">
        <v>0</v>
      </c>
      <c r="J891" s="347">
        <v>74.12</v>
      </c>
      <c r="K891" s="347">
        <v>77.293333333333337</v>
      </c>
      <c r="L891" s="347">
        <v>308.41333333333336</v>
      </c>
    </row>
    <row r="892" spans="1:12" x14ac:dyDescent="0.2">
      <c r="A892" s="346" t="s">
        <v>468</v>
      </c>
      <c r="B892" s="346" t="s">
        <v>476</v>
      </c>
      <c r="C892" s="346" t="s">
        <v>488</v>
      </c>
      <c r="D892" s="346" t="s">
        <v>9</v>
      </c>
      <c r="E892" s="346" t="s">
        <v>520</v>
      </c>
      <c r="F892" s="346">
        <v>2004</v>
      </c>
      <c r="G892" s="347">
        <v>316.27788299998701</v>
      </c>
      <c r="H892" s="347">
        <v>44</v>
      </c>
      <c r="I892" s="347">
        <v>0</v>
      </c>
      <c r="J892" s="347">
        <v>73.44</v>
      </c>
      <c r="K892" s="347">
        <v>12.186666666666667</v>
      </c>
      <c r="L892" s="347">
        <v>129.62666666666667</v>
      </c>
    </row>
    <row r="893" spans="1:12" x14ac:dyDescent="0.2">
      <c r="A893" s="346" t="s">
        <v>468</v>
      </c>
      <c r="B893" s="346" t="s">
        <v>476</v>
      </c>
      <c r="C893" s="346" t="s">
        <v>488</v>
      </c>
      <c r="D893" s="346" t="s">
        <v>9</v>
      </c>
      <c r="E893" s="346" t="s">
        <v>520</v>
      </c>
      <c r="F893" s="346">
        <v>2006</v>
      </c>
      <c r="G893" s="347">
        <v>481.95322065207802</v>
      </c>
      <c r="H893" s="347">
        <v>186</v>
      </c>
      <c r="I893" s="347">
        <v>125</v>
      </c>
      <c r="J893" s="347">
        <v>191.76</v>
      </c>
      <c r="K893" s="347">
        <v>129.08000000000001</v>
      </c>
      <c r="L893" s="347">
        <v>631.84</v>
      </c>
    </row>
    <row r="894" spans="1:12" x14ac:dyDescent="0.2">
      <c r="A894" s="346" t="s">
        <v>469</v>
      </c>
      <c r="B894" s="346" t="s">
        <v>477</v>
      </c>
      <c r="C894" s="346" t="s">
        <v>484</v>
      </c>
      <c r="D894" s="346" t="s">
        <v>6</v>
      </c>
      <c r="E894" s="346" t="s">
        <v>518</v>
      </c>
      <c r="F894" s="346">
        <v>2013</v>
      </c>
      <c r="G894" s="347">
        <v>403.74731888234118</v>
      </c>
      <c r="H894" s="347">
        <v>423</v>
      </c>
      <c r="I894" s="347">
        <v>0</v>
      </c>
      <c r="J894" s="347">
        <v>6.5085758514617584</v>
      </c>
      <c r="K894" s="347">
        <v>1.1638080495127474</v>
      </c>
      <c r="L894" s="347">
        <v>430.67238390097452</v>
      </c>
    </row>
    <row r="895" spans="1:12" x14ac:dyDescent="0.2">
      <c r="A895" s="346" t="s">
        <v>469</v>
      </c>
      <c r="B895" s="346" t="s">
        <v>477</v>
      </c>
      <c r="C895" s="346" t="s">
        <v>484</v>
      </c>
      <c r="D895" s="346" t="s">
        <v>6</v>
      </c>
      <c r="E895" s="346" t="s">
        <v>518</v>
      </c>
      <c r="F895" s="346">
        <v>2013</v>
      </c>
      <c r="G895" s="347">
        <v>452.55214117332451</v>
      </c>
      <c r="H895" s="347">
        <v>965</v>
      </c>
      <c r="I895" s="347">
        <v>0</v>
      </c>
      <c r="J895" s="347">
        <v>150.9989597539128</v>
      </c>
      <c r="K895" s="347">
        <v>27.000346748695737</v>
      </c>
      <c r="L895" s="347">
        <v>1142.9993065026088</v>
      </c>
    </row>
    <row r="896" spans="1:12" x14ac:dyDescent="0.2">
      <c r="A896" s="346" t="s">
        <v>469</v>
      </c>
      <c r="B896" s="346" t="s">
        <v>477</v>
      </c>
      <c r="C896" s="346" t="s">
        <v>484</v>
      </c>
      <c r="D896" s="346" t="s">
        <v>6</v>
      </c>
      <c r="E896" s="346" t="s">
        <v>518</v>
      </c>
      <c r="F896" s="346">
        <v>2014</v>
      </c>
      <c r="G896" s="347">
        <v>663.66530874331318</v>
      </c>
      <c r="H896" s="347">
        <v>13</v>
      </c>
      <c r="I896" s="347">
        <v>0</v>
      </c>
      <c r="J896" s="347">
        <v>27.986876161285558</v>
      </c>
      <c r="K896" s="347">
        <v>5.0043746129048134</v>
      </c>
      <c r="L896" s="347">
        <v>45.99125077419037</v>
      </c>
    </row>
    <row r="897" spans="1:12" x14ac:dyDescent="0.2">
      <c r="A897" s="346" t="s">
        <v>469</v>
      </c>
      <c r="B897" s="346" t="s">
        <v>477</v>
      </c>
      <c r="C897" s="346" t="s">
        <v>484</v>
      </c>
      <c r="D897" s="346" t="s">
        <v>6</v>
      </c>
      <c r="E897" s="346" t="s">
        <v>464</v>
      </c>
      <c r="F897" s="346">
        <v>2009</v>
      </c>
      <c r="G897" s="347">
        <v>531.40299132634777</v>
      </c>
      <c r="H897" s="347">
        <v>25</v>
      </c>
      <c r="I897" s="347">
        <v>0</v>
      </c>
      <c r="J897" s="347">
        <v>32.477663123474514</v>
      </c>
      <c r="K897" s="347">
        <v>27.174112292175163</v>
      </c>
      <c r="L897" s="347">
        <v>84.651775415649681</v>
      </c>
    </row>
    <row r="898" spans="1:12" x14ac:dyDescent="0.2">
      <c r="A898" s="346" t="s">
        <v>469</v>
      </c>
      <c r="B898" s="346" t="s">
        <v>477</v>
      </c>
      <c r="C898" s="346" t="s">
        <v>484</v>
      </c>
      <c r="D898" s="346" t="s">
        <v>6</v>
      </c>
      <c r="E898" s="346" t="s">
        <v>464</v>
      </c>
      <c r="F898" s="346">
        <v>2011</v>
      </c>
      <c r="G898" s="347">
        <v>686.78522508571541</v>
      </c>
      <c r="H898" s="347">
        <v>360</v>
      </c>
      <c r="I898" s="347">
        <v>0</v>
      </c>
      <c r="J898" s="347">
        <v>0</v>
      </c>
      <c r="K898" s="347">
        <v>0</v>
      </c>
      <c r="L898" s="347">
        <v>360</v>
      </c>
    </row>
    <row r="899" spans="1:12" x14ac:dyDescent="0.2">
      <c r="A899" s="346" t="s">
        <v>469</v>
      </c>
      <c r="B899" s="346" t="s">
        <v>477</v>
      </c>
      <c r="C899" s="346" t="s">
        <v>484</v>
      </c>
      <c r="D899" s="346" t="s">
        <v>6</v>
      </c>
      <c r="E899" s="346" t="s">
        <v>519</v>
      </c>
      <c r="F899" s="346">
        <v>2009</v>
      </c>
      <c r="G899" s="347">
        <v>531.40299132634777</v>
      </c>
      <c r="H899" s="347">
        <v>515</v>
      </c>
      <c r="I899" s="347">
        <v>17</v>
      </c>
      <c r="J899" s="347">
        <v>249.84615384615384</v>
      </c>
      <c r="K899" s="347">
        <v>3.7179487179487176</v>
      </c>
      <c r="L899" s="347">
        <v>785.56410256410254</v>
      </c>
    </row>
    <row r="900" spans="1:12" x14ac:dyDescent="0.2">
      <c r="A900" s="346" t="s">
        <v>469</v>
      </c>
      <c r="B900" s="346" t="s">
        <v>477</v>
      </c>
      <c r="C900" s="346" t="s">
        <v>484</v>
      </c>
      <c r="D900" s="346" t="s">
        <v>6</v>
      </c>
      <c r="E900" s="346" t="s">
        <v>519</v>
      </c>
      <c r="F900" s="346">
        <v>2009</v>
      </c>
      <c r="G900" s="347">
        <v>486.87823322645539</v>
      </c>
      <c r="H900" s="347">
        <v>253</v>
      </c>
      <c r="I900" s="347">
        <v>0</v>
      </c>
      <c r="J900" s="347">
        <v>0</v>
      </c>
      <c r="K900" s="347">
        <v>0</v>
      </c>
      <c r="L900" s="347">
        <v>253</v>
      </c>
    </row>
    <row r="901" spans="1:12" x14ac:dyDescent="0.2">
      <c r="A901" s="346" t="s">
        <v>469</v>
      </c>
      <c r="B901" s="346" t="s">
        <v>477</v>
      </c>
      <c r="C901" s="346" t="s">
        <v>484</v>
      </c>
      <c r="D901" s="346" t="s">
        <v>6</v>
      </c>
      <c r="E901" s="346" t="s">
        <v>519</v>
      </c>
      <c r="F901" s="346">
        <v>2009</v>
      </c>
      <c r="G901" s="347">
        <v>566.05467190243633</v>
      </c>
      <c r="H901" s="347">
        <v>44</v>
      </c>
      <c r="I901" s="347">
        <v>12</v>
      </c>
      <c r="J901" s="347">
        <v>14.358974358974359</v>
      </c>
      <c r="K901" s="347">
        <v>0.21367521367521369</v>
      </c>
      <c r="L901" s="347">
        <v>70.572649572649581</v>
      </c>
    </row>
    <row r="902" spans="1:12" x14ac:dyDescent="0.2">
      <c r="A902" s="346" t="s">
        <v>469</v>
      </c>
      <c r="B902" s="346" t="s">
        <v>477</v>
      </c>
      <c r="C902" s="346" t="s">
        <v>484</v>
      </c>
      <c r="D902" s="346" t="s">
        <v>6</v>
      </c>
      <c r="E902" s="346" t="s">
        <v>519</v>
      </c>
      <c r="F902" s="346">
        <v>2009</v>
      </c>
      <c r="G902" s="347">
        <v>539.56191180159931</v>
      </c>
      <c r="H902" s="347">
        <v>187</v>
      </c>
      <c r="I902" s="347">
        <v>0</v>
      </c>
      <c r="J902" s="347">
        <v>89.025641025641022</v>
      </c>
      <c r="K902" s="347">
        <v>1.3247863247863247</v>
      </c>
      <c r="L902" s="347">
        <v>277.35042735042731</v>
      </c>
    </row>
    <row r="903" spans="1:12" x14ac:dyDescent="0.2">
      <c r="A903" s="346" t="s">
        <v>469</v>
      </c>
      <c r="B903" s="346" t="s">
        <v>477</v>
      </c>
      <c r="C903" s="346" t="s">
        <v>484</v>
      </c>
      <c r="D903" s="346" t="s">
        <v>6</v>
      </c>
      <c r="E903" s="346" t="s">
        <v>519</v>
      </c>
      <c r="F903" s="346">
        <v>2010</v>
      </c>
      <c r="G903" s="347">
        <v>389.38329353528269</v>
      </c>
      <c r="H903" s="347">
        <v>551</v>
      </c>
      <c r="I903" s="347">
        <v>168</v>
      </c>
      <c r="J903" s="347">
        <v>102</v>
      </c>
      <c r="K903" s="347">
        <v>6.333333333333333</v>
      </c>
      <c r="L903" s="347">
        <v>827.33333333333337</v>
      </c>
    </row>
    <row r="904" spans="1:12" x14ac:dyDescent="0.2">
      <c r="A904" s="346" t="s">
        <v>469</v>
      </c>
      <c r="B904" s="346" t="s">
        <v>477</v>
      </c>
      <c r="C904" s="346" t="s">
        <v>484</v>
      </c>
      <c r="D904" s="346" t="s">
        <v>6</v>
      </c>
      <c r="E904" s="346" t="s">
        <v>519</v>
      </c>
      <c r="F904" s="346">
        <v>2010</v>
      </c>
      <c r="G904" s="347">
        <v>429.39411760621454</v>
      </c>
      <c r="H904" s="347">
        <v>808</v>
      </c>
      <c r="I904" s="347">
        <v>0</v>
      </c>
      <c r="J904" s="347">
        <v>49.777777777777779</v>
      </c>
      <c r="K904" s="347">
        <v>0.74074074074074081</v>
      </c>
      <c r="L904" s="347">
        <v>858.51851851851859</v>
      </c>
    </row>
    <row r="905" spans="1:12" x14ac:dyDescent="0.2">
      <c r="A905" s="346" t="s">
        <v>469</v>
      </c>
      <c r="B905" s="346" t="s">
        <v>477</v>
      </c>
      <c r="C905" s="346" t="s">
        <v>484</v>
      </c>
      <c r="D905" s="346" t="s">
        <v>6</v>
      </c>
      <c r="E905" s="346" t="s">
        <v>519</v>
      </c>
      <c r="F905" s="346">
        <v>2010</v>
      </c>
      <c r="G905" s="347">
        <v>588.14492766372507</v>
      </c>
      <c r="H905" s="347">
        <v>160</v>
      </c>
      <c r="I905" s="347">
        <v>0</v>
      </c>
      <c r="J905" s="347">
        <v>23.931623931623932</v>
      </c>
      <c r="K905" s="347">
        <v>0.35612535612535612</v>
      </c>
      <c r="L905" s="347">
        <v>184.28774928774928</v>
      </c>
    </row>
    <row r="906" spans="1:12" x14ac:dyDescent="0.2">
      <c r="A906" s="346" t="s">
        <v>469</v>
      </c>
      <c r="B906" s="346" t="s">
        <v>477</v>
      </c>
      <c r="C906" s="346" t="s">
        <v>484</v>
      </c>
      <c r="D906" s="346" t="s">
        <v>6</v>
      </c>
      <c r="E906" s="346" t="s">
        <v>519</v>
      </c>
      <c r="F906" s="346">
        <v>2010</v>
      </c>
      <c r="G906" s="347">
        <v>546.46168314761178</v>
      </c>
      <c r="H906" s="347">
        <v>470</v>
      </c>
      <c r="I906" s="347">
        <v>282</v>
      </c>
      <c r="J906" s="347">
        <v>24.888888888888889</v>
      </c>
      <c r="K906" s="347">
        <v>0.37037037037037041</v>
      </c>
      <c r="L906" s="347">
        <v>777.25925925925924</v>
      </c>
    </row>
    <row r="907" spans="1:12" x14ac:dyDescent="0.2">
      <c r="A907" s="346" t="s">
        <v>469</v>
      </c>
      <c r="B907" s="346" t="s">
        <v>477</v>
      </c>
      <c r="C907" s="346" t="s">
        <v>484</v>
      </c>
      <c r="D907" s="346" t="s">
        <v>6</v>
      </c>
      <c r="E907" s="346" t="s">
        <v>519</v>
      </c>
      <c r="F907" s="346">
        <v>2010</v>
      </c>
      <c r="G907" s="347">
        <v>351.00183786030482</v>
      </c>
      <c r="H907" s="347">
        <v>544</v>
      </c>
      <c r="I907" s="347">
        <v>21</v>
      </c>
      <c r="J907" s="347">
        <v>223.04273504273505</v>
      </c>
      <c r="K907" s="347">
        <v>3.3190883190883191</v>
      </c>
      <c r="L907" s="347">
        <v>791.36182336182344</v>
      </c>
    </row>
    <row r="908" spans="1:12" x14ac:dyDescent="0.2">
      <c r="A908" s="346" t="s">
        <v>469</v>
      </c>
      <c r="B908" s="346" t="s">
        <v>477</v>
      </c>
      <c r="C908" s="346" t="s">
        <v>484</v>
      </c>
      <c r="D908" s="346" t="s">
        <v>6</v>
      </c>
      <c r="E908" s="346" t="s">
        <v>519</v>
      </c>
      <c r="F908" s="346">
        <v>2012</v>
      </c>
      <c r="G908" s="347">
        <v>655.44672226394732</v>
      </c>
      <c r="H908" s="347">
        <v>312</v>
      </c>
      <c r="I908" s="347">
        <v>0</v>
      </c>
      <c r="J908" s="347">
        <v>22.974358974358974</v>
      </c>
      <c r="K908" s="347">
        <v>0.34188034188034183</v>
      </c>
      <c r="L908" s="347">
        <v>335.31623931623932</v>
      </c>
    </row>
    <row r="909" spans="1:12" x14ac:dyDescent="0.2">
      <c r="A909" s="346" t="s">
        <v>469</v>
      </c>
      <c r="B909" s="346" t="s">
        <v>477</v>
      </c>
      <c r="C909" s="346" t="s">
        <v>484</v>
      </c>
      <c r="D909" s="346" t="s">
        <v>6</v>
      </c>
      <c r="E909" s="346" t="s">
        <v>466</v>
      </c>
      <c r="F909" s="346">
        <v>1999</v>
      </c>
      <c r="G909" s="347">
        <v>350.45759996993252</v>
      </c>
      <c r="H909" s="347">
        <v>220</v>
      </c>
      <c r="I909" s="347">
        <v>0</v>
      </c>
      <c r="J909" s="347">
        <v>200</v>
      </c>
      <c r="K909" s="347">
        <v>1</v>
      </c>
      <c r="L909" s="347">
        <v>421</v>
      </c>
    </row>
    <row r="910" spans="1:12" x14ac:dyDescent="0.2">
      <c r="A910" s="346" t="s">
        <v>469</v>
      </c>
      <c r="B910" s="346" t="s">
        <v>477</v>
      </c>
      <c r="C910" s="346" t="s">
        <v>484</v>
      </c>
      <c r="D910" s="346" t="s">
        <v>6</v>
      </c>
      <c r="E910" s="346" t="s">
        <v>466</v>
      </c>
      <c r="F910" s="346">
        <v>2005</v>
      </c>
      <c r="G910" s="347">
        <v>350.70880262958241</v>
      </c>
      <c r="H910" s="347">
        <v>34</v>
      </c>
      <c r="I910" s="347">
        <v>0</v>
      </c>
      <c r="J910" s="347">
        <v>6.8965517241379306</v>
      </c>
      <c r="K910" s="347">
        <v>3.4482758620689655E-2</v>
      </c>
      <c r="L910" s="347">
        <v>40.931034482758619</v>
      </c>
    </row>
    <row r="911" spans="1:12" x14ac:dyDescent="0.2">
      <c r="A911" s="346" t="s">
        <v>469</v>
      </c>
      <c r="B911" s="346" t="s">
        <v>477</v>
      </c>
      <c r="C911" s="346" t="s">
        <v>484</v>
      </c>
      <c r="D911" s="346" t="s">
        <v>6</v>
      </c>
      <c r="E911" s="346" t="s">
        <v>465</v>
      </c>
      <c r="F911" s="346">
        <v>1990</v>
      </c>
      <c r="G911" s="347">
        <v>324.74476203118263</v>
      </c>
      <c r="H911" s="347">
        <v>258</v>
      </c>
      <c r="I911" s="347">
        <v>1</v>
      </c>
      <c r="J911" s="347">
        <v>0</v>
      </c>
      <c r="K911" s="347">
        <v>0</v>
      </c>
      <c r="L911" s="347">
        <v>259</v>
      </c>
    </row>
    <row r="912" spans="1:12" x14ac:dyDescent="0.2">
      <c r="A912" s="346" t="s">
        <v>469</v>
      </c>
      <c r="B912" s="346" t="s">
        <v>477</v>
      </c>
      <c r="C912" s="346" t="s">
        <v>484</v>
      </c>
      <c r="D912" s="346" t="s">
        <v>6</v>
      </c>
      <c r="E912" s="346" t="s">
        <v>465</v>
      </c>
      <c r="F912" s="346">
        <v>2005</v>
      </c>
      <c r="G912" s="347">
        <v>303.77938923294187</v>
      </c>
      <c r="H912" s="347">
        <v>92</v>
      </c>
      <c r="I912" s="347">
        <v>39</v>
      </c>
      <c r="J912" s="347">
        <v>12</v>
      </c>
      <c r="K912" s="347">
        <v>0</v>
      </c>
      <c r="L912" s="347">
        <v>143</v>
      </c>
    </row>
    <row r="913" spans="1:12" x14ac:dyDescent="0.2">
      <c r="A913" s="346" t="s">
        <v>469</v>
      </c>
      <c r="B913" s="346" t="s">
        <v>477</v>
      </c>
      <c r="C913" s="346" t="s">
        <v>484</v>
      </c>
      <c r="D913" s="346" t="s">
        <v>6</v>
      </c>
      <c r="E913" s="346" t="s">
        <v>520</v>
      </c>
      <c r="F913" s="346">
        <v>1990</v>
      </c>
      <c r="G913" s="347">
        <v>324.74476203118263</v>
      </c>
      <c r="H913" s="347">
        <v>496</v>
      </c>
      <c r="I913" s="347">
        <v>42</v>
      </c>
      <c r="J913" s="347">
        <v>6.7029520295202953</v>
      </c>
      <c r="K913" s="347">
        <v>9.9015990159901604E-2</v>
      </c>
      <c r="L913" s="347">
        <v>544.8019680196802</v>
      </c>
    </row>
    <row r="914" spans="1:12" x14ac:dyDescent="0.2">
      <c r="A914" s="346" t="s">
        <v>469</v>
      </c>
      <c r="B914" s="346" t="s">
        <v>477</v>
      </c>
      <c r="C914" s="346" t="s">
        <v>484</v>
      </c>
      <c r="D914" s="346" t="s">
        <v>6</v>
      </c>
      <c r="E914" s="346" t="s">
        <v>520</v>
      </c>
      <c r="F914" s="346">
        <v>2002</v>
      </c>
      <c r="G914" s="347">
        <v>350.70879792067939</v>
      </c>
      <c r="H914" s="347">
        <v>0</v>
      </c>
      <c r="I914" s="347">
        <v>56</v>
      </c>
      <c r="J914" s="347">
        <v>256.62730627306274</v>
      </c>
      <c r="K914" s="347">
        <v>3.79089790897909</v>
      </c>
      <c r="L914" s="347">
        <v>316.41820418204185</v>
      </c>
    </row>
    <row r="915" spans="1:12" x14ac:dyDescent="0.2">
      <c r="A915" s="346" t="s">
        <v>469</v>
      </c>
      <c r="B915" s="346" t="s">
        <v>477</v>
      </c>
      <c r="C915" s="346" t="s">
        <v>484</v>
      </c>
      <c r="D915" s="346" t="s">
        <v>6</v>
      </c>
      <c r="E915" s="346" t="s">
        <v>520</v>
      </c>
      <c r="F915" s="346">
        <v>2004</v>
      </c>
      <c r="G915" s="347">
        <v>376.65428746287051</v>
      </c>
      <c r="H915" s="347">
        <v>1393</v>
      </c>
      <c r="I915" s="347">
        <v>0</v>
      </c>
      <c r="J915" s="347">
        <v>0</v>
      </c>
      <c r="K915" s="347">
        <v>0</v>
      </c>
      <c r="L915" s="347">
        <v>1393</v>
      </c>
    </row>
    <row r="916" spans="1:12" x14ac:dyDescent="0.2">
      <c r="A916" s="346" t="s">
        <v>469</v>
      </c>
      <c r="B916" s="346" t="s">
        <v>477</v>
      </c>
      <c r="C916" s="346" t="s">
        <v>484</v>
      </c>
      <c r="D916" s="346" t="s">
        <v>6</v>
      </c>
      <c r="E916" s="346" t="s">
        <v>520</v>
      </c>
      <c r="F916" s="346">
        <v>2004</v>
      </c>
      <c r="G916" s="347">
        <v>247.33253532790064</v>
      </c>
      <c r="H916" s="347">
        <v>210</v>
      </c>
      <c r="I916" s="347">
        <v>172</v>
      </c>
      <c r="J916" s="347">
        <v>0</v>
      </c>
      <c r="K916" s="347">
        <v>0</v>
      </c>
      <c r="L916" s="347">
        <v>382</v>
      </c>
    </row>
    <row r="917" spans="1:12" x14ac:dyDescent="0.2">
      <c r="A917" s="346" t="s">
        <v>469</v>
      </c>
      <c r="B917" s="346" t="s">
        <v>477</v>
      </c>
      <c r="C917" s="346" t="s">
        <v>484</v>
      </c>
      <c r="D917" s="346" t="s">
        <v>6</v>
      </c>
      <c r="E917" s="346" t="s">
        <v>520</v>
      </c>
      <c r="F917" s="346">
        <v>2005</v>
      </c>
      <c r="G917" s="347">
        <v>332.30605162638773</v>
      </c>
      <c r="H917" s="347">
        <v>187</v>
      </c>
      <c r="I917" s="347">
        <v>0</v>
      </c>
      <c r="J917" s="347">
        <v>1023.6365313653137</v>
      </c>
      <c r="K917" s="347">
        <v>15.121156211562116</v>
      </c>
      <c r="L917" s="347">
        <v>1225.7576875768757</v>
      </c>
    </row>
    <row r="918" spans="1:12" x14ac:dyDescent="0.2">
      <c r="A918" s="346" t="s">
        <v>469</v>
      </c>
      <c r="B918" s="346" t="s">
        <v>477</v>
      </c>
      <c r="C918" s="346" t="s">
        <v>484</v>
      </c>
      <c r="D918" s="346" t="s">
        <v>6</v>
      </c>
      <c r="E918" s="346" t="s">
        <v>520</v>
      </c>
      <c r="F918" s="346">
        <v>2005</v>
      </c>
      <c r="G918" s="347">
        <v>352.23948888676802</v>
      </c>
      <c r="H918" s="347">
        <v>678</v>
      </c>
      <c r="I918" s="347">
        <v>0</v>
      </c>
      <c r="J918" s="347">
        <v>107</v>
      </c>
      <c r="K918" s="347">
        <v>0.66666666666666663</v>
      </c>
      <c r="L918" s="347">
        <v>785.66666666666663</v>
      </c>
    </row>
    <row r="919" spans="1:12" x14ac:dyDescent="0.2">
      <c r="A919" s="346" t="s">
        <v>469</v>
      </c>
      <c r="B919" s="346" t="s">
        <v>477</v>
      </c>
      <c r="C919" s="346" t="s">
        <v>484</v>
      </c>
      <c r="D919" s="346" t="s">
        <v>6</v>
      </c>
      <c r="E919" s="346" t="s">
        <v>520</v>
      </c>
      <c r="F919" s="346">
        <v>2005</v>
      </c>
      <c r="G919" s="347">
        <v>350.70880262958241</v>
      </c>
      <c r="H919" s="347">
        <v>304</v>
      </c>
      <c r="I919" s="347">
        <v>74</v>
      </c>
      <c r="J919" s="347">
        <v>61.284132841328415</v>
      </c>
      <c r="K919" s="347">
        <v>0.90528905289052897</v>
      </c>
      <c r="L919" s="347">
        <v>440.18942189421892</v>
      </c>
    </row>
    <row r="920" spans="1:12" x14ac:dyDescent="0.2">
      <c r="A920" s="346" t="s">
        <v>469</v>
      </c>
      <c r="B920" s="346" t="s">
        <v>477</v>
      </c>
      <c r="C920" s="346" t="s">
        <v>484</v>
      </c>
      <c r="D920" s="346" t="s">
        <v>6</v>
      </c>
      <c r="E920" s="346" t="s">
        <v>520</v>
      </c>
      <c r="F920" s="346">
        <v>2006</v>
      </c>
      <c r="G920" s="347">
        <v>432.77397231720084</v>
      </c>
      <c r="H920" s="347">
        <v>19</v>
      </c>
      <c r="I920" s="347">
        <v>0</v>
      </c>
      <c r="J920" s="347">
        <v>41.17527675276753</v>
      </c>
      <c r="K920" s="347">
        <v>0.60824108241082409</v>
      </c>
      <c r="L920" s="347">
        <v>60.783517835178351</v>
      </c>
    </row>
    <row r="921" spans="1:12" x14ac:dyDescent="0.2">
      <c r="A921" s="346" t="s">
        <v>469</v>
      </c>
      <c r="B921" s="346" t="s">
        <v>477</v>
      </c>
      <c r="C921" s="346" t="s">
        <v>484</v>
      </c>
      <c r="D921" s="346" t="s">
        <v>6</v>
      </c>
      <c r="E921" s="346" t="s">
        <v>520</v>
      </c>
      <c r="F921" s="346">
        <v>2006</v>
      </c>
      <c r="G921" s="347">
        <v>381.6989526104785</v>
      </c>
      <c r="H921" s="347">
        <v>367</v>
      </c>
      <c r="I921" s="347">
        <v>0</v>
      </c>
      <c r="J921" s="347">
        <v>401</v>
      </c>
      <c r="K921" s="347">
        <v>5.666666666666667</v>
      </c>
      <c r="L921" s="347">
        <v>773.66666666666663</v>
      </c>
    </row>
    <row r="922" spans="1:12" x14ac:dyDescent="0.2">
      <c r="A922" s="346" t="s">
        <v>469</v>
      </c>
      <c r="B922" s="346" t="s">
        <v>477</v>
      </c>
      <c r="C922" s="346" t="s">
        <v>484</v>
      </c>
      <c r="D922" s="346" t="s">
        <v>6</v>
      </c>
      <c r="E922" s="346" t="s">
        <v>520</v>
      </c>
      <c r="F922" s="346">
        <v>2006</v>
      </c>
      <c r="G922" s="347">
        <v>408.86715700976924</v>
      </c>
      <c r="H922" s="347">
        <v>215</v>
      </c>
      <c r="I922" s="347">
        <v>0</v>
      </c>
      <c r="J922" s="347">
        <v>41.17527675276753</v>
      </c>
      <c r="K922" s="347">
        <v>0.60824108241082409</v>
      </c>
      <c r="L922" s="347">
        <v>256.78351783517837</v>
      </c>
    </row>
    <row r="923" spans="1:12" x14ac:dyDescent="0.2">
      <c r="A923" s="346" t="s">
        <v>469</v>
      </c>
      <c r="B923" s="346" t="s">
        <v>477</v>
      </c>
      <c r="C923" s="346" t="s">
        <v>484</v>
      </c>
      <c r="D923" s="346" t="s">
        <v>6</v>
      </c>
      <c r="E923" s="346" t="s">
        <v>520</v>
      </c>
      <c r="F923" s="346">
        <v>2006</v>
      </c>
      <c r="G923" s="347">
        <v>471.7698206725226</v>
      </c>
      <c r="H923" s="347">
        <v>2066</v>
      </c>
      <c r="I923" s="347">
        <v>6</v>
      </c>
      <c r="J923" s="347">
        <v>11</v>
      </c>
      <c r="K923" s="347">
        <v>0</v>
      </c>
      <c r="L923" s="347">
        <v>2083</v>
      </c>
    </row>
    <row r="924" spans="1:12" x14ac:dyDescent="0.2">
      <c r="A924" s="346" t="s">
        <v>469</v>
      </c>
      <c r="B924" s="346" t="s">
        <v>477</v>
      </c>
      <c r="C924" s="346" t="s">
        <v>484</v>
      </c>
      <c r="D924" s="346" t="s">
        <v>6</v>
      </c>
      <c r="E924" s="346" t="s">
        <v>520</v>
      </c>
      <c r="F924" s="346">
        <v>2007</v>
      </c>
      <c r="G924" s="347">
        <v>479.93324272810514</v>
      </c>
      <c r="H924" s="347">
        <v>26</v>
      </c>
      <c r="I924" s="347">
        <v>228</v>
      </c>
      <c r="J924" s="347">
        <v>123.52583025830258</v>
      </c>
      <c r="K924" s="347">
        <v>1.8247232472324724</v>
      </c>
      <c r="L924" s="347">
        <v>379.35055350553506</v>
      </c>
    </row>
    <row r="925" spans="1:12" x14ac:dyDescent="0.2">
      <c r="A925" s="346" t="s">
        <v>469</v>
      </c>
      <c r="B925" s="346" t="s">
        <v>477</v>
      </c>
      <c r="C925" s="346" t="s">
        <v>484</v>
      </c>
      <c r="D925" s="346" t="s">
        <v>6</v>
      </c>
      <c r="E925" s="346" t="s">
        <v>520</v>
      </c>
      <c r="F925" s="346">
        <v>2007</v>
      </c>
      <c r="G925" s="347">
        <v>396.95841665619167</v>
      </c>
      <c r="H925" s="347">
        <v>103</v>
      </c>
      <c r="I925" s="347">
        <v>42</v>
      </c>
      <c r="J925" s="347">
        <v>15.321033210332104</v>
      </c>
      <c r="K925" s="347">
        <v>0.22632226322263224</v>
      </c>
      <c r="L925" s="347">
        <v>160.54735547355475</v>
      </c>
    </row>
    <row r="926" spans="1:12" x14ac:dyDescent="0.2">
      <c r="A926" s="346" t="s">
        <v>469</v>
      </c>
      <c r="B926" s="346" t="s">
        <v>477</v>
      </c>
      <c r="C926" s="346" t="s">
        <v>484</v>
      </c>
      <c r="D926" s="346" t="s">
        <v>7</v>
      </c>
      <c r="E926" s="346" t="s">
        <v>519</v>
      </c>
      <c r="F926" s="346">
        <v>2009</v>
      </c>
      <c r="G926" s="347">
        <v>467.81253616331725</v>
      </c>
      <c r="H926" s="347">
        <v>301</v>
      </c>
      <c r="I926" s="347">
        <v>0</v>
      </c>
      <c r="J926" s="347">
        <v>1.9145299145299146</v>
      </c>
      <c r="K926" s="347">
        <v>2.8490028490028491E-2</v>
      </c>
      <c r="L926" s="347">
        <v>302.94301994301992</v>
      </c>
    </row>
    <row r="927" spans="1:12" x14ac:dyDescent="0.2">
      <c r="A927" s="346" t="s">
        <v>469</v>
      </c>
      <c r="B927" s="346" t="s">
        <v>477</v>
      </c>
      <c r="C927" s="346" t="s">
        <v>484</v>
      </c>
      <c r="D927" s="346" t="s">
        <v>7</v>
      </c>
      <c r="E927" s="346" t="s">
        <v>519</v>
      </c>
      <c r="F927" s="346">
        <v>2009</v>
      </c>
      <c r="G927" s="347">
        <v>459.67033377903493</v>
      </c>
      <c r="H927" s="347">
        <v>170</v>
      </c>
      <c r="I927" s="347">
        <v>32</v>
      </c>
      <c r="J927" s="347">
        <v>7.6581196581196584</v>
      </c>
      <c r="K927" s="347">
        <v>0.11396011396011396</v>
      </c>
      <c r="L927" s="347">
        <v>209.77207977207976</v>
      </c>
    </row>
    <row r="928" spans="1:12" x14ac:dyDescent="0.2">
      <c r="A928" s="346" t="s">
        <v>469</v>
      </c>
      <c r="B928" s="346" t="s">
        <v>477</v>
      </c>
      <c r="C928" s="346" t="s">
        <v>484</v>
      </c>
      <c r="D928" s="346" t="s">
        <v>7</v>
      </c>
      <c r="E928" s="346" t="s">
        <v>519</v>
      </c>
      <c r="F928" s="346">
        <v>2009</v>
      </c>
      <c r="G928" s="347">
        <v>467.81253616331725</v>
      </c>
      <c r="H928" s="347">
        <v>323</v>
      </c>
      <c r="I928" s="347">
        <v>8</v>
      </c>
      <c r="J928" s="347">
        <v>10</v>
      </c>
      <c r="K928" s="347">
        <v>18.333333333333332</v>
      </c>
      <c r="L928" s="347">
        <v>359.33333333333331</v>
      </c>
    </row>
    <row r="929" spans="1:12" x14ac:dyDescent="0.2">
      <c r="A929" s="346" t="s">
        <v>469</v>
      </c>
      <c r="B929" s="346" t="s">
        <v>477</v>
      </c>
      <c r="C929" s="346" t="s">
        <v>484</v>
      </c>
      <c r="D929" s="346" t="s">
        <v>7</v>
      </c>
      <c r="E929" s="346" t="s">
        <v>519</v>
      </c>
      <c r="F929" s="346">
        <v>2009</v>
      </c>
      <c r="G929" s="347">
        <v>566.05466240789428</v>
      </c>
      <c r="H929" s="347">
        <v>213</v>
      </c>
      <c r="I929" s="347">
        <v>10</v>
      </c>
      <c r="J929" s="347">
        <v>2.8717948717948718</v>
      </c>
      <c r="K929" s="347">
        <v>4.2735042735042729E-2</v>
      </c>
      <c r="L929" s="347">
        <v>225.91452991452991</v>
      </c>
    </row>
    <row r="930" spans="1:12" x14ac:dyDescent="0.2">
      <c r="A930" s="346" t="s">
        <v>469</v>
      </c>
      <c r="B930" s="346" t="s">
        <v>477</v>
      </c>
      <c r="C930" s="346" t="s">
        <v>484</v>
      </c>
      <c r="D930" s="346" t="s">
        <v>7</v>
      </c>
      <c r="E930" s="346" t="s">
        <v>519</v>
      </c>
      <c r="F930" s="346">
        <v>2012</v>
      </c>
      <c r="G930" s="347">
        <v>534.83482957956369</v>
      </c>
      <c r="H930" s="347">
        <v>144</v>
      </c>
      <c r="I930" s="347">
        <v>0</v>
      </c>
      <c r="J930" s="347">
        <v>178.05128205128204</v>
      </c>
      <c r="K930" s="347">
        <v>2.6495726495726495</v>
      </c>
      <c r="L930" s="347">
        <v>324.70085470085468</v>
      </c>
    </row>
    <row r="931" spans="1:12" x14ac:dyDescent="0.2">
      <c r="A931" s="346" t="s">
        <v>469</v>
      </c>
      <c r="B931" s="346" t="s">
        <v>477</v>
      </c>
      <c r="C931" s="346" t="s">
        <v>484</v>
      </c>
      <c r="D931" s="346" t="s">
        <v>8</v>
      </c>
      <c r="E931" s="346" t="s">
        <v>520</v>
      </c>
      <c r="F931" s="346">
        <v>2004</v>
      </c>
      <c r="G931" s="347">
        <v>410.68595606613474</v>
      </c>
      <c r="H931" s="347">
        <v>67</v>
      </c>
      <c r="I931" s="347">
        <v>0</v>
      </c>
      <c r="J931" s="347">
        <v>0</v>
      </c>
      <c r="K931" s="347">
        <v>0</v>
      </c>
      <c r="L931" s="347">
        <v>67</v>
      </c>
    </row>
    <row r="932" spans="1:12" x14ac:dyDescent="0.2">
      <c r="A932" s="346" t="s">
        <v>469</v>
      </c>
      <c r="B932" s="346" t="s">
        <v>477</v>
      </c>
      <c r="C932" s="346" t="s">
        <v>485</v>
      </c>
      <c r="D932" s="346" t="s">
        <v>11</v>
      </c>
      <c r="E932" s="346" t="s">
        <v>518</v>
      </c>
      <c r="F932" s="346">
        <v>2013</v>
      </c>
      <c r="G932" s="347">
        <v>620.10401030332639</v>
      </c>
      <c r="H932" s="347">
        <v>220</v>
      </c>
      <c r="I932" s="347">
        <v>0</v>
      </c>
      <c r="J932" s="347">
        <v>264.93023255813955</v>
      </c>
      <c r="K932" s="347">
        <v>0.68992248062015504</v>
      </c>
      <c r="L932" s="347">
        <v>485.62015503875972</v>
      </c>
    </row>
    <row r="933" spans="1:12" x14ac:dyDescent="0.2">
      <c r="A933" s="346" t="s">
        <v>469</v>
      </c>
      <c r="B933" s="346" t="s">
        <v>477</v>
      </c>
      <c r="C933" s="346" t="s">
        <v>485</v>
      </c>
      <c r="D933" s="346" t="s">
        <v>11</v>
      </c>
      <c r="E933" s="346" t="s">
        <v>518</v>
      </c>
      <c r="F933" s="346">
        <v>2013</v>
      </c>
      <c r="G933" s="347">
        <v>652.44444444444446</v>
      </c>
      <c r="H933" s="347">
        <v>355</v>
      </c>
      <c r="I933" s="347">
        <v>0</v>
      </c>
      <c r="J933" s="347">
        <v>403.84496124031006</v>
      </c>
      <c r="K933" s="347">
        <v>1.0516795865633075</v>
      </c>
      <c r="L933" s="347">
        <v>759.89664082687341</v>
      </c>
    </row>
    <row r="934" spans="1:12" x14ac:dyDescent="0.2">
      <c r="A934" s="346" t="s">
        <v>469</v>
      </c>
      <c r="B934" s="346" t="s">
        <v>477</v>
      </c>
      <c r="C934" s="346" t="s">
        <v>485</v>
      </c>
      <c r="D934" s="346" t="s">
        <v>11</v>
      </c>
      <c r="E934" s="346" t="s">
        <v>518</v>
      </c>
      <c r="F934" s="346">
        <v>2013</v>
      </c>
      <c r="G934" s="347">
        <v>601.80237937871777</v>
      </c>
      <c r="H934" s="347">
        <v>393</v>
      </c>
      <c r="I934" s="347">
        <v>0</v>
      </c>
      <c r="J934" s="347">
        <v>330.41860465116281</v>
      </c>
      <c r="K934" s="347">
        <v>0.86046511627906985</v>
      </c>
      <c r="L934" s="347">
        <v>724.27906976744191</v>
      </c>
    </row>
    <row r="935" spans="1:12" x14ac:dyDescent="0.2">
      <c r="A935" s="346" t="s">
        <v>469</v>
      </c>
      <c r="B935" s="346" t="s">
        <v>477</v>
      </c>
      <c r="C935" s="346" t="s">
        <v>485</v>
      </c>
      <c r="D935" s="346" t="s">
        <v>11</v>
      </c>
      <c r="E935" s="346" t="s">
        <v>519</v>
      </c>
      <c r="F935" s="346">
        <v>2012</v>
      </c>
      <c r="G935" s="347">
        <v>540.26622347822627</v>
      </c>
      <c r="H935" s="347">
        <v>182</v>
      </c>
      <c r="I935" s="347">
        <v>0</v>
      </c>
      <c r="J935" s="347">
        <v>91.934065934065927</v>
      </c>
      <c r="K935" s="347">
        <v>0.68864468864468853</v>
      </c>
      <c r="L935" s="347">
        <v>274.6227106227106</v>
      </c>
    </row>
    <row r="936" spans="1:12" x14ac:dyDescent="0.2">
      <c r="A936" s="346" t="s">
        <v>469</v>
      </c>
      <c r="B936" s="346" t="s">
        <v>477</v>
      </c>
      <c r="C936" s="346" t="s">
        <v>485</v>
      </c>
      <c r="D936" s="346" t="s">
        <v>11</v>
      </c>
      <c r="E936" s="346" t="s">
        <v>519</v>
      </c>
      <c r="F936" s="346">
        <v>2012</v>
      </c>
      <c r="G936" s="347">
        <v>549.16070082641977</v>
      </c>
      <c r="H936" s="347">
        <v>472</v>
      </c>
      <c r="I936" s="347">
        <v>0</v>
      </c>
      <c r="J936" s="347">
        <v>122.25274725274726</v>
      </c>
      <c r="K936" s="347">
        <v>2.5824175824175821</v>
      </c>
      <c r="L936" s="347">
        <v>596.83516483516485</v>
      </c>
    </row>
    <row r="937" spans="1:12" x14ac:dyDescent="0.2">
      <c r="A937" s="346" t="s">
        <v>469</v>
      </c>
      <c r="B937" s="346" t="s">
        <v>477</v>
      </c>
      <c r="C937" s="346" t="s">
        <v>485</v>
      </c>
      <c r="D937" s="346" t="s">
        <v>12</v>
      </c>
      <c r="E937" s="346" t="s">
        <v>464</v>
      </c>
      <c r="F937" s="346">
        <v>2008</v>
      </c>
      <c r="G937" s="347">
        <v>705.75545278218533</v>
      </c>
      <c r="H937" s="347">
        <v>241</v>
      </c>
      <c r="I937" s="347">
        <v>0</v>
      </c>
      <c r="J937" s="347">
        <v>6</v>
      </c>
      <c r="K937" s="347">
        <v>1.6666666666666667</v>
      </c>
      <c r="L937" s="347">
        <v>248.66666666666666</v>
      </c>
    </row>
    <row r="938" spans="1:12" x14ac:dyDescent="0.2">
      <c r="A938" s="346" t="s">
        <v>469</v>
      </c>
      <c r="B938" s="346" t="s">
        <v>477</v>
      </c>
      <c r="C938" s="346" t="s">
        <v>485</v>
      </c>
      <c r="D938" s="346" t="s">
        <v>12</v>
      </c>
      <c r="E938" s="346" t="s">
        <v>464</v>
      </c>
      <c r="F938" s="346">
        <v>2011</v>
      </c>
      <c r="G938" s="347">
        <v>485.59442643892828</v>
      </c>
      <c r="H938" s="347">
        <v>78</v>
      </c>
      <c r="I938" s="347">
        <v>0</v>
      </c>
      <c r="J938" s="347">
        <v>0.54545454545454541</v>
      </c>
      <c r="K938" s="347">
        <v>0.15151515151515152</v>
      </c>
      <c r="L938" s="347">
        <v>78.696969696969703</v>
      </c>
    </row>
    <row r="939" spans="1:12" x14ac:dyDescent="0.2">
      <c r="A939" s="346" t="s">
        <v>469</v>
      </c>
      <c r="B939" s="346" t="s">
        <v>477</v>
      </c>
      <c r="C939" s="346" t="s">
        <v>485</v>
      </c>
      <c r="D939" s="346" t="s">
        <v>12</v>
      </c>
      <c r="E939" s="346" t="s">
        <v>519</v>
      </c>
      <c r="F939" s="346">
        <v>2008</v>
      </c>
      <c r="G939" s="347">
        <v>705.75545278218533</v>
      </c>
      <c r="H939" s="347">
        <v>442</v>
      </c>
      <c r="I939" s="347">
        <v>0</v>
      </c>
      <c r="J939" s="347">
        <v>71.395604395604394</v>
      </c>
      <c r="K939" s="347">
        <v>0.53479853479853479</v>
      </c>
      <c r="L939" s="347">
        <v>513.93040293040292</v>
      </c>
    </row>
    <row r="940" spans="1:12" x14ac:dyDescent="0.2">
      <c r="A940" s="346" t="s">
        <v>469</v>
      </c>
      <c r="B940" s="346" t="s">
        <v>477</v>
      </c>
      <c r="C940" s="346" t="s">
        <v>485</v>
      </c>
      <c r="D940" s="346" t="s">
        <v>12</v>
      </c>
      <c r="E940" s="346" t="s">
        <v>519</v>
      </c>
      <c r="F940" s="346">
        <v>2008</v>
      </c>
      <c r="G940" s="347">
        <v>504.11103503012879</v>
      </c>
      <c r="H940" s="347">
        <v>1005</v>
      </c>
      <c r="I940" s="347">
        <v>10</v>
      </c>
      <c r="J940" s="347">
        <v>0</v>
      </c>
      <c r="K940" s="347">
        <v>0</v>
      </c>
      <c r="L940" s="347">
        <v>1015</v>
      </c>
    </row>
    <row r="941" spans="1:12" x14ac:dyDescent="0.2">
      <c r="A941" s="346" t="s">
        <v>469</v>
      </c>
      <c r="B941" s="346" t="s">
        <v>477</v>
      </c>
      <c r="C941" s="346" t="s">
        <v>485</v>
      </c>
      <c r="D941" s="346" t="s">
        <v>12</v>
      </c>
      <c r="E941" s="346" t="s">
        <v>519</v>
      </c>
      <c r="F941" s="346">
        <v>2009</v>
      </c>
      <c r="G941" s="347">
        <v>764.56841885151175</v>
      </c>
      <c r="H941" s="347">
        <v>590</v>
      </c>
      <c r="I941" s="347">
        <v>30</v>
      </c>
      <c r="J941" s="347">
        <v>59</v>
      </c>
      <c r="K941" s="347">
        <v>0.33333333333333331</v>
      </c>
      <c r="L941" s="347">
        <v>679.33333333333337</v>
      </c>
    </row>
    <row r="942" spans="1:12" x14ac:dyDescent="0.2">
      <c r="A942" s="346" t="s">
        <v>469</v>
      </c>
      <c r="B942" s="346" t="s">
        <v>477</v>
      </c>
      <c r="C942" s="346" t="s">
        <v>485</v>
      </c>
      <c r="D942" s="346" t="s">
        <v>12</v>
      </c>
      <c r="E942" s="346" t="s">
        <v>519</v>
      </c>
      <c r="F942" s="346">
        <v>2011</v>
      </c>
      <c r="G942" s="347">
        <v>485.59442643892828</v>
      </c>
      <c r="H942" s="347">
        <v>487</v>
      </c>
      <c r="I942" s="347">
        <v>84</v>
      </c>
      <c r="J942" s="347">
        <v>30</v>
      </c>
      <c r="K942" s="347">
        <v>1.6666666666666667</v>
      </c>
      <c r="L942" s="347">
        <v>602.66666666666663</v>
      </c>
    </row>
    <row r="943" spans="1:12" x14ac:dyDescent="0.2">
      <c r="A943" s="346" t="s">
        <v>469</v>
      </c>
      <c r="B943" s="346" t="s">
        <v>477</v>
      </c>
      <c r="C943" s="346" t="s">
        <v>485</v>
      </c>
      <c r="D943" s="346" t="s">
        <v>12</v>
      </c>
      <c r="E943" s="346" t="s">
        <v>519</v>
      </c>
      <c r="F943" s="346">
        <v>2012</v>
      </c>
      <c r="G943" s="347">
        <v>475.82309734375718</v>
      </c>
      <c r="H943" s="347">
        <v>337</v>
      </c>
      <c r="I943" s="347">
        <v>204</v>
      </c>
      <c r="J943" s="347">
        <v>39.120879120879124</v>
      </c>
      <c r="K943" s="347">
        <v>0.29304029304029305</v>
      </c>
      <c r="L943" s="347">
        <v>580.41391941391953</v>
      </c>
    </row>
    <row r="944" spans="1:12" x14ac:dyDescent="0.2">
      <c r="A944" s="346" t="s">
        <v>469</v>
      </c>
      <c r="B944" s="346" t="s">
        <v>477</v>
      </c>
      <c r="C944" s="346" t="s">
        <v>485</v>
      </c>
      <c r="D944" s="346" t="s">
        <v>12</v>
      </c>
      <c r="E944" s="346" t="s">
        <v>466</v>
      </c>
      <c r="F944" s="346">
        <v>2006</v>
      </c>
      <c r="G944" s="347">
        <v>473.63222048344937</v>
      </c>
      <c r="H944" s="347">
        <v>229</v>
      </c>
      <c r="I944" s="347">
        <v>10</v>
      </c>
      <c r="J944" s="347">
        <v>3</v>
      </c>
      <c r="K944" s="347">
        <v>0</v>
      </c>
      <c r="L944" s="347">
        <v>242</v>
      </c>
    </row>
    <row r="945" spans="1:12" x14ac:dyDescent="0.2">
      <c r="A945" s="346" t="s">
        <v>469</v>
      </c>
      <c r="B945" s="346" t="s">
        <v>477</v>
      </c>
      <c r="C945" s="346" t="s">
        <v>485</v>
      </c>
      <c r="D945" s="346" t="s">
        <v>12</v>
      </c>
      <c r="E945" s="346" t="s">
        <v>466</v>
      </c>
      <c r="F945" s="346">
        <v>2006</v>
      </c>
      <c r="G945" s="347">
        <v>473.63220914153942</v>
      </c>
      <c r="H945" s="347">
        <v>127</v>
      </c>
      <c r="I945" s="347">
        <v>0</v>
      </c>
      <c r="J945" s="347">
        <v>0</v>
      </c>
      <c r="K945" s="347">
        <v>0</v>
      </c>
      <c r="L945" s="347">
        <v>127</v>
      </c>
    </row>
    <row r="946" spans="1:12" x14ac:dyDescent="0.2">
      <c r="A946" s="346" t="s">
        <v>469</v>
      </c>
      <c r="B946" s="346" t="s">
        <v>477</v>
      </c>
      <c r="C946" s="346" t="s">
        <v>485</v>
      </c>
      <c r="D946" s="346" t="s">
        <v>12</v>
      </c>
      <c r="E946" s="346" t="s">
        <v>465</v>
      </c>
      <c r="F946" s="346">
        <v>2004</v>
      </c>
      <c r="G946" s="347">
        <v>362.89073642139977</v>
      </c>
      <c r="H946" s="347">
        <v>115</v>
      </c>
      <c r="I946" s="347">
        <v>0</v>
      </c>
      <c r="J946" s="347">
        <v>0</v>
      </c>
      <c r="K946" s="347">
        <v>0</v>
      </c>
      <c r="L946" s="347">
        <v>115</v>
      </c>
    </row>
    <row r="947" spans="1:12" x14ac:dyDescent="0.2">
      <c r="A947" s="346" t="s">
        <v>469</v>
      </c>
      <c r="B947" s="346" t="s">
        <v>477</v>
      </c>
      <c r="C947" s="346" t="s">
        <v>485</v>
      </c>
      <c r="D947" s="346" t="s">
        <v>12</v>
      </c>
      <c r="E947" s="346" t="s">
        <v>465</v>
      </c>
      <c r="F947" s="346">
        <v>2005</v>
      </c>
      <c r="G947" s="347">
        <v>574.67378699277958</v>
      </c>
      <c r="H947" s="347">
        <v>142</v>
      </c>
      <c r="I947" s="347">
        <v>170</v>
      </c>
      <c r="J947" s="347">
        <v>428</v>
      </c>
      <c r="K947" s="347">
        <v>2.3333333333333335</v>
      </c>
      <c r="L947" s="347">
        <v>742.33333333333337</v>
      </c>
    </row>
    <row r="948" spans="1:12" x14ac:dyDescent="0.2">
      <c r="A948" s="346" t="s">
        <v>469</v>
      </c>
      <c r="B948" s="346" t="s">
        <v>477</v>
      </c>
      <c r="C948" s="346" t="s">
        <v>485</v>
      </c>
      <c r="D948" s="346" t="s">
        <v>12</v>
      </c>
      <c r="E948" s="346" t="s">
        <v>520</v>
      </c>
      <c r="F948" s="346">
        <v>1993</v>
      </c>
      <c r="G948" s="347">
        <v>206.04978485998041</v>
      </c>
      <c r="H948" s="347">
        <v>1378</v>
      </c>
      <c r="I948" s="347">
        <v>0</v>
      </c>
      <c r="J948" s="347">
        <v>190.23853211009174</v>
      </c>
      <c r="K948" s="347">
        <v>0.58715596330275233</v>
      </c>
      <c r="L948" s="347">
        <v>1568.8256880733945</v>
      </c>
    </row>
    <row r="949" spans="1:12" x14ac:dyDescent="0.2">
      <c r="A949" s="346" t="s">
        <v>469</v>
      </c>
      <c r="B949" s="346" t="s">
        <v>477</v>
      </c>
      <c r="C949" s="346" t="s">
        <v>485</v>
      </c>
      <c r="D949" s="346" t="s">
        <v>12</v>
      </c>
      <c r="E949" s="346" t="s">
        <v>520</v>
      </c>
      <c r="F949" s="346">
        <v>1997</v>
      </c>
      <c r="G949" s="347">
        <v>171.78750498776773</v>
      </c>
      <c r="H949" s="347">
        <v>336</v>
      </c>
      <c r="I949" s="347">
        <v>41</v>
      </c>
      <c r="J949" s="347">
        <v>182.3119266055046</v>
      </c>
      <c r="K949" s="347">
        <v>0.56269113149847094</v>
      </c>
      <c r="L949" s="347">
        <v>559.87461773700306</v>
      </c>
    </row>
    <row r="950" spans="1:12" x14ac:dyDescent="0.2">
      <c r="A950" s="346" t="s">
        <v>469</v>
      </c>
      <c r="B950" s="346" t="s">
        <v>477</v>
      </c>
      <c r="C950" s="346" t="s">
        <v>485</v>
      </c>
      <c r="D950" s="346" t="s">
        <v>12</v>
      </c>
      <c r="E950" s="346" t="s">
        <v>520</v>
      </c>
      <c r="F950" s="346">
        <v>2004</v>
      </c>
      <c r="G950" s="347">
        <v>310.76724330313129</v>
      </c>
      <c r="H950" s="347">
        <v>111</v>
      </c>
      <c r="I950" s="347">
        <v>0</v>
      </c>
      <c r="J950" s="347">
        <v>43.596330275229356</v>
      </c>
      <c r="K950" s="347">
        <v>15.134556574923549</v>
      </c>
      <c r="L950" s="347">
        <v>169.7308868501529</v>
      </c>
    </row>
    <row r="951" spans="1:12" x14ac:dyDescent="0.2">
      <c r="A951" s="346" t="s">
        <v>469</v>
      </c>
      <c r="B951" s="346" t="s">
        <v>477</v>
      </c>
      <c r="C951" s="346" t="s">
        <v>485</v>
      </c>
      <c r="D951" s="346" t="s">
        <v>12</v>
      </c>
      <c r="E951" s="346" t="s">
        <v>520</v>
      </c>
      <c r="F951" s="346">
        <v>2004</v>
      </c>
      <c r="G951" s="347">
        <v>362.89073642139977</v>
      </c>
      <c r="H951" s="347">
        <v>311</v>
      </c>
      <c r="I951" s="347">
        <v>0</v>
      </c>
      <c r="J951" s="347">
        <v>42.605504587155963</v>
      </c>
      <c r="K951" s="347">
        <v>0.13149847094801223</v>
      </c>
      <c r="L951" s="347">
        <v>353.73700305810399</v>
      </c>
    </row>
    <row r="952" spans="1:12" x14ac:dyDescent="0.2">
      <c r="A952" s="346" t="s">
        <v>469</v>
      </c>
      <c r="B952" s="346" t="s">
        <v>477</v>
      </c>
      <c r="C952" s="346" t="s">
        <v>485</v>
      </c>
      <c r="D952" s="346" t="s">
        <v>12</v>
      </c>
      <c r="E952" s="346" t="s">
        <v>520</v>
      </c>
      <c r="F952" s="346">
        <v>2005</v>
      </c>
      <c r="G952" s="347">
        <v>380.70267239391882</v>
      </c>
      <c r="H952" s="347">
        <v>52</v>
      </c>
      <c r="I952" s="347">
        <v>65</v>
      </c>
      <c r="J952" s="347">
        <v>122.86238532110092</v>
      </c>
      <c r="K952" s="347">
        <v>0.3792048929663609</v>
      </c>
      <c r="L952" s="347">
        <v>240.24159021406729</v>
      </c>
    </row>
    <row r="953" spans="1:12" x14ac:dyDescent="0.2">
      <c r="A953" s="346" t="s">
        <v>469</v>
      </c>
      <c r="B953" s="346" t="s">
        <v>477</v>
      </c>
      <c r="C953" s="346" t="s">
        <v>485</v>
      </c>
      <c r="D953" s="346" t="s">
        <v>12</v>
      </c>
      <c r="E953" s="346" t="s">
        <v>520</v>
      </c>
      <c r="F953" s="346">
        <v>2005</v>
      </c>
      <c r="G953" s="347">
        <v>574.67378699277958</v>
      </c>
      <c r="H953" s="347">
        <v>1138</v>
      </c>
      <c r="I953" s="347">
        <v>64</v>
      </c>
      <c r="J953" s="347">
        <v>34</v>
      </c>
      <c r="K953" s="347">
        <v>0.33333333333333331</v>
      </c>
      <c r="L953" s="347">
        <v>1236.3333333333333</v>
      </c>
    </row>
    <row r="954" spans="1:12" x14ac:dyDescent="0.2">
      <c r="A954" s="346" t="s">
        <v>469</v>
      </c>
      <c r="B954" s="346" t="s">
        <v>477</v>
      </c>
      <c r="C954" s="346" t="s">
        <v>485</v>
      </c>
      <c r="D954" s="346" t="s">
        <v>12</v>
      </c>
      <c r="E954" s="346" t="s">
        <v>520</v>
      </c>
      <c r="F954" s="346">
        <v>2006</v>
      </c>
      <c r="G954" s="347">
        <v>473.63220914153942</v>
      </c>
      <c r="H954" s="347">
        <v>589</v>
      </c>
      <c r="I954" s="347">
        <v>0</v>
      </c>
      <c r="J954" s="347">
        <v>16</v>
      </c>
      <c r="K954" s="347">
        <v>0</v>
      </c>
      <c r="L954" s="347">
        <v>605</v>
      </c>
    </row>
    <row r="955" spans="1:12" x14ac:dyDescent="0.2">
      <c r="A955" s="346" t="s">
        <v>469</v>
      </c>
      <c r="B955" s="346" t="s">
        <v>477</v>
      </c>
      <c r="C955" s="346" t="s">
        <v>485</v>
      </c>
      <c r="D955" s="346" t="s">
        <v>12</v>
      </c>
      <c r="E955" s="346" t="s">
        <v>520</v>
      </c>
      <c r="F955" s="346">
        <v>2007</v>
      </c>
      <c r="G955" s="347">
        <v>484.25585403306968</v>
      </c>
      <c r="H955" s="347">
        <v>447</v>
      </c>
      <c r="I955" s="347">
        <v>688</v>
      </c>
      <c r="J955" s="347">
        <v>58</v>
      </c>
      <c r="K955" s="347">
        <v>0</v>
      </c>
      <c r="L955" s="347">
        <v>1193</v>
      </c>
    </row>
    <row r="956" spans="1:12" x14ac:dyDescent="0.2">
      <c r="A956" s="346" t="s">
        <v>469</v>
      </c>
      <c r="B956" s="346" t="s">
        <v>477</v>
      </c>
      <c r="C956" s="346" t="s">
        <v>485</v>
      </c>
      <c r="D956" s="346" t="s">
        <v>12</v>
      </c>
      <c r="E956" s="346" t="s">
        <v>520</v>
      </c>
      <c r="F956" s="346">
        <v>2007</v>
      </c>
      <c r="G956" s="347">
        <v>466.96134567071772</v>
      </c>
      <c r="H956" s="347">
        <v>322</v>
      </c>
      <c r="I956" s="347">
        <v>28</v>
      </c>
      <c r="J956" s="347">
        <v>47.559633027522935</v>
      </c>
      <c r="K956" s="347">
        <v>18.146788990825687</v>
      </c>
      <c r="L956" s="347">
        <v>415.70642201834863</v>
      </c>
    </row>
    <row r="957" spans="1:12" x14ac:dyDescent="0.2">
      <c r="A957" s="346" t="s">
        <v>469</v>
      </c>
      <c r="B957" s="346" t="s">
        <v>477</v>
      </c>
      <c r="C957" s="346" t="s">
        <v>485</v>
      </c>
      <c r="D957" s="346" t="s">
        <v>12</v>
      </c>
      <c r="E957" s="346" t="s">
        <v>520</v>
      </c>
      <c r="F957" s="346">
        <v>2007</v>
      </c>
      <c r="G957" s="347">
        <v>473.63215462446828</v>
      </c>
      <c r="H957" s="347">
        <v>745</v>
      </c>
      <c r="I957" s="347">
        <v>9</v>
      </c>
      <c r="J957" s="347">
        <v>0</v>
      </c>
      <c r="K957" s="347">
        <v>0</v>
      </c>
      <c r="L957" s="347">
        <v>754</v>
      </c>
    </row>
    <row r="958" spans="1:12" x14ac:dyDescent="0.2">
      <c r="A958" s="346" t="s">
        <v>469</v>
      </c>
      <c r="B958" s="346" t="s">
        <v>477</v>
      </c>
      <c r="C958" s="346" t="s">
        <v>486</v>
      </c>
      <c r="D958" s="346" t="s">
        <v>13</v>
      </c>
      <c r="E958" s="346" t="s">
        <v>518</v>
      </c>
      <c r="F958" s="346">
        <v>2013</v>
      </c>
      <c r="G958" s="347">
        <v>622.78747536112382</v>
      </c>
      <c r="H958" s="347">
        <v>216</v>
      </c>
      <c r="I958" s="347">
        <v>13</v>
      </c>
      <c r="J958" s="347">
        <v>169.48061104582843</v>
      </c>
      <c r="K958" s="347">
        <v>49.839796318057189</v>
      </c>
      <c r="L958" s="347">
        <v>448.32040736388564</v>
      </c>
    </row>
    <row r="959" spans="1:12" x14ac:dyDescent="0.2">
      <c r="A959" s="346" t="s">
        <v>469</v>
      </c>
      <c r="B959" s="346" t="s">
        <v>477</v>
      </c>
      <c r="C959" s="346" t="s">
        <v>486</v>
      </c>
      <c r="D959" s="346" t="s">
        <v>13</v>
      </c>
      <c r="E959" s="346" t="s">
        <v>518</v>
      </c>
      <c r="F959" s="346">
        <v>2013</v>
      </c>
      <c r="G959" s="347">
        <v>888.91302121186584</v>
      </c>
      <c r="H959" s="347">
        <v>121</v>
      </c>
      <c r="I959" s="347">
        <v>0</v>
      </c>
      <c r="J959" s="347">
        <v>200.52408930669799</v>
      </c>
      <c r="K959" s="347">
        <v>12.825303564434</v>
      </c>
      <c r="L959" s="347">
        <v>334.34939287113201</v>
      </c>
    </row>
    <row r="960" spans="1:12" x14ac:dyDescent="0.2">
      <c r="A960" s="346" t="s">
        <v>469</v>
      </c>
      <c r="B960" s="346" t="s">
        <v>477</v>
      </c>
      <c r="C960" s="346" t="s">
        <v>486</v>
      </c>
      <c r="D960" s="346" t="s">
        <v>13</v>
      </c>
      <c r="E960" s="346" t="s">
        <v>518</v>
      </c>
      <c r="F960" s="346">
        <v>2013</v>
      </c>
      <c r="G960" s="347">
        <v>671.07744290941525</v>
      </c>
      <c r="H960" s="347">
        <v>28</v>
      </c>
      <c r="I960" s="347">
        <v>45</v>
      </c>
      <c r="J960" s="347">
        <v>262</v>
      </c>
      <c r="K960" s="347">
        <v>5</v>
      </c>
      <c r="L960" s="347">
        <v>340</v>
      </c>
    </row>
    <row r="961" spans="1:12" x14ac:dyDescent="0.2">
      <c r="A961" s="346" t="s">
        <v>469</v>
      </c>
      <c r="B961" s="346" t="s">
        <v>477</v>
      </c>
      <c r="C961" s="346" t="s">
        <v>486</v>
      </c>
      <c r="D961" s="346" t="s">
        <v>13</v>
      </c>
      <c r="E961" s="346" t="s">
        <v>518</v>
      </c>
      <c r="F961" s="346">
        <v>2013</v>
      </c>
      <c r="G961" s="347">
        <v>609.5388952038561</v>
      </c>
      <c r="H961" s="347">
        <v>81</v>
      </c>
      <c r="I961" s="347">
        <v>24</v>
      </c>
      <c r="J961" s="347">
        <v>26</v>
      </c>
      <c r="K961" s="347">
        <v>15</v>
      </c>
      <c r="L961" s="347">
        <v>146</v>
      </c>
    </row>
    <row r="962" spans="1:12" x14ac:dyDescent="0.2">
      <c r="A962" s="346" t="s">
        <v>469</v>
      </c>
      <c r="B962" s="346" t="s">
        <v>477</v>
      </c>
      <c r="C962" s="346" t="s">
        <v>486</v>
      </c>
      <c r="D962" s="346" t="s">
        <v>13</v>
      </c>
      <c r="E962" s="346" t="s">
        <v>518</v>
      </c>
      <c r="F962" s="346">
        <v>2013</v>
      </c>
      <c r="G962" s="347">
        <v>683.22447597795872</v>
      </c>
      <c r="H962" s="347">
        <v>230</v>
      </c>
      <c r="I962" s="347">
        <v>0</v>
      </c>
      <c r="J962" s="347">
        <v>33.56051703877791</v>
      </c>
      <c r="K962" s="347">
        <v>2.1464943204073639</v>
      </c>
      <c r="L962" s="347">
        <v>265.70701135918529</v>
      </c>
    </row>
    <row r="963" spans="1:12" x14ac:dyDescent="0.2">
      <c r="A963" s="346" t="s">
        <v>469</v>
      </c>
      <c r="B963" s="346" t="s">
        <v>477</v>
      </c>
      <c r="C963" s="346" t="s">
        <v>486</v>
      </c>
      <c r="D963" s="346" t="s">
        <v>13</v>
      </c>
      <c r="E963" s="346" t="s">
        <v>518</v>
      </c>
      <c r="F963" s="346">
        <v>2013</v>
      </c>
      <c r="G963" s="347">
        <v>635.2018172991643</v>
      </c>
      <c r="H963" s="347">
        <v>122</v>
      </c>
      <c r="I963" s="347">
        <v>21</v>
      </c>
      <c r="J963" s="347">
        <v>37.755581668625148</v>
      </c>
      <c r="K963" s="347">
        <v>29.748139443791619</v>
      </c>
      <c r="L963" s="347">
        <v>210.50372111241677</v>
      </c>
    </row>
    <row r="964" spans="1:12" x14ac:dyDescent="0.2">
      <c r="A964" s="346" t="s">
        <v>469</v>
      </c>
      <c r="B964" s="346" t="s">
        <v>477</v>
      </c>
      <c r="C964" s="346" t="s">
        <v>486</v>
      </c>
      <c r="D964" s="346" t="s">
        <v>13</v>
      </c>
      <c r="E964" s="346" t="s">
        <v>518</v>
      </c>
      <c r="F964" s="346">
        <v>2013</v>
      </c>
      <c r="G964" s="347">
        <v>619.9569844622597</v>
      </c>
      <c r="H964" s="347">
        <v>81</v>
      </c>
      <c r="I964" s="347">
        <v>0</v>
      </c>
      <c r="J964" s="347">
        <v>85</v>
      </c>
      <c r="K964" s="347">
        <v>19.333333333333332</v>
      </c>
      <c r="L964" s="347">
        <v>185.33333333333334</v>
      </c>
    </row>
    <row r="965" spans="1:12" x14ac:dyDescent="0.2">
      <c r="A965" s="346" t="s">
        <v>469</v>
      </c>
      <c r="B965" s="346" t="s">
        <v>477</v>
      </c>
      <c r="C965" s="346" t="s">
        <v>486</v>
      </c>
      <c r="D965" s="346" t="s">
        <v>13</v>
      </c>
      <c r="E965" s="346" t="s">
        <v>518</v>
      </c>
      <c r="F965" s="346">
        <v>2013</v>
      </c>
      <c r="G965" s="347">
        <v>657.53013885592327</v>
      </c>
      <c r="H965" s="347">
        <v>124</v>
      </c>
      <c r="I965" s="347">
        <v>60</v>
      </c>
      <c r="J965" s="347">
        <v>30</v>
      </c>
      <c r="K965" s="347">
        <v>0.66666666666666663</v>
      </c>
      <c r="L965" s="347">
        <v>214.66666666666666</v>
      </c>
    </row>
    <row r="966" spans="1:12" x14ac:dyDescent="0.2">
      <c r="A966" s="346" t="s">
        <v>469</v>
      </c>
      <c r="B966" s="346" t="s">
        <v>477</v>
      </c>
      <c r="C966" s="346" t="s">
        <v>486</v>
      </c>
      <c r="D966" s="346" t="s">
        <v>13</v>
      </c>
      <c r="E966" s="346" t="s">
        <v>518</v>
      </c>
      <c r="F966" s="346">
        <v>2013</v>
      </c>
      <c r="G966" s="347">
        <v>657.53014755125741</v>
      </c>
      <c r="H966" s="347">
        <v>185</v>
      </c>
      <c r="I966" s="347">
        <v>0</v>
      </c>
      <c r="J966" s="347">
        <v>67</v>
      </c>
      <c r="K966" s="347">
        <v>25</v>
      </c>
      <c r="L966" s="347">
        <v>277</v>
      </c>
    </row>
    <row r="967" spans="1:12" x14ac:dyDescent="0.2">
      <c r="A967" s="346" t="s">
        <v>469</v>
      </c>
      <c r="B967" s="346" t="s">
        <v>477</v>
      </c>
      <c r="C967" s="346" t="s">
        <v>486</v>
      </c>
      <c r="D967" s="346" t="s">
        <v>13</v>
      </c>
      <c r="E967" s="346" t="s">
        <v>518</v>
      </c>
      <c r="F967" s="346">
        <v>2013</v>
      </c>
      <c r="G967" s="347">
        <v>552.9735438441686</v>
      </c>
      <c r="H967" s="347">
        <v>75</v>
      </c>
      <c r="I967" s="347">
        <v>64</v>
      </c>
      <c r="J967" s="347">
        <v>62.086956521739133</v>
      </c>
      <c r="K967" s="347">
        <v>18.637681159420289</v>
      </c>
      <c r="L967" s="347">
        <v>219.72463768115941</v>
      </c>
    </row>
    <row r="968" spans="1:12" x14ac:dyDescent="0.2">
      <c r="A968" s="346" t="s">
        <v>469</v>
      </c>
      <c r="B968" s="346" t="s">
        <v>477</v>
      </c>
      <c r="C968" s="346" t="s">
        <v>486</v>
      </c>
      <c r="D968" s="346" t="s">
        <v>13</v>
      </c>
      <c r="E968" s="346" t="s">
        <v>518</v>
      </c>
      <c r="F968" s="346">
        <v>2014</v>
      </c>
      <c r="G968" s="347">
        <v>734.78784077385819</v>
      </c>
      <c r="H968" s="347">
        <v>33</v>
      </c>
      <c r="I968" s="347">
        <v>0</v>
      </c>
      <c r="J968" s="347">
        <v>0</v>
      </c>
      <c r="K968" s="347">
        <v>0</v>
      </c>
      <c r="L968" s="347">
        <v>33</v>
      </c>
    </row>
    <row r="969" spans="1:12" x14ac:dyDescent="0.2">
      <c r="A969" s="346" t="s">
        <v>469</v>
      </c>
      <c r="B969" s="346" t="s">
        <v>477</v>
      </c>
      <c r="C969" s="346" t="s">
        <v>486</v>
      </c>
      <c r="D969" s="346" t="s">
        <v>13</v>
      </c>
      <c r="E969" s="346" t="s">
        <v>518</v>
      </c>
      <c r="F969" s="346">
        <v>2014</v>
      </c>
      <c r="G969" s="347">
        <v>774.18503025473115</v>
      </c>
      <c r="H969" s="347">
        <v>128</v>
      </c>
      <c r="I969" s="347">
        <v>10</v>
      </c>
      <c r="J969" s="347">
        <v>40</v>
      </c>
      <c r="K969" s="347">
        <v>0</v>
      </c>
      <c r="L969" s="347">
        <v>178</v>
      </c>
    </row>
    <row r="970" spans="1:12" x14ac:dyDescent="0.2">
      <c r="A970" s="346" t="s">
        <v>469</v>
      </c>
      <c r="B970" s="346" t="s">
        <v>477</v>
      </c>
      <c r="C970" s="346" t="s">
        <v>486</v>
      </c>
      <c r="D970" s="346" t="s">
        <v>13</v>
      </c>
      <c r="E970" s="346" t="s">
        <v>518</v>
      </c>
      <c r="F970" s="346">
        <v>2014</v>
      </c>
      <c r="G970" s="347">
        <v>625.27681181202274</v>
      </c>
      <c r="H970" s="347">
        <v>141</v>
      </c>
      <c r="I970" s="347">
        <v>0</v>
      </c>
      <c r="J970" s="347">
        <v>208.91421856639249</v>
      </c>
      <c r="K970" s="347">
        <v>13.361927144535841</v>
      </c>
      <c r="L970" s="347">
        <v>363.27614571092835</v>
      </c>
    </row>
    <row r="971" spans="1:12" x14ac:dyDescent="0.2">
      <c r="A971" s="346" t="s">
        <v>469</v>
      </c>
      <c r="B971" s="346" t="s">
        <v>477</v>
      </c>
      <c r="C971" s="346" t="s">
        <v>486</v>
      </c>
      <c r="D971" s="346" t="s">
        <v>13</v>
      </c>
      <c r="E971" s="346" t="s">
        <v>518</v>
      </c>
      <c r="F971" s="346">
        <v>2014</v>
      </c>
      <c r="G971" s="347">
        <v>736.04120660886099</v>
      </c>
      <c r="H971" s="347">
        <v>48</v>
      </c>
      <c r="I971" s="347">
        <v>0</v>
      </c>
      <c r="J971" s="347">
        <v>60.408930669800235</v>
      </c>
      <c r="K971" s="347">
        <v>3.863689776733255</v>
      </c>
      <c r="L971" s="347">
        <v>112.27262044653349</v>
      </c>
    </row>
    <row r="972" spans="1:12" x14ac:dyDescent="0.2">
      <c r="A972" s="346" t="s">
        <v>469</v>
      </c>
      <c r="B972" s="346" t="s">
        <v>477</v>
      </c>
      <c r="C972" s="346" t="s">
        <v>486</v>
      </c>
      <c r="D972" s="346" t="s">
        <v>13</v>
      </c>
      <c r="E972" s="346" t="s">
        <v>518</v>
      </c>
      <c r="F972" s="346">
        <v>2014</v>
      </c>
      <c r="G972" s="347">
        <v>807.23569511817357</v>
      </c>
      <c r="H972" s="347">
        <v>116</v>
      </c>
      <c r="I972" s="347">
        <v>0</v>
      </c>
      <c r="J972" s="347">
        <v>138.43713278495886</v>
      </c>
      <c r="K972" s="347">
        <v>10.187622405013709</v>
      </c>
      <c r="L972" s="347">
        <v>264.62475518997257</v>
      </c>
    </row>
    <row r="973" spans="1:12" x14ac:dyDescent="0.2">
      <c r="A973" s="346" t="s">
        <v>469</v>
      </c>
      <c r="B973" s="346" t="s">
        <v>477</v>
      </c>
      <c r="C973" s="346" t="s">
        <v>486</v>
      </c>
      <c r="D973" s="346" t="s">
        <v>13</v>
      </c>
      <c r="E973" s="346" t="s">
        <v>518</v>
      </c>
      <c r="F973" s="346">
        <v>2015</v>
      </c>
      <c r="G973" s="347">
        <v>804.78441719128284</v>
      </c>
      <c r="H973" s="347">
        <v>110</v>
      </c>
      <c r="I973" s="347">
        <v>0</v>
      </c>
      <c r="J973" s="347">
        <v>27.687426556991774</v>
      </c>
      <c r="K973" s="347">
        <v>20.437524481002743</v>
      </c>
      <c r="L973" s="347">
        <v>158.12495103799452</v>
      </c>
    </row>
    <row r="974" spans="1:12" x14ac:dyDescent="0.2">
      <c r="A974" s="346" t="s">
        <v>469</v>
      </c>
      <c r="B974" s="346" t="s">
        <v>477</v>
      </c>
      <c r="C974" s="346" t="s">
        <v>486</v>
      </c>
      <c r="D974" s="346" t="s">
        <v>13</v>
      </c>
      <c r="E974" s="346" t="s">
        <v>518</v>
      </c>
      <c r="F974" s="346">
        <v>2015</v>
      </c>
      <c r="G974" s="347">
        <v>708.26619543780487</v>
      </c>
      <c r="H974" s="347">
        <v>97</v>
      </c>
      <c r="I974" s="347">
        <v>13</v>
      </c>
      <c r="J974" s="347">
        <v>53.69682726204465</v>
      </c>
      <c r="K974" s="347">
        <v>51.434390912651786</v>
      </c>
      <c r="L974" s="347">
        <v>215.13121817469644</v>
      </c>
    </row>
    <row r="975" spans="1:12" x14ac:dyDescent="0.2">
      <c r="A975" s="346" t="s">
        <v>469</v>
      </c>
      <c r="B975" s="346" t="s">
        <v>477</v>
      </c>
      <c r="C975" s="346" t="s">
        <v>486</v>
      </c>
      <c r="D975" s="346" t="s">
        <v>13</v>
      </c>
      <c r="E975" s="346" t="s">
        <v>518</v>
      </c>
      <c r="F975" s="346">
        <v>2015</v>
      </c>
      <c r="G975" s="347">
        <v>801.07317335720541</v>
      </c>
      <c r="H975" s="347">
        <v>0</v>
      </c>
      <c r="I975" s="347">
        <v>10</v>
      </c>
      <c r="J975" s="347">
        <v>0</v>
      </c>
      <c r="K975" s="347">
        <v>21</v>
      </c>
      <c r="L975" s="347">
        <v>31</v>
      </c>
    </row>
    <row r="976" spans="1:12" x14ac:dyDescent="0.2">
      <c r="A976" s="346" t="s">
        <v>469</v>
      </c>
      <c r="B976" s="346" t="s">
        <v>477</v>
      </c>
      <c r="C976" s="346" t="s">
        <v>486</v>
      </c>
      <c r="D976" s="346" t="s">
        <v>13</v>
      </c>
      <c r="E976" s="346" t="s">
        <v>518</v>
      </c>
      <c r="F976" s="346">
        <v>2015</v>
      </c>
      <c r="G976" s="347">
        <v>809.60157608580369</v>
      </c>
      <c r="H976" s="347">
        <v>8</v>
      </c>
      <c r="I976" s="347">
        <v>0</v>
      </c>
      <c r="J976" s="347">
        <v>160</v>
      </c>
      <c r="K976" s="347">
        <v>2.6666666666666665</v>
      </c>
      <c r="L976" s="347">
        <v>170.66666666666666</v>
      </c>
    </row>
    <row r="977" spans="1:12" x14ac:dyDescent="0.2">
      <c r="A977" s="346" t="s">
        <v>469</v>
      </c>
      <c r="B977" s="346" t="s">
        <v>477</v>
      </c>
      <c r="C977" s="346" t="s">
        <v>486</v>
      </c>
      <c r="D977" s="346" t="s">
        <v>13</v>
      </c>
      <c r="E977" s="346" t="s">
        <v>518</v>
      </c>
      <c r="F977" s="346">
        <v>2015</v>
      </c>
      <c r="G977" s="347">
        <v>936.23276678965954</v>
      </c>
      <c r="H977" s="347">
        <v>39</v>
      </c>
      <c r="I977" s="347">
        <v>0</v>
      </c>
      <c r="J977" s="347">
        <v>93.130434782608688</v>
      </c>
      <c r="K977" s="347">
        <v>5.9565217391304346</v>
      </c>
      <c r="L977" s="347">
        <v>138.08695652173913</v>
      </c>
    </row>
    <row r="978" spans="1:12" x14ac:dyDescent="0.2">
      <c r="A978" s="346" t="s">
        <v>469</v>
      </c>
      <c r="B978" s="346" t="s">
        <v>477</v>
      </c>
      <c r="C978" s="346" t="s">
        <v>486</v>
      </c>
      <c r="D978" s="346" t="s">
        <v>13</v>
      </c>
      <c r="E978" s="346" t="s">
        <v>518</v>
      </c>
      <c r="F978" s="346">
        <v>2015</v>
      </c>
      <c r="G978" s="347">
        <v>792.4300405904645</v>
      </c>
      <c r="H978" s="347">
        <v>58</v>
      </c>
      <c r="I978" s="347">
        <v>0</v>
      </c>
      <c r="J978" s="347">
        <v>63.764982373678023</v>
      </c>
      <c r="K978" s="347">
        <v>4.0783392087739916</v>
      </c>
      <c r="L978" s="347">
        <v>125.84332158245202</v>
      </c>
    </row>
    <row r="979" spans="1:12" x14ac:dyDescent="0.2">
      <c r="A979" s="346" t="s">
        <v>469</v>
      </c>
      <c r="B979" s="346" t="s">
        <v>477</v>
      </c>
      <c r="C979" s="346" t="s">
        <v>486</v>
      </c>
      <c r="D979" s="346" t="s">
        <v>13</v>
      </c>
      <c r="E979" s="346" t="s">
        <v>518</v>
      </c>
      <c r="F979" s="346">
        <v>2015</v>
      </c>
      <c r="G979" s="347">
        <v>440.5288805801207</v>
      </c>
      <c r="H979" s="347">
        <v>87</v>
      </c>
      <c r="I979" s="347">
        <v>0</v>
      </c>
      <c r="J979" s="347">
        <v>159.41245593419507</v>
      </c>
      <c r="K979" s="347">
        <v>10.195848021934978</v>
      </c>
      <c r="L979" s="347">
        <v>256.60830395613004</v>
      </c>
    </row>
    <row r="980" spans="1:12" x14ac:dyDescent="0.2">
      <c r="A980" s="346" t="s">
        <v>469</v>
      </c>
      <c r="B980" s="346" t="s">
        <v>477</v>
      </c>
      <c r="C980" s="346" t="s">
        <v>486</v>
      </c>
      <c r="D980" s="346" t="s">
        <v>13</v>
      </c>
      <c r="E980" s="346" t="s">
        <v>518</v>
      </c>
      <c r="F980" s="346">
        <v>2015</v>
      </c>
      <c r="G980" s="347">
        <v>683.22452111991402</v>
      </c>
      <c r="H980" s="347">
        <v>93</v>
      </c>
      <c r="I980" s="347">
        <v>27</v>
      </c>
      <c r="J980" s="347">
        <v>12.585193889541715</v>
      </c>
      <c r="K980" s="347">
        <v>42.804935370152755</v>
      </c>
      <c r="L980" s="347">
        <v>175.39012925969448</v>
      </c>
    </row>
    <row r="981" spans="1:12" x14ac:dyDescent="0.2">
      <c r="A981" s="346" t="s">
        <v>469</v>
      </c>
      <c r="B981" s="346" t="s">
        <v>477</v>
      </c>
      <c r="C981" s="346" t="s">
        <v>486</v>
      </c>
      <c r="D981" s="346" t="s">
        <v>13</v>
      </c>
      <c r="E981" s="346" t="s">
        <v>518</v>
      </c>
      <c r="F981" s="346">
        <v>2015</v>
      </c>
      <c r="G981" s="347">
        <v>657.53014098806386</v>
      </c>
      <c r="H981" s="347">
        <v>7</v>
      </c>
      <c r="I981" s="347">
        <v>18</v>
      </c>
      <c r="J981" s="347">
        <v>44</v>
      </c>
      <c r="K981" s="347">
        <v>4.666666666666667</v>
      </c>
      <c r="L981" s="347">
        <v>73.666666666666671</v>
      </c>
    </row>
    <row r="982" spans="1:12" x14ac:dyDescent="0.2">
      <c r="A982" s="346" t="s">
        <v>469</v>
      </c>
      <c r="B982" s="346" t="s">
        <v>477</v>
      </c>
      <c r="C982" s="346" t="s">
        <v>486</v>
      </c>
      <c r="D982" s="346" t="s">
        <v>13</v>
      </c>
      <c r="E982" s="346" t="s">
        <v>518</v>
      </c>
      <c r="F982" s="346">
        <v>2015</v>
      </c>
      <c r="G982" s="347">
        <v>571.76534117303686</v>
      </c>
      <c r="H982" s="347">
        <v>236</v>
      </c>
      <c r="I982" s="347">
        <v>295</v>
      </c>
      <c r="J982" s="347">
        <v>62.925969447708582</v>
      </c>
      <c r="K982" s="347">
        <v>22.691343517430472</v>
      </c>
      <c r="L982" s="347">
        <v>616.61731296513904</v>
      </c>
    </row>
    <row r="983" spans="1:12" x14ac:dyDescent="0.2">
      <c r="A983" s="346" t="s">
        <v>469</v>
      </c>
      <c r="B983" s="346" t="s">
        <v>477</v>
      </c>
      <c r="C983" s="346" t="s">
        <v>486</v>
      </c>
      <c r="D983" s="346" t="s">
        <v>13</v>
      </c>
      <c r="E983" s="346" t="s">
        <v>518</v>
      </c>
      <c r="F983" s="346">
        <v>2015</v>
      </c>
      <c r="G983" s="347">
        <v>509.19498337204681</v>
      </c>
      <c r="H983" s="347">
        <v>6</v>
      </c>
      <c r="I983" s="347">
        <v>0</v>
      </c>
      <c r="J983" s="347">
        <v>59.569917743830786</v>
      </c>
      <c r="K983" s="347">
        <v>12.143360752056404</v>
      </c>
      <c r="L983" s="347">
        <v>77.713278495887195</v>
      </c>
    </row>
    <row r="984" spans="1:12" x14ac:dyDescent="0.2">
      <c r="A984" s="346" t="s">
        <v>469</v>
      </c>
      <c r="B984" s="346" t="s">
        <v>477</v>
      </c>
      <c r="C984" s="346" t="s">
        <v>486</v>
      </c>
      <c r="D984" s="346" t="s">
        <v>13</v>
      </c>
      <c r="E984" s="346" t="s">
        <v>464</v>
      </c>
      <c r="F984" s="346">
        <v>2010</v>
      </c>
      <c r="G984" s="347">
        <v>630.16064316761071</v>
      </c>
      <c r="H984" s="347">
        <v>5</v>
      </c>
      <c r="I984" s="347">
        <v>77</v>
      </c>
      <c r="J984" s="347">
        <v>104</v>
      </c>
      <c r="K984" s="347">
        <v>0</v>
      </c>
      <c r="L984" s="347">
        <v>186</v>
      </c>
    </row>
    <row r="985" spans="1:12" x14ac:dyDescent="0.2">
      <c r="A985" s="346" t="s">
        <v>469</v>
      </c>
      <c r="B985" s="346" t="s">
        <v>477</v>
      </c>
      <c r="C985" s="346" t="s">
        <v>486</v>
      </c>
      <c r="D985" s="346" t="s">
        <v>13</v>
      </c>
      <c r="E985" s="346" t="s">
        <v>464</v>
      </c>
      <c r="F985" s="346">
        <v>2010</v>
      </c>
      <c r="G985" s="347">
        <v>659.28175217719127</v>
      </c>
      <c r="H985" s="347">
        <v>11</v>
      </c>
      <c r="I985" s="347">
        <v>35</v>
      </c>
      <c r="J985" s="347">
        <v>0</v>
      </c>
      <c r="K985" s="347">
        <v>0</v>
      </c>
      <c r="L985" s="347">
        <v>46</v>
      </c>
    </row>
    <row r="986" spans="1:12" x14ac:dyDescent="0.2">
      <c r="A986" s="346" t="s">
        <v>469</v>
      </c>
      <c r="B986" s="346" t="s">
        <v>477</v>
      </c>
      <c r="C986" s="346" t="s">
        <v>486</v>
      </c>
      <c r="D986" s="346" t="s">
        <v>13</v>
      </c>
      <c r="E986" s="346" t="s">
        <v>519</v>
      </c>
      <c r="F986" s="346">
        <v>2008</v>
      </c>
      <c r="G986" s="347">
        <v>516.6518816466189</v>
      </c>
      <c r="H986" s="347">
        <v>48</v>
      </c>
      <c r="I986" s="347">
        <v>55</v>
      </c>
      <c r="J986" s="347">
        <v>246.19241982507288</v>
      </c>
      <c r="K986" s="347">
        <v>69.269193391642375</v>
      </c>
      <c r="L986" s="347">
        <v>418.46161321671525</v>
      </c>
    </row>
    <row r="987" spans="1:12" x14ac:dyDescent="0.2">
      <c r="A987" s="346" t="s">
        <v>469</v>
      </c>
      <c r="B987" s="346" t="s">
        <v>477</v>
      </c>
      <c r="C987" s="346" t="s">
        <v>486</v>
      </c>
      <c r="D987" s="346" t="s">
        <v>13</v>
      </c>
      <c r="E987" s="346" t="s">
        <v>519</v>
      </c>
      <c r="F987" s="346">
        <v>2008</v>
      </c>
      <c r="G987" s="347">
        <v>490.59625861440583</v>
      </c>
      <c r="H987" s="347">
        <v>186</v>
      </c>
      <c r="I987" s="347">
        <v>42</v>
      </c>
      <c r="J987" s="347">
        <v>149.89941690962098</v>
      </c>
      <c r="K987" s="347">
        <v>0.3668610301263362</v>
      </c>
      <c r="L987" s="347">
        <v>378.26627793974734</v>
      </c>
    </row>
    <row r="988" spans="1:12" x14ac:dyDescent="0.2">
      <c r="A988" s="346" t="s">
        <v>469</v>
      </c>
      <c r="B988" s="346" t="s">
        <v>477</v>
      </c>
      <c r="C988" s="346" t="s">
        <v>486</v>
      </c>
      <c r="D988" s="346" t="s">
        <v>13</v>
      </c>
      <c r="E988" s="346" t="s">
        <v>519</v>
      </c>
      <c r="F988" s="346">
        <v>2008</v>
      </c>
      <c r="G988" s="347">
        <v>532.81066482233371</v>
      </c>
      <c r="H988" s="347">
        <v>29</v>
      </c>
      <c r="I988" s="347">
        <v>0</v>
      </c>
      <c r="J988" s="347">
        <v>6.9489795918367347</v>
      </c>
      <c r="K988" s="347">
        <v>1.7006802721088437E-2</v>
      </c>
      <c r="L988" s="347">
        <v>35.965986394557824</v>
      </c>
    </row>
    <row r="989" spans="1:12" x14ac:dyDescent="0.2">
      <c r="A989" s="346" t="s">
        <v>469</v>
      </c>
      <c r="B989" s="346" t="s">
        <v>477</v>
      </c>
      <c r="C989" s="346" t="s">
        <v>486</v>
      </c>
      <c r="D989" s="346" t="s">
        <v>13</v>
      </c>
      <c r="E989" s="346" t="s">
        <v>519</v>
      </c>
      <c r="F989" s="346">
        <v>2008</v>
      </c>
      <c r="G989" s="347">
        <v>412.10828461086663</v>
      </c>
      <c r="H989" s="347">
        <v>46</v>
      </c>
      <c r="I989" s="347">
        <v>0</v>
      </c>
      <c r="J989" s="347">
        <v>1156.5087463556852</v>
      </c>
      <c r="K989" s="347">
        <v>6.8304178814382892</v>
      </c>
      <c r="L989" s="347">
        <v>1209.3391642371234</v>
      </c>
    </row>
    <row r="990" spans="1:12" x14ac:dyDescent="0.2">
      <c r="A990" s="346" t="s">
        <v>469</v>
      </c>
      <c r="B990" s="346" t="s">
        <v>477</v>
      </c>
      <c r="C990" s="346" t="s">
        <v>486</v>
      </c>
      <c r="D990" s="346" t="s">
        <v>13</v>
      </c>
      <c r="E990" s="346" t="s">
        <v>519</v>
      </c>
      <c r="F990" s="346">
        <v>2009</v>
      </c>
      <c r="G990" s="347">
        <v>485.76023467487971</v>
      </c>
      <c r="H990" s="347">
        <v>76</v>
      </c>
      <c r="I990" s="347">
        <v>24</v>
      </c>
      <c r="J990" s="347">
        <v>593.64139941690962</v>
      </c>
      <c r="K990" s="347">
        <v>5.7862001943634596</v>
      </c>
      <c r="L990" s="347">
        <v>699.42759961127308</v>
      </c>
    </row>
    <row r="991" spans="1:12" x14ac:dyDescent="0.2">
      <c r="A991" s="346" t="s">
        <v>469</v>
      </c>
      <c r="B991" s="346" t="s">
        <v>477</v>
      </c>
      <c r="C991" s="346" t="s">
        <v>486</v>
      </c>
      <c r="D991" s="346" t="s">
        <v>13</v>
      </c>
      <c r="E991" s="346" t="s">
        <v>519</v>
      </c>
      <c r="F991" s="346">
        <v>2009</v>
      </c>
      <c r="G991" s="347">
        <v>487.7871460258815</v>
      </c>
      <c r="H991" s="347">
        <v>79</v>
      </c>
      <c r="I991" s="347">
        <v>0</v>
      </c>
      <c r="J991" s="347">
        <v>258.1049562682216</v>
      </c>
      <c r="K991" s="347">
        <v>8.298347910592808</v>
      </c>
      <c r="L991" s="347">
        <v>345.40330417881438</v>
      </c>
    </row>
    <row r="992" spans="1:12" x14ac:dyDescent="0.2">
      <c r="A992" s="346" t="s">
        <v>469</v>
      </c>
      <c r="B992" s="346" t="s">
        <v>477</v>
      </c>
      <c r="C992" s="346" t="s">
        <v>486</v>
      </c>
      <c r="D992" s="346" t="s">
        <v>13</v>
      </c>
      <c r="E992" s="346" t="s">
        <v>519</v>
      </c>
      <c r="F992" s="346">
        <v>2009</v>
      </c>
      <c r="G992" s="347">
        <v>523.89413997799761</v>
      </c>
      <c r="H992" s="347">
        <v>47</v>
      </c>
      <c r="I992" s="347">
        <v>36</v>
      </c>
      <c r="J992" s="347">
        <v>55.591836734693878</v>
      </c>
      <c r="K992" s="347">
        <v>28.802721088435376</v>
      </c>
      <c r="L992" s="347">
        <v>167.39455782312928</v>
      </c>
    </row>
    <row r="993" spans="1:12" x14ac:dyDescent="0.2">
      <c r="A993" s="346" t="s">
        <v>469</v>
      </c>
      <c r="B993" s="346" t="s">
        <v>477</v>
      </c>
      <c r="C993" s="346" t="s">
        <v>486</v>
      </c>
      <c r="D993" s="346" t="s">
        <v>13</v>
      </c>
      <c r="E993" s="346" t="s">
        <v>519</v>
      </c>
      <c r="F993" s="346">
        <v>2009</v>
      </c>
      <c r="G993" s="347">
        <v>448.14616832177768</v>
      </c>
      <c r="H993" s="347">
        <v>487</v>
      </c>
      <c r="I993" s="347">
        <v>148</v>
      </c>
      <c r="J993" s="347">
        <v>420.90962099125363</v>
      </c>
      <c r="K993" s="347">
        <v>4.3634596695821184</v>
      </c>
      <c r="L993" s="347">
        <v>1060.2730806608358</v>
      </c>
    </row>
    <row r="994" spans="1:12" x14ac:dyDescent="0.2">
      <c r="A994" s="346" t="s">
        <v>469</v>
      </c>
      <c r="B994" s="346" t="s">
        <v>477</v>
      </c>
      <c r="C994" s="346" t="s">
        <v>486</v>
      </c>
      <c r="D994" s="346" t="s">
        <v>13</v>
      </c>
      <c r="E994" s="346" t="s">
        <v>519</v>
      </c>
      <c r="F994" s="346">
        <v>2010</v>
      </c>
      <c r="G994" s="347">
        <v>577.86214230489225</v>
      </c>
      <c r="H994" s="347">
        <v>72</v>
      </c>
      <c r="I994" s="347">
        <v>14</v>
      </c>
      <c r="J994" s="347">
        <v>192.58600583090379</v>
      </c>
      <c r="K994" s="347">
        <v>0.47133138969873661</v>
      </c>
      <c r="L994" s="347">
        <v>279.05733722060251</v>
      </c>
    </row>
    <row r="995" spans="1:12" x14ac:dyDescent="0.2">
      <c r="A995" s="346" t="s">
        <v>469</v>
      </c>
      <c r="B995" s="346" t="s">
        <v>477</v>
      </c>
      <c r="C995" s="346" t="s">
        <v>486</v>
      </c>
      <c r="D995" s="346" t="s">
        <v>13</v>
      </c>
      <c r="E995" s="346" t="s">
        <v>519</v>
      </c>
      <c r="F995" s="346">
        <v>2010</v>
      </c>
      <c r="G995" s="347">
        <v>577.86214160175825</v>
      </c>
      <c r="H995" s="347">
        <v>215</v>
      </c>
      <c r="I995" s="347">
        <v>10</v>
      </c>
      <c r="J995" s="347">
        <v>31.766763848396501</v>
      </c>
      <c r="K995" s="347">
        <v>3.0777453838678333</v>
      </c>
      <c r="L995" s="347">
        <v>259.84450923226433</v>
      </c>
    </row>
    <row r="996" spans="1:12" x14ac:dyDescent="0.2">
      <c r="A996" s="346" t="s">
        <v>469</v>
      </c>
      <c r="B996" s="346" t="s">
        <v>477</v>
      </c>
      <c r="C996" s="346" t="s">
        <v>486</v>
      </c>
      <c r="D996" s="346" t="s">
        <v>13</v>
      </c>
      <c r="E996" s="346" t="s">
        <v>519</v>
      </c>
      <c r="F996" s="346">
        <v>2010</v>
      </c>
      <c r="G996" s="347">
        <v>602.5175935302093</v>
      </c>
      <c r="H996" s="347">
        <v>25</v>
      </c>
      <c r="I996" s="347">
        <v>77</v>
      </c>
      <c r="J996" s="347">
        <v>11.912536443148689</v>
      </c>
      <c r="K996" s="347">
        <v>2.9154518950437316E-2</v>
      </c>
      <c r="L996" s="347">
        <v>113.94169096209913</v>
      </c>
    </row>
    <row r="997" spans="1:12" x14ac:dyDescent="0.2">
      <c r="A997" s="346" t="s">
        <v>469</v>
      </c>
      <c r="B997" s="346" t="s">
        <v>477</v>
      </c>
      <c r="C997" s="346" t="s">
        <v>486</v>
      </c>
      <c r="D997" s="346" t="s">
        <v>13</v>
      </c>
      <c r="E997" s="346" t="s">
        <v>519</v>
      </c>
      <c r="F997" s="346">
        <v>2010</v>
      </c>
      <c r="G997" s="347">
        <v>630.16064316761071</v>
      </c>
      <c r="H997" s="347">
        <v>34</v>
      </c>
      <c r="I997" s="347">
        <v>70</v>
      </c>
      <c r="J997" s="347">
        <v>101</v>
      </c>
      <c r="K997" s="347">
        <v>10</v>
      </c>
      <c r="L997" s="347">
        <v>215</v>
      </c>
    </row>
    <row r="998" spans="1:12" x14ac:dyDescent="0.2">
      <c r="A998" s="346" t="s">
        <v>469</v>
      </c>
      <c r="B998" s="346" t="s">
        <v>477</v>
      </c>
      <c r="C998" s="346" t="s">
        <v>486</v>
      </c>
      <c r="D998" s="346" t="s">
        <v>13</v>
      </c>
      <c r="E998" s="346" t="s">
        <v>519</v>
      </c>
      <c r="F998" s="346">
        <v>2010</v>
      </c>
      <c r="G998" s="347">
        <v>459.23597050354783</v>
      </c>
      <c r="H998" s="347">
        <v>139</v>
      </c>
      <c r="I998" s="347">
        <v>40</v>
      </c>
      <c r="J998" s="347">
        <v>71.475218658892132</v>
      </c>
      <c r="K998" s="347">
        <v>0.1749271137026239</v>
      </c>
      <c r="L998" s="347">
        <v>250.65014577259475</v>
      </c>
    </row>
    <row r="999" spans="1:12" x14ac:dyDescent="0.2">
      <c r="A999" s="346" t="s">
        <v>469</v>
      </c>
      <c r="B999" s="346" t="s">
        <v>477</v>
      </c>
      <c r="C999" s="346" t="s">
        <v>486</v>
      </c>
      <c r="D999" s="346" t="s">
        <v>13</v>
      </c>
      <c r="E999" s="346" t="s">
        <v>519</v>
      </c>
      <c r="F999" s="346">
        <v>2010</v>
      </c>
      <c r="G999" s="347">
        <v>379.73795787331386</v>
      </c>
      <c r="H999" s="347">
        <v>71</v>
      </c>
      <c r="I999" s="347">
        <v>0</v>
      </c>
      <c r="J999" s="347">
        <v>873.58600583090379</v>
      </c>
      <c r="K999" s="347">
        <v>39.47133138969874</v>
      </c>
      <c r="L999" s="347">
        <v>984.05733722060256</v>
      </c>
    </row>
    <row r="1000" spans="1:12" x14ac:dyDescent="0.2">
      <c r="A1000" s="346" t="s">
        <v>469</v>
      </c>
      <c r="B1000" s="346" t="s">
        <v>477</v>
      </c>
      <c r="C1000" s="346" t="s">
        <v>486</v>
      </c>
      <c r="D1000" s="346" t="s">
        <v>13</v>
      </c>
      <c r="E1000" s="346" t="s">
        <v>519</v>
      </c>
      <c r="F1000" s="346">
        <v>2010</v>
      </c>
      <c r="G1000" s="347">
        <v>556.17008506962679</v>
      </c>
      <c r="H1000" s="347">
        <v>161</v>
      </c>
      <c r="I1000" s="347">
        <v>0</v>
      </c>
      <c r="J1000" s="347">
        <v>71.475218658892132</v>
      </c>
      <c r="K1000" s="347">
        <v>0.1749271137026239</v>
      </c>
      <c r="L1000" s="347">
        <v>232.65014577259475</v>
      </c>
    </row>
    <row r="1001" spans="1:12" x14ac:dyDescent="0.2">
      <c r="A1001" s="346" t="s">
        <v>469</v>
      </c>
      <c r="B1001" s="346" t="s">
        <v>477</v>
      </c>
      <c r="C1001" s="346" t="s">
        <v>486</v>
      </c>
      <c r="D1001" s="346" t="s">
        <v>13</v>
      </c>
      <c r="E1001" s="346" t="s">
        <v>519</v>
      </c>
      <c r="F1001" s="346">
        <v>2010</v>
      </c>
      <c r="G1001" s="347">
        <v>659.28175217719127</v>
      </c>
      <c r="H1001" s="347">
        <v>66</v>
      </c>
      <c r="I1001" s="347">
        <v>43</v>
      </c>
      <c r="J1001" s="347">
        <v>580</v>
      </c>
      <c r="K1001" s="347">
        <v>0.33333333333333331</v>
      </c>
      <c r="L1001" s="347">
        <v>689.33333333333337</v>
      </c>
    </row>
    <row r="1002" spans="1:12" x14ac:dyDescent="0.2">
      <c r="A1002" s="346" t="s">
        <v>469</v>
      </c>
      <c r="B1002" s="346" t="s">
        <v>477</v>
      </c>
      <c r="C1002" s="346" t="s">
        <v>486</v>
      </c>
      <c r="D1002" s="346" t="s">
        <v>13</v>
      </c>
      <c r="E1002" s="346" t="s">
        <v>519</v>
      </c>
      <c r="F1002" s="346">
        <v>2010</v>
      </c>
      <c r="G1002" s="347">
        <v>421.22313286918273</v>
      </c>
      <c r="H1002" s="347">
        <v>353</v>
      </c>
      <c r="I1002" s="347">
        <v>295</v>
      </c>
      <c r="J1002" s="347">
        <v>206.48396501457725</v>
      </c>
      <c r="K1002" s="347">
        <v>11.505344995140915</v>
      </c>
      <c r="L1002" s="347">
        <v>865.98931000971822</v>
      </c>
    </row>
    <row r="1003" spans="1:12" x14ac:dyDescent="0.2">
      <c r="A1003" s="346" t="s">
        <v>469</v>
      </c>
      <c r="B1003" s="346" t="s">
        <v>477</v>
      </c>
      <c r="C1003" s="346" t="s">
        <v>486</v>
      </c>
      <c r="D1003" s="346" t="s">
        <v>13</v>
      </c>
      <c r="E1003" s="346" t="s">
        <v>519</v>
      </c>
      <c r="F1003" s="346">
        <v>2011</v>
      </c>
      <c r="G1003" s="347">
        <v>469.73824750920056</v>
      </c>
      <c r="H1003" s="347">
        <v>75</v>
      </c>
      <c r="I1003" s="347">
        <v>0</v>
      </c>
      <c r="J1003" s="347">
        <v>281.93002915451893</v>
      </c>
      <c r="K1003" s="347">
        <v>0.68999028182701638</v>
      </c>
      <c r="L1003" s="347">
        <v>357.62001943634596</v>
      </c>
    </row>
    <row r="1004" spans="1:12" x14ac:dyDescent="0.2">
      <c r="A1004" s="346" t="s">
        <v>469</v>
      </c>
      <c r="B1004" s="346" t="s">
        <v>477</v>
      </c>
      <c r="C1004" s="346" t="s">
        <v>486</v>
      </c>
      <c r="D1004" s="346" t="s">
        <v>13</v>
      </c>
      <c r="E1004" s="346" t="s">
        <v>519</v>
      </c>
      <c r="F1004" s="346">
        <v>2011</v>
      </c>
      <c r="G1004" s="347">
        <v>421.49820682278948</v>
      </c>
      <c r="H1004" s="347">
        <v>266</v>
      </c>
      <c r="I1004" s="347">
        <v>104</v>
      </c>
      <c r="J1004" s="347">
        <v>220.38192419825072</v>
      </c>
      <c r="K1004" s="347">
        <v>0.53935860058309038</v>
      </c>
      <c r="L1004" s="347">
        <v>590.92128279883389</v>
      </c>
    </row>
    <row r="1005" spans="1:12" x14ac:dyDescent="0.2">
      <c r="A1005" s="346" t="s">
        <v>469</v>
      </c>
      <c r="B1005" s="346" t="s">
        <v>477</v>
      </c>
      <c r="C1005" s="346" t="s">
        <v>486</v>
      </c>
      <c r="D1005" s="346" t="s">
        <v>13</v>
      </c>
      <c r="E1005" s="346" t="s">
        <v>519</v>
      </c>
      <c r="F1005" s="346">
        <v>2012</v>
      </c>
      <c r="G1005" s="347">
        <v>1422.1692317916268</v>
      </c>
      <c r="H1005" s="347">
        <v>28</v>
      </c>
      <c r="I1005" s="347">
        <v>161</v>
      </c>
      <c r="J1005" s="347">
        <v>45.664723032069972</v>
      </c>
      <c r="K1005" s="347">
        <v>0.11175898931000972</v>
      </c>
      <c r="L1005" s="347">
        <v>234.77648202137996</v>
      </c>
    </row>
    <row r="1006" spans="1:12" x14ac:dyDescent="0.2">
      <c r="A1006" s="346" t="s">
        <v>469</v>
      </c>
      <c r="B1006" s="346" t="s">
        <v>477</v>
      </c>
      <c r="C1006" s="346" t="s">
        <v>486</v>
      </c>
      <c r="D1006" s="346" t="s">
        <v>13</v>
      </c>
      <c r="E1006" s="346" t="s">
        <v>519</v>
      </c>
      <c r="F1006" s="346">
        <v>2012</v>
      </c>
      <c r="G1006" s="347">
        <v>577.86213978076466</v>
      </c>
      <c r="H1006" s="347">
        <v>26</v>
      </c>
      <c r="I1006" s="347">
        <v>112</v>
      </c>
      <c r="J1006" s="347">
        <v>116.14723032069971</v>
      </c>
      <c r="K1006" s="347">
        <v>0.28425655976676384</v>
      </c>
      <c r="L1006" s="347">
        <v>254.43148688046645</v>
      </c>
    </row>
    <row r="1007" spans="1:12" x14ac:dyDescent="0.2">
      <c r="A1007" s="346" t="s">
        <v>469</v>
      </c>
      <c r="B1007" s="346" t="s">
        <v>477</v>
      </c>
      <c r="C1007" s="346" t="s">
        <v>486</v>
      </c>
      <c r="D1007" s="346" t="s">
        <v>13</v>
      </c>
      <c r="E1007" s="346" t="s">
        <v>519</v>
      </c>
      <c r="F1007" s="346">
        <v>2012</v>
      </c>
      <c r="G1007" s="347">
        <v>653.67884646174923</v>
      </c>
      <c r="H1007" s="347">
        <v>8</v>
      </c>
      <c r="I1007" s="347">
        <v>7</v>
      </c>
      <c r="J1007" s="347">
        <v>9.927113702623906</v>
      </c>
      <c r="K1007" s="347">
        <v>133.35762876579204</v>
      </c>
      <c r="L1007" s="347">
        <v>158.28474246841594</v>
      </c>
    </row>
    <row r="1008" spans="1:12" x14ac:dyDescent="0.2">
      <c r="A1008" s="346" t="s">
        <v>469</v>
      </c>
      <c r="B1008" s="346" t="s">
        <v>477</v>
      </c>
      <c r="C1008" s="346" t="s">
        <v>486</v>
      </c>
      <c r="D1008" s="346" t="s">
        <v>13</v>
      </c>
      <c r="E1008" s="346" t="s">
        <v>519</v>
      </c>
      <c r="F1008" s="346">
        <v>2012</v>
      </c>
      <c r="G1008" s="347">
        <v>639.37770638042218</v>
      </c>
      <c r="H1008" s="347">
        <v>144</v>
      </c>
      <c r="I1008" s="347">
        <v>0</v>
      </c>
      <c r="J1008" s="347">
        <v>473.52332361516034</v>
      </c>
      <c r="K1008" s="347">
        <v>5.4922254616132165</v>
      </c>
      <c r="L1008" s="347">
        <v>623.01554907677348</v>
      </c>
    </row>
    <row r="1009" spans="1:12" x14ac:dyDescent="0.2">
      <c r="A1009" s="346" t="s">
        <v>469</v>
      </c>
      <c r="B1009" s="346" t="s">
        <v>477</v>
      </c>
      <c r="C1009" s="346" t="s">
        <v>486</v>
      </c>
      <c r="D1009" s="346" t="s">
        <v>13</v>
      </c>
      <c r="E1009" s="346" t="s">
        <v>519</v>
      </c>
      <c r="F1009" s="346">
        <v>2012</v>
      </c>
      <c r="G1009" s="347">
        <v>645.5545651829998</v>
      </c>
      <c r="H1009" s="347">
        <v>31</v>
      </c>
      <c r="I1009" s="347">
        <v>0</v>
      </c>
      <c r="J1009" s="347">
        <v>158.8338192419825</v>
      </c>
      <c r="K1009" s="347">
        <v>15.722060252672497</v>
      </c>
      <c r="L1009" s="347">
        <v>205.55587949465499</v>
      </c>
    </row>
    <row r="1010" spans="1:12" x14ac:dyDescent="0.2">
      <c r="A1010" s="346" t="s">
        <v>469</v>
      </c>
      <c r="B1010" s="346" t="s">
        <v>477</v>
      </c>
      <c r="C1010" s="346" t="s">
        <v>486</v>
      </c>
      <c r="D1010" s="346" t="s">
        <v>13</v>
      </c>
      <c r="E1010" s="346" t="s">
        <v>519</v>
      </c>
      <c r="F1010" s="346">
        <v>2012</v>
      </c>
      <c r="G1010" s="347">
        <v>515.4789708437354</v>
      </c>
      <c r="H1010" s="347">
        <v>115</v>
      </c>
      <c r="I1010" s="347">
        <v>0</v>
      </c>
      <c r="J1010" s="347">
        <v>317.66763848396499</v>
      </c>
      <c r="K1010" s="347">
        <v>0.7774538386783284</v>
      </c>
      <c r="L1010" s="347">
        <v>433.44509232264335</v>
      </c>
    </row>
    <row r="1011" spans="1:12" x14ac:dyDescent="0.2">
      <c r="A1011" s="346" t="s">
        <v>469</v>
      </c>
      <c r="B1011" s="346" t="s">
        <v>477</v>
      </c>
      <c r="C1011" s="346" t="s">
        <v>486</v>
      </c>
      <c r="D1011" s="346" t="s">
        <v>13</v>
      </c>
      <c r="E1011" s="346" t="s">
        <v>519</v>
      </c>
      <c r="F1011" s="346">
        <v>2012</v>
      </c>
      <c r="G1011" s="347">
        <v>502.72642393520351</v>
      </c>
      <c r="H1011" s="347">
        <v>151</v>
      </c>
      <c r="I1011" s="347">
        <v>42</v>
      </c>
      <c r="J1011" s="347">
        <v>27.795918367346939</v>
      </c>
      <c r="K1011" s="347">
        <v>6.8027210884353748E-2</v>
      </c>
      <c r="L1011" s="347">
        <v>220.8639455782313</v>
      </c>
    </row>
    <row r="1012" spans="1:12" x14ac:dyDescent="0.2">
      <c r="A1012" s="346" t="s">
        <v>469</v>
      </c>
      <c r="B1012" s="346" t="s">
        <v>477</v>
      </c>
      <c r="C1012" s="346" t="s">
        <v>486</v>
      </c>
      <c r="D1012" s="346" t="s">
        <v>13</v>
      </c>
      <c r="E1012" s="346" t="s">
        <v>519</v>
      </c>
      <c r="F1012" s="346">
        <v>2012</v>
      </c>
      <c r="G1012" s="347">
        <v>518.08671890066296</v>
      </c>
      <c r="H1012" s="347">
        <v>24</v>
      </c>
      <c r="I1012" s="347">
        <v>0</v>
      </c>
      <c r="J1012" s="347">
        <v>292.84985422740527</v>
      </c>
      <c r="K1012" s="347">
        <v>0.71671525753158394</v>
      </c>
      <c r="L1012" s="347">
        <v>317.56656948493685</v>
      </c>
    </row>
    <row r="1013" spans="1:12" x14ac:dyDescent="0.2">
      <c r="A1013" s="346" t="s">
        <v>469</v>
      </c>
      <c r="B1013" s="346" t="s">
        <v>477</v>
      </c>
      <c r="C1013" s="346" t="s">
        <v>486</v>
      </c>
      <c r="D1013" s="346" t="s">
        <v>13</v>
      </c>
      <c r="E1013" s="346" t="s">
        <v>466</v>
      </c>
      <c r="F1013" s="346">
        <v>1990</v>
      </c>
      <c r="G1013" s="347">
        <v>268.33836569958271</v>
      </c>
      <c r="H1013" s="347">
        <v>60</v>
      </c>
      <c r="I1013" s="347">
        <v>0</v>
      </c>
      <c r="J1013" s="347">
        <v>7.1977088083810408</v>
      </c>
      <c r="K1013" s="347">
        <v>0.26743039720631961</v>
      </c>
      <c r="L1013" s="347">
        <v>67.465139205587363</v>
      </c>
    </row>
    <row r="1014" spans="1:12" x14ac:dyDescent="0.2">
      <c r="A1014" s="346" t="s">
        <v>469</v>
      </c>
      <c r="B1014" s="346" t="s">
        <v>477</v>
      </c>
      <c r="C1014" s="346" t="s">
        <v>486</v>
      </c>
      <c r="D1014" s="346" t="s">
        <v>13</v>
      </c>
      <c r="E1014" s="346" t="s">
        <v>466</v>
      </c>
      <c r="F1014" s="346">
        <v>2005</v>
      </c>
      <c r="G1014" s="347">
        <v>387.40053842528823</v>
      </c>
      <c r="H1014" s="347">
        <v>32</v>
      </c>
      <c r="I1014" s="347">
        <v>33</v>
      </c>
      <c r="J1014" s="347">
        <v>47.6848208555244</v>
      </c>
      <c r="K1014" s="347">
        <v>10.771726381491867</v>
      </c>
      <c r="L1014" s="347">
        <v>123.45654723701628</v>
      </c>
    </row>
    <row r="1015" spans="1:12" x14ac:dyDescent="0.2">
      <c r="A1015" s="346" t="s">
        <v>469</v>
      </c>
      <c r="B1015" s="346" t="s">
        <v>477</v>
      </c>
      <c r="C1015" s="346" t="s">
        <v>486</v>
      </c>
      <c r="D1015" s="346" t="s">
        <v>13</v>
      </c>
      <c r="E1015" s="346" t="s">
        <v>465</v>
      </c>
      <c r="F1015" s="346">
        <v>2003</v>
      </c>
      <c r="G1015" s="347">
        <v>306.28360781751275</v>
      </c>
      <c r="H1015" s="347">
        <v>93</v>
      </c>
      <c r="I1015" s="347">
        <v>6</v>
      </c>
      <c r="J1015" s="347">
        <v>303</v>
      </c>
      <c r="K1015" s="347">
        <v>15.333333333333334</v>
      </c>
      <c r="L1015" s="347">
        <v>417.33333333333331</v>
      </c>
    </row>
    <row r="1016" spans="1:12" x14ac:dyDescent="0.2">
      <c r="A1016" s="346" t="s">
        <v>469</v>
      </c>
      <c r="B1016" s="346" t="s">
        <v>477</v>
      </c>
      <c r="C1016" s="346" t="s">
        <v>486</v>
      </c>
      <c r="D1016" s="346" t="s">
        <v>13</v>
      </c>
      <c r="E1016" s="346" t="s">
        <v>465</v>
      </c>
      <c r="F1016" s="346">
        <v>2006</v>
      </c>
      <c r="G1016" s="347">
        <v>352.29803073940866</v>
      </c>
      <c r="H1016" s="347">
        <v>91</v>
      </c>
      <c r="I1016" s="347">
        <v>26</v>
      </c>
      <c r="J1016" s="347">
        <v>83</v>
      </c>
      <c r="K1016" s="347">
        <v>0</v>
      </c>
      <c r="L1016" s="347">
        <v>200</v>
      </c>
    </row>
    <row r="1017" spans="1:12" x14ac:dyDescent="0.2">
      <c r="A1017" s="346" t="s">
        <v>469</v>
      </c>
      <c r="B1017" s="346" t="s">
        <v>477</v>
      </c>
      <c r="C1017" s="346" t="s">
        <v>486</v>
      </c>
      <c r="D1017" s="346" t="s">
        <v>13</v>
      </c>
      <c r="E1017" s="346" t="s">
        <v>520</v>
      </c>
      <c r="F1017" s="346">
        <v>1985</v>
      </c>
      <c r="G1017" s="347">
        <v>265.6957828627809</v>
      </c>
      <c r="H1017" s="347">
        <v>1359</v>
      </c>
      <c r="I1017" s="347">
        <v>18</v>
      </c>
      <c r="J1017" s="347">
        <v>90.409638554216869</v>
      </c>
      <c r="K1017" s="347">
        <v>26.53012048192771</v>
      </c>
      <c r="L1017" s="347">
        <v>1493.9397590361446</v>
      </c>
    </row>
    <row r="1018" spans="1:12" x14ac:dyDescent="0.2">
      <c r="A1018" s="346" t="s">
        <v>469</v>
      </c>
      <c r="B1018" s="346" t="s">
        <v>477</v>
      </c>
      <c r="C1018" s="346" t="s">
        <v>486</v>
      </c>
      <c r="D1018" s="346" t="s">
        <v>13</v>
      </c>
      <c r="E1018" s="346" t="s">
        <v>520</v>
      </c>
      <c r="F1018" s="346">
        <v>1990</v>
      </c>
      <c r="G1018" s="347">
        <v>268.33836569958271</v>
      </c>
      <c r="H1018" s="347">
        <v>36</v>
      </c>
      <c r="I1018" s="347">
        <v>91</v>
      </c>
      <c r="J1018" s="347">
        <v>26.638554216867469</v>
      </c>
      <c r="K1018" s="347">
        <v>4.453815261044177</v>
      </c>
      <c r="L1018" s="347">
        <v>158.09236947791166</v>
      </c>
    </row>
    <row r="1019" spans="1:12" x14ac:dyDescent="0.2">
      <c r="A1019" s="346" t="s">
        <v>469</v>
      </c>
      <c r="B1019" s="346" t="s">
        <v>477</v>
      </c>
      <c r="C1019" s="346" t="s">
        <v>486</v>
      </c>
      <c r="D1019" s="346" t="s">
        <v>13</v>
      </c>
      <c r="E1019" s="346" t="s">
        <v>520</v>
      </c>
      <c r="F1019" s="346">
        <v>1998</v>
      </c>
      <c r="G1019" s="347">
        <v>306.2835846864956</v>
      </c>
      <c r="H1019" s="347">
        <v>120</v>
      </c>
      <c r="I1019" s="347">
        <v>291</v>
      </c>
      <c r="J1019" s="347">
        <v>1243</v>
      </c>
      <c r="K1019" s="347">
        <v>70.666666666666671</v>
      </c>
      <c r="L1019" s="347">
        <v>1724.6666666666667</v>
      </c>
    </row>
    <row r="1020" spans="1:12" x14ac:dyDescent="0.2">
      <c r="A1020" s="346" t="s">
        <v>469</v>
      </c>
      <c r="B1020" s="346" t="s">
        <v>477</v>
      </c>
      <c r="C1020" s="346" t="s">
        <v>486</v>
      </c>
      <c r="D1020" s="346" t="s">
        <v>13</v>
      </c>
      <c r="E1020" s="346" t="s">
        <v>520</v>
      </c>
      <c r="F1020" s="346">
        <v>1998</v>
      </c>
      <c r="G1020" s="347">
        <v>306.28359844497447</v>
      </c>
      <c r="H1020" s="347">
        <v>105</v>
      </c>
      <c r="I1020" s="347">
        <v>161</v>
      </c>
      <c r="J1020" s="347">
        <v>1830</v>
      </c>
      <c r="K1020" s="347">
        <v>167.66666666666666</v>
      </c>
      <c r="L1020" s="347">
        <v>2263.6666666666665</v>
      </c>
    </row>
    <row r="1021" spans="1:12" x14ac:dyDescent="0.2">
      <c r="A1021" s="346" t="s">
        <v>469</v>
      </c>
      <c r="B1021" s="346" t="s">
        <v>477</v>
      </c>
      <c r="C1021" s="346" t="s">
        <v>486</v>
      </c>
      <c r="D1021" s="346" t="s">
        <v>13</v>
      </c>
      <c r="E1021" s="346" t="s">
        <v>520</v>
      </c>
      <c r="F1021" s="346">
        <v>1999</v>
      </c>
      <c r="G1021" s="347">
        <v>313.50051652527122</v>
      </c>
      <c r="H1021" s="347">
        <v>511</v>
      </c>
      <c r="I1021" s="347">
        <v>100</v>
      </c>
      <c r="J1021" s="347">
        <v>187.27710843373495</v>
      </c>
      <c r="K1021" s="347">
        <v>14.907630522088354</v>
      </c>
      <c r="L1021" s="347">
        <v>813.18473895582326</v>
      </c>
    </row>
    <row r="1022" spans="1:12" x14ac:dyDescent="0.2">
      <c r="A1022" s="346" t="s">
        <v>469</v>
      </c>
      <c r="B1022" s="346" t="s">
        <v>477</v>
      </c>
      <c r="C1022" s="346" t="s">
        <v>486</v>
      </c>
      <c r="D1022" s="346" t="s">
        <v>13</v>
      </c>
      <c r="E1022" s="346" t="s">
        <v>520</v>
      </c>
      <c r="F1022" s="346">
        <v>1999</v>
      </c>
      <c r="G1022" s="347">
        <v>264.93249640656433</v>
      </c>
      <c r="H1022" s="347">
        <v>587</v>
      </c>
      <c r="I1022" s="347">
        <v>0</v>
      </c>
      <c r="J1022" s="347">
        <v>721.6626506024096</v>
      </c>
      <c r="K1022" s="347">
        <v>93.779116465863467</v>
      </c>
      <c r="L1022" s="347">
        <v>1402.4417670682728</v>
      </c>
    </row>
    <row r="1023" spans="1:12" x14ac:dyDescent="0.2">
      <c r="A1023" s="346" t="s">
        <v>469</v>
      </c>
      <c r="B1023" s="346" t="s">
        <v>477</v>
      </c>
      <c r="C1023" s="346" t="s">
        <v>486</v>
      </c>
      <c r="D1023" s="346" t="s">
        <v>13</v>
      </c>
      <c r="E1023" s="346" t="s">
        <v>520</v>
      </c>
      <c r="F1023" s="346">
        <v>2000</v>
      </c>
      <c r="G1023" s="347">
        <v>421.33341280107788</v>
      </c>
      <c r="H1023" s="347">
        <v>905</v>
      </c>
      <c r="I1023" s="347">
        <v>160</v>
      </c>
      <c r="J1023" s="347">
        <v>0</v>
      </c>
      <c r="K1023" s="347">
        <v>0</v>
      </c>
      <c r="L1023" s="347">
        <v>1065</v>
      </c>
    </row>
    <row r="1024" spans="1:12" x14ac:dyDescent="0.2">
      <c r="A1024" s="346" t="s">
        <v>469</v>
      </c>
      <c r="B1024" s="346" t="s">
        <v>477</v>
      </c>
      <c r="C1024" s="346" t="s">
        <v>486</v>
      </c>
      <c r="D1024" s="346" t="s">
        <v>13</v>
      </c>
      <c r="E1024" s="346" t="s">
        <v>520</v>
      </c>
      <c r="F1024" s="346">
        <v>2000</v>
      </c>
      <c r="G1024" s="347">
        <v>359.16941193747596</v>
      </c>
      <c r="H1024" s="347">
        <v>588</v>
      </c>
      <c r="I1024" s="347">
        <v>52</v>
      </c>
      <c r="J1024" s="347">
        <v>0</v>
      </c>
      <c r="K1024" s="347">
        <v>0</v>
      </c>
      <c r="L1024" s="347">
        <v>640</v>
      </c>
    </row>
    <row r="1025" spans="1:12" x14ac:dyDescent="0.2">
      <c r="A1025" s="346" t="s">
        <v>469</v>
      </c>
      <c r="B1025" s="346" t="s">
        <v>477</v>
      </c>
      <c r="C1025" s="346" t="s">
        <v>486</v>
      </c>
      <c r="D1025" s="346" t="s">
        <v>13</v>
      </c>
      <c r="E1025" s="346" t="s">
        <v>520</v>
      </c>
      <c r="F1025" s="346">
        <v>2001</v>
      </c>
      <c r="G1025" s="347">
        <v>318.0095284508439</v>
      </c>
      <c r="H1025" s="347">
        <v>647</v>
      </c>
      <c r="I1025" s="347">
        <v>85</v>
      </c>
      <c r="J1025" s="347">
        <v>8.8795180722891569</v>
      </c>
      <c r="K1025" s="347">
        <v>0.70682730923694781</v>
      </c>
      <c r="L1025" s="347">
        <v>741.58634538152603</v>
      </c>
    </row>
    <row r="1026" spans="1:12" x14ac:dyDescent="0.2">
      <c r="A1026" s="346" t="s">
        <v>469</v>
      </c>
      <c r="B1026" s="346" t="s">
        <v>477</v>
      </c>
      <c r="C1026" s="346" t="s">
        <v>486</v>
      </c>
      <c r="D1026" s="346" t="s">
        <v>13</v>
      </c>
      <c r="E1026" s="346" t="s">
        <v>520</v>
      </c>
      <c r="F1026" s="346">
        <v>2001</v>
      </c>
      <c r="G1026" s="347">
        <v>219.5709401217901</v>
      </c>
      <c r="H1026" s="347">
        <v>360</v>
      </c>
      <c r="I1026" s="347">
        <v>296</v>
      </c>
      <c r="J1026" s="347">
        <v>538</v>
      </c>
      <c r="K1026" s="347">
        <v>33.333333333333336</v>
      </c>
      <c r="L1026" s="347">
        <v>1227.3333333333333</v>
      </c>
    </row>
    <row r="1027" spans="1:12" x14ac:dyDescent="0.2">
      <c r="A1027" s="346" t="s">
        <v>469</v>
      </c>
      <c r="B1027" s="346" t="s">
        <v>477</v>
      </c>
      <c r="C1027" s="346" t="s">
        <v>486</v>
      </c>
      <c r="D1027" s="346" t="s">
        <v>13</v>
      </c>
      <c r="E1027" s="346" t="s">
        <v>520</v>
      </c>
      <c r="F1027" s="346">
        <v>2002</v>
      </c>
      <c r="G1027" s="347">
        <v>456.43065224192708</v>
      </c>
      <c r="H1027" s="347">
        <v>184</v>
      </c>
      <c r="I1027" s="347">
        <v>26</v>
      </c>
      <c r="J1027" s="347">
        <v>319.66265060240966</v>
      </c>
      <c r="K1027" s="347">
        <v>25.445783132530121</v>
      </c>
      <c r="L1027" s="347">
        <v>555.10843373493981</v>
      </c>
    </row>
    <row r="1028" spans="1:12" x14ac:dyDescent="0.2">
      <c r="A1028" s="346" t="s">
        <v>469</v>
      </c>
      <c r="B1028" s="346" t="s">
        <v>477</v>
      </c>
      <c r="C1028" s="346" t="s">
        <v>486</v>
      </c>
      <c r="D1028" s="346" t="s">
        <v>13</v>
      </c>
      <c r="E1028" s="346" t="s">
        <v>520</v>
      </c>
      <c r="F1028" s="346">
        <v>2003</v>
      </c>
      <c r="G1028" s="347">
        <v>346.98522036747266</v>
      </c>
      <c r="H1028" s="347">
        <v>97</v>
      </c>
      <c r="I1028" s="347">
        <v>7</v>
      </c>
      <c r="J1028" s="347">
        <v>651</v>
      </c>
      <c r="K1028" s="347">
        <v>67.666666666666671</v>
      </c>
      <c r="L1028" s="347">
        <v>822.66666666666663</v>
      </c>
    </row>
    <row r="1029" spans="1:12" x14ac:dyDescent="0.2">
      <c r="A1029" s="346" t="s">
        <v>469</v>
      </c>
      <c r="B1029" s="346" t="s">
        <v>477</v>
      </c>
      <c r="C1029" s="346" t="s">
        <v>486</v>
      </c>
      <c r="D1029" s="346" t="s">
        <v>13</v>
      </c>
      <c r="E1029" s="346" t="s">
        <v>520</v>
      </c>
      <c r="F1029" s="346">
        <v>2003</v>
      </c>
      <c r="G1029" s="347">
        <v>360.76673363190383</v>
      </c>
      <c r="H1029" s="347">
        <v>686</v>
      </c>
      <c r="I1029" s="347">
        <v>89</v>
      </c>
      <c r="J1029" s="347">
        <v>72.650602409638552</v>
      </c>
      <c r="K1029" s="347">
        <v>22.449799196787151</v>
      </c>
      <c r="L1029" s="347">
        <v>870.10040160642563</v>
      </c>
    </row>
    <row r="1030" spans="1:12" x14ac:dyDescent="0.2">
      <c r="A1030" s="346" t="s">
        <v>469</v>
      </c>
      <c r="B1030" s="346" t="s">
        <v>477</v>
      </c>
      <c r="C1030" s="346" t="s">
        <v>486</v>
      </c>
      <c r="D1030" s="346" t="s">
        <v>13</v>
      </c>
      <c r="E1030" s="346" t="s">
        <v>520</v>
      </c>
      <c r="F1030" s="346">
        <v>2003</v>
      </c>
      <c r="G1030" s="347">
        <v>337.46633521387974</v>
      </c>
      <c r="H1030" s="347">
        <v>139</v>
      </c>
      <c r="I1030" s="347">
        <v>569</v>
      </c>
      <c r="J1030" s="347">
        <v>619.95180722891564</v>
      </c>
      <c r="K1030" s="347">
        <v>49.349397590361455</v>
      </c>
      <c r="L1030" s="347">
        <v>1377.301204819277</v>
      </c>
    </row>
    <row r="1031" spans="1:12" x14ac:dyDescent="0.2">
      <c r="A1031" s="346" t="s">
        <v>469</v>
      </c>
      <c r="B1031" s="346" t="s">
        <v>477</v>
      </c>
      <c r="C1031" s="346" t="s">
        <v>486</v>
      </c>
      <c r="D1031" s="346" t="s">
        <v>13</v>
      </c>
      <c r="E1031" s="346" t="s">
        <v>520</v>
      </c>
      <c r="F1031" s="346">
        <v>2004</v>
      </c>
      <c r="G1031" s="347">
        <v>244.47361394952534</v>
      </c>
      <c r="H1031" s="347">
        <v>661</v>
      </c>
      <c r="I1031" s="347">
        <v>0</v>
      </c>
      <c r="J1031" s="347">
        <v>536</v>
      </c>
      <c r="K1031" s="347">
        <v>161</v>
      </c>
      <c r="L1031" s="347">
        <v>1358</v>
      </c>
    </row>
    <row r="1032" spans="1:12" x14ac:dyDescent="0.2">
      <c r="A1032" s="346" t="s">
        <v>469</v>
      </c>
      <c r="B1032" s="346" t="s">
        <v>477</v>
      </c>
      <c r="C1032" s="346" t="s">
        <v>486</v>
      </c>
      <c r="D1032" s="346" t="s">
        <v>13</v>
      </c>
      <c r="E1032" s="346" t="s">
        <v>520</v>
      </c>
      <c r="F1032" s="346">
        <v>2004</v>
      </c>
      <c r="G1032" s="347">
        <v>291.65808535443068</v>
      </c>
      <c r="H1032" s="347">
        <v>26</v>
      </c>
      <c r="I1032" s="347">
        <v>80</v>
      </c>
      <c r="J1032" s="347">
        <v>479</v>
      </c>
      <c r="K1032" s="347">
        <v>14</v>
      </c>
      <c r="L1032" s="347">
        <v>599</v>
      </c>
    </row>
    <row r="1033" spans="1:12" x14ac:dyDescent="0.2">
      <c r="A1033" s="346" t="s">
        <v>469</v>
      </c>
      <c r="B1033" s="346" t="s">
        <v>477</v>
      </c>
      <c r="C1033" s="346" t="s">
        <v>486</v>
      </c>
      <c r="D1033" s="346" t="s">
        <v>13</v>
      </c>
      <c r="E1033" s="346" t="s">
        <v>520</v>
      </c>
      <c r="F1033" s="346">
        <v>2005</v>
      </c>
      <c r="G1033" s="347">
        <v>318.78978505684114</v>
      </c>
      <c r="H1033" s="347">
        <v>22</v>
      </c>
      <c r="I1033" s="347">
        <v>21</v>
      </c>
      <c r="J1033" s="347">
        <v>296</v>
      </c>
      <c r="K1033" s="347">
        <v>92.666666666666671</v>
      </c>
      <c r="L1033" s="347">
        <v>431.66666666666669</v>
      </c>
    </row>
    <row r="1034" spans="1:12" x14ac:dyDescent="0.2">
      <c r="A1034" s="346" t="s">
        <v>469</v>
      </c>
      <c r="B1034" s="346" t="s">
        <v>477</v>
      </c>
      <c r="C1034" s="346" t="s">
        <v>486</v>
      </c>
      <c r="D1034" s="346" t="s">
        <v>13</v>
      </c>
      <c r="E1034" s="346" t="s">
        <v>520</v>
      </c>
      <c r="F1034" s="346">
        <v>2005</v>
      </c>
      <c r="G1034" s="347">
        <v>387.40053842528823</v>
      </c>
      <c r="H1034" s="347">
        <v>61</v>
      </c>
      <c r="I1034" s="347">
        <v>0</v>
      </c>
      <c r="J1034" s="347">
        <v>665.96385542168673</v>
      </c>
      <c r="K1034" s="347">
        <v>56.678714859437754</v>
      </c>
      <c r="L1034" s="347">
        <v>783.64257028112445</v>
      </c>
    </row>
    <row r="1035" spans="1:12" x14ac:dyDescent="0.2">
      <c r="A1035" s="346" t="s">
        <v>469</v>
      </c>
      <c r="B1035" s="346" t="s">
        <v>477</v>
      </c>
      <c r="C1035" s="346" t="s">
        <v>486</v>
      </c>
      <c r="D1035" s="346" t="s">
        <v>13</v>
      </c>
      <c r="E1035" s="346" t="s">
        <v>520</v>
      </c>
      <c r="F1035" s="346">
        <v>2006</v>
      </c>
      <c r="G1035" s="347">
        <v>480.12835036253279</v>
      </c>
      <c r="H1035" s="347">
        <v>74</v>
      </c>
      <c r="I1035" s="347">
        <v>33</v>
      </c>
      <c r="J1035" s="347">
        <v>58</v>
      </c>
      <c r="K1035" s="347">
        <v>46.333333333333336</v>
      </c>
      <c r="L1035" s="347">
        <v>211.33333333333334</v>
      </c>
    </row>
    <row r="1036" spans="1:12" x14ac:dyDescent="0.2">
      <c r="A1036" s="346" t="s">
        <v>469</v>
      </c>
      <c r="B1036" s="346" t="s">
        <v>477</v>
      </c>
      <c r="C1036" s="346" t="s">
        <v>486</v>
      </c>
      <c r="D1036" s="346" t="s">
        <v>13</v>
      </c>
      <c r="E1036" s="346" t="s">
        <v>520</v>
      </c>
      <c r="F1036" s="346">
        <v>2006</v>
      </c>
      <c r="G1036" s="347">
        <v>352.29803073940866</v>
      </c>
      <c r="H1036" s="347">
        <v>244</v>
      </c>
      <c r="I1036" s="347">
        <v>196</v>
      </c>
      <c r="J1036" s="347">
        <v>533</v>
      </c>
      <c r="K1036" s="347">
        <v>1</v>
      </c>
      <c r="L1036" s="347">
        <v>974</v>
      </c>
    </row>
    <row r="1037" spans="1:12" x14ac:dyDescent="0.2">
      <c r="A1037" s="346" t="s">
        <v>469</v>
      </c>
      <c r="B1037" s="346" t="s">
        <v>477</v>
      </c>
      <c r="C1037" s="346" t="s">
        <v>486</v>
      </c>
      <c r="D1037" s="346" t="s">
        <v>13</v>
      </c>
      <c r="E1037" s="346" t="s">
        <v>520</v>
      </c>
      <c r="F1037" s="346">
        <v>2007</v>
      </c>
      <c r="G1037" s="347">
        <v>363.00057778991589</v>
      </c>
      <c r="H1037" s="347">
        <v>317</v>
      </c>
      <c r="I1037" s="347">
        <v>186</v>
      </c>
      <c r="J1037" s="347">
        <v>82.337349397590359</v>
      </c>
      <c r="K1037" s="347">
        <v>36.887550200803211</v>
      </c>
      <c r="L1037" s="347">
        <v>622.22489959839356</v>
      </c>
    </row>
    <row r="1038" spans="1:12" x14ac:dyDescent="0.2">
      <c r="A1038" s="346" t="s">
        <v>469</v>
      </c>
      <c r="B1038" s="346" t="s">
        <v>477</v>
      </c>
      <c r="C1038" s="346" t="s">
        <v>486</v>
      </c>
      <c r="D1038" s="346" t="s">
        <v>13</v>
      </c>
      <c r="E1038" s="346" t="s">
        <v>520</v>
      </c>
      <c r="F1038" s="346">
        <v>2007</v>
      </c>
      <c r="G1038" s="347">
        <v>326.71314795370938</v>
      </c>
      <c r="H1038" s="347">
        <v>69</v>
      </c>
      <c r="I1038" s="347">
        <v>47</v>
      </c>
      <c r="J1038" s="347">
        <v>23.409638554216869</v>
      </c>
      <c r="K1038" s="347">
        <v>1.8634538152610443</v>
      </c>
      <c r="L1038" s="347">
        <v>141.27309236947792</v>
      </c>
    </row>
    <row r="1039" spans="1:12" x14ac:dyDescent="0.2">
      <c r="A1039" s="346" t="s">
        <v>469</v>
      </c>
      <c r="B1039" s="346" t="s">
        <v>477</v>
      </c>
      <c r="C1039" s="346" t="s">
        <v>487</v>
      </c>
      <c r="D1039" s="346" t="s">
        <v>14</v>
      </c>
      <c r="E1039" s="346" t="s">
        <v>518</v>
      </c>
      <c r="F1039" s="346">
        <v>2013</v>
      </c>
      <c r="G1039" s="347">
        <v>623.54334194856438</v>
      </c>
      <c r="H1039" s="347">
        <v>604</v>
      </c>
      <c r="I1039" s="347">
        <v>0</v>
      </c>
      <c r="J1039" s="347">
        <v>0</v>
      </c>
      <c r="K1039" s="347">
        <v>0</v>
      </c>
      <c r="L1039" s="347">
        <v>604</v>
      </c>
    </row>
    <row r="1040" spans="1:12" x14ac:dyDescent="0.2">
      <c r="A1040" s="346" t="s">
        <v>469</v>
      </c>
      <c r="B1040" s="346" t="s">
        <v>477</v>
      </c>
      <c r="C1040" s="346" t="s">
        <v>487</v>
      </c>
      <c r="D1040" s="346" t="s">
        <v>14</v>
      </c>
      <c r="E1040" s="346" t="s">
        <v>518</v>
      </c>
      <c r="F1040" s="346">
        <v>2013</v>
      </c>
      <c r="G1040" s="347">
        <v>459.22252325292749</v>
      </c>
      <c r="H1040" s="347">
        <v>936</v>
      </c>
      <c r="I1040" s="347">
        <v>30</v>
      </c>
      <c r="J1040" s="347">
        <v>5.2147651006711406</v>
      </c>
      <c r="K1040" s="347">
        <v>0.26174496644295303</v>
      </c>
      <c r="L1040" s="347">
        <v>971.47651006711408</v>
      </c>
    </row>
    <row r="1041" spans="1:12" x14ac:dyDescent="0.2">
      <c r="A1041" s="346" t="s">
        <v>469</v>
      </c>
      <c r="B1041" s="346" t="s">
        <v>477</v>
      </c>
      <c r="C1041" s="346" t="s">
        <v>487</v>
      </c>
      <c r="D1041" s="346" t="s">
        <v>14</v>
      </c>
      <c r="E1041" s="346" t="s">
        <v>518</v>
      </c>
      <c r="F1041" s="346">
        <v>2013</v>
      </c>
      <c r="G1041" s="347">
        <v>597.37373903952198</v>
      </c>
      <c r="H1041" s="347">
        <v>40</v>
      </c>
      <c r="I1041" s="347">
        <v>0</v>
      </c>
      <c r="J1041" s="347">
        <v>23.466442953020135</v>
      </c>
      <c r="K1041" s="347">
        <v>1.1778523489932886</v>
      </c>
      <c r="L1041" s="347">
        <v>64.644295302013418</v>
      </c>
    </row>
    <row r="1042" spans="1:12" x14ac:dyDescent="0.2">
      <c r="A1042" s="346" t="s">
        <v>469</v>
      </c>
      <c r="B1042" s="346" t="s">
        <v>477</v>
      </c>
      <c r="C1042" s="346" t="s">
        <v>487</v>
      </c>
      <c r="D1042" s="346" t="s">
        <v>14</v>
      </c>
      <c r="E1042" s="346" t="s">
        <v>518</v>
      </c>
      <c r="F1042" s="346">
        <v>2013</v>
      </c>
      <c r="G1042" s="347">
        <v>623.71481370493279</v>
      </c>
      <c r="H1042" s="347">
        <v>295</v>
      </c>
      <c r="I1042" s="347">
        <v>0</v>
      </c>
      <c r="J1042" s="347">
        <v>2.6073825503355703</v>
      </c>
      <c r="K1042" s="347">
        <v>0.13087248322147652</v>
      </c>
      <c r="L1042" s="347">
        <v>297.73825503355704</v>
      </c>
    </row>
    <row r="1043" spans="1:12" x14ac:dyDescent="0.2">
      <c r="A1043" s="346" t="s">
        <v>469</v>
      </c>
      <c r="B1043" s="346" t="s">
        <v>477</v>
      </c>
      <c r="C1043" s="346" t="s">
        <v>487</v>
      </c>
      <c r="D1043" s="346" t="s">
        <v>14</v>
      </c>
      <c r="E1043" s="346" t="s">
        <v>518</v>
      </c>
      <c r="F1043" s="346">
        <v>2013</v>
      </c>
      <c r="G1043" s="347">
        <v>686.41631171943459</v>
      </c>
      <c r="H1043" s="347">
        <v>76</v>
      </c>
      <c r="I1043" s="347">
        <v>44</v>
      </c>
      <c r="J1043" s="347">
        <v>102</v>
      </c>
      <c r="K1043" s="347">
        <v>2</v>
      </c>
      <c r="L1043" s="347">
        <v>224</v>
      </c>
    </row>
    <row r="1044" spans="1:12" x14ac:dyDescent="0.2">
      <c r="A1044" s="346" t="s">
        <v>469</v>
      </c>
      <c r="B1044" s="346" t="s">
        <v>477</v>
      </c>
      <c r="C1044" s="346" t="s">
        <v>487</v>
      </c>
      <c r="D1044" s="346" t="s">
        <v>14</v>
      </c>
      <c r="E1044" s="346" t="s">
        <v>518</v>
      </c>
      <c r="F1044" s="346">
        <v>2013</v>
      </c>
      <c r="G1044" s="347">
        <v>648.66341070039994</v>
      </c>
      <c r="H1044" s="347">
        <v>133</v>
      </c>
      <c r="I1044" s="347">
        <v>8</v>
      </c>
      <c r="J1044" s="347">
        <v>143</v>
      </c>
      <c r="K1044" s="347">
        <v>35.666666666666664</v>
      </c>
      <c r="L1044" s="347">
        <v>319.66666666666669</v>
      </c>
    </row>
    <row r="1045" spans="1:12" x14ac:dyDescent="0.2">
      <c r="A1045" s="346" t="s">
        <v>469</v>
      </c>
      <c r="B1045" s="346" t="s">
        <v>477</v>
      </c>
      <c r="C1045" s="346" t="s">
        <v>487</v>
      </c>
      <c r="D1045" s="346" t="s">
        <v>14</v>
      </c>
      <c r="E1045" s="346" t="s">
        <v>518</v>
      </c>
      <c r="F1045" s="346">
        <v>2013</v>
      </c>
      <c r="G1045" s="347">
        <v>648.66341688696798</v>
      </c>
      <c r="H1045" s="347">
        <v>104</v>
      </c>
      <c r="I1045" s="347">
        <v>0</v>
      </c>
      <c r="J1045" s="347">
        <v>14</v>
      </c>
      <c r="K1045" s="347">
        <v>0</v>
      </c>
      <c r="L1045" s="347">
        <v>118</v>
      </c>
    </row>
    <row r="1046" spans="1:12" x14ac:dyDescent="0.2">
      <c r="A1046" s="346" t="s">
        <v>469</v>
      </c>
      <c r="B1046" s="346" t="s">
        <v>477</v>
      </c>
      <c r="C1046" s="346" t="s">
        <v>487</v>
      </c>
      <c r="D1046" s="346" t="s">
        <v>14</v>
      </c>
      <c r="E1046" s="346" t="s">
        <v>518</v>
      </c>
      <c r="F1046" s="346">
        <v>2013</v>
      </c>
      <c r="G1046" s="347">
        <v>688.88304382805165</v>
      </c>
      <c r="H1046" s="347">
        <v>200</v>
      </c>
      <c r="I1046" s="347">
        <v>0</v>
      </c>
      <c r="J1046" s="347">
        <v>0</v>
      </c>
      <c r="K1046" s="347">
        <v>0</v>
      </c>
      <c r="L1046" s="347">
        <v>200</v>
      </c>
    </row>
    <row r="1047" spans="1:12" x14ac:dyDescent="0.2">
      <c r="A1047" s="346" t="s">
        <v>469</v>
      </c>
      <c r="B1047" s="346" t="s">
        <v>477</v>
      </c>
      <c r="C1047" s="346" t="s">
        <v>487</v>
      </c>
      <c r="D1047" s="346" t="s">
        <v>14</v>
      </c>
      <c r="E1047" s="346" t="s">
        <v>518</v>
      </c>
      <c r="F1047" s="346">
        <v>2013</v>
      </c>
      <c r="G1047" s="347">
        <v>467.51367424708411</v>
      </c>
      <c r="H1047" s="347">
        <v>72</v>
      </c>
      <c r="I1047" s="347">
        <v>0</v>
      </c>
      <c r="J1047" s="347">
        <v>9.5604026845637584</v>
      </c>
      <c r="K1047" s="347">
        <v>0.47986577181208051</v>
      </c>
      <c r="L1047" s="347">
        <v>82.040268456375841</v>
      </c>
    </row>
    <row r="1048" spans="1:12" x14ac:dyDescent="0.2">
      <c r="A1048" s="346" t="s">
        <v>469</v>
      </c>
      <c r="B1048" s="346" t="s">
        <v>477</v>
      </c>
      <c r="C1048" s="346" t="s">
        <v>487</v>
      </c>
      <c r="D1048" s="346" t="s">
        <v>14</v>
      </c>
      <c r="E1048" s="346" t="s">
        <v>518</v>
      </c>
      <c r="F1048" s="346">
        <v>2015</v>
      </c>
      <c r="G1048" s="347">
        <v>458.69768901901085</v>
      </c>
      <c r="H1048" s="347">
        <v>48</v>
      </c>
      <c r="I1048" s="347">
        <v>13</v>
      </c>
      <c r="J1048" s="347">
        <v>21.728187919463089</v>
      </c>
      <c r="K1048" s="347">
        <v>10.090604026845638</v>
      </c>
      <c r="L1048" s="347">
        <v>92.818791946308735</v>
      </c>
    </row>
    <row r="1049" spans="1:12" x14ac:dyDescent="0.2">
      <c r="A1049" s="346" t="s">
        <v>469</v>
      </c>
      <c r="B1049" s="346" t="s">
        <v>477</v>
      </c>
      <c r="C1049" s="346" t="s">
        <v>487</v>
      </c>
      <c r="D1049" s="346" t="s">
        <v>14</v>
      </c>
      <c r="E1049" s="346" t="s">
        <v>518</v>
      </c>
      <c r="F1049" s="346">
        <v>2015</v>
      </c>
      <c r="G1049" s="347">
        <v>461.05786492936426</v>
      </c>
      <c r="H1049" s="347">
        <v>88</v>
      </c>
      <c r="I1049" s="347">
        <v>0</v>
      </c>
      <c r="J1049" s="347">
        <v>232.05704697986576</v>
      </c>
      <c r="K1049" s="347">
        <v>11.647651006711412</v>
      </c>
      <c r="L1049" s="347">
        <v>331.70469798657712</v>
      </c>
    </row>
    <row r="1050" spans="1:12" x14ac:dyDescent="0.2">
      <c r="A1050" s="346" t="s">
        <v>469</v>
      </c>
      <c r="B1050" s="346" t="s">
        <v>477</v>
      </c>
      <c r="C1050" s="346" t="s">
        <v>487</v>
      </c>
      <c r="D1050" s="346" t="s">
        <v>14</v>
      </c>
      <c r="E1050" s="346" t="s">
        <v>518</v>
      </c>
      <c r="F1050" s="346">
        <v>2015</v>
      </c>
      <c r="G1050" s="347">
        <v>458.6977449399987</v>
      </c>
      <c r="H1050" s="347">
        <v>150</v>
      </c>
      <c r="I1050" s="347">
        <v>63</v>
      </c>
      <c r="J1050" s="347">
        <v>81.697986577181211</v>
      </c>
      <c r="K1050" s="347">
        <v>4.1006711409395971</v>
      </c>
      <c r="L1050" s="347">
        <v>298.79865771812081</v>
      </c>
    </row>
    <row r="1051" spans="1:12" x14ac:dyDescent="0.2">
      <c r="A1051" s="346" t="s">
        <v>469</v>
      </c>
      <c r="B1051" s="346" t="s">
        <v>477</v>
      </c>
      <c r="C1051" s="346" t="s">
        <v>487</v>
      </c>
      <c r="D1051" s="346" t="s">
        <v>14</v>
      </c>
      <c r="E1051" s="346" t="s">
        <v>464</v>
      </c>
      <c r="F1051" s="346">
        <v>2011</v>
      </c>
      <c r="G1051" s="347">
        <v>794.75085711906684</v>
      </c>
      <c r="H1051" s="347">
        <v>117</v>
      </c>
      <c r="I1051" s="347">
        <v>88</v>
      </c>
      <c r="J1051" s="347">
        <v>78</v>
      </c>
      <c r="K1051" s="347">
        <v>19.333333333333332</v>
      </c>
      <c r="L1051" s="347">
        <v>302.33333333333331</v>
      </c>
    </row>
    <row r="1052" spans="1:12" x14ac:dyDescent="0.2">
      <c r="A1052" s="346" t="s">
        <v>469</v>
      </c>
      <c r="B1052" s="346" t="s">
        <v>477</v>
      </c>
      <c r="C1052" s="346" t="s">
        <v>487</v>
      </c>
      <c r="D1052" s="346" t="s">
        <v>14</v>
      </c>
      <c r="E1052" s="346" t="s">
        <v>519</v>
      </c>
      <c r="F1052" s="346">
        <v>2008</v>
      </c>
      <c r="G1052" s="347">
        <v>254.89996776171745</v>
      </c>
      <c r="H1052" s="347">
        <v>1114</v>
      </c>
      <c r="I1052" s="347">
        <v>326</v>
      </c>
      <c r="J1052" s="347">
        <v>312</v>
      </c>
      <c r="K1052" s="347">
        <v>29.666666666666668</v>
      </c>
      <c r="L1052" s="347">
        <v>1781.6666666666667</v>
      </c>
    </row>
    <row r="1053" spans="1:12" x14ac:dyDescent="0.2">
      <c r="A1053" s="346" t="s">
        <v>469</v>
      </c>
      <c r="B1053" s="346" t="s">
        <v>477</v>
      </c>
      <c r="C1053" s="346" t="s">
        <v>487</v>
      </c>
      <c r="D1053" s="346" t="s">
        <v>14</v>
      </c>
      <c r="E1053" s="346" t="s">
        <v>519</v>
      </c>
      <c r="F1053" s="346">
        <v>2008</v>
      </c>
      <c r="G1053" s="347">
        <v>395.07084527968112</v>
      </c>
      <c r="H1053" s="347">
        <v>148</v>
      </c>
      <c r="I1053" s="347">
        <v>261</v>
      </c>
      <c r="J1053" s="347">
        <v>0</v>
      </c>
      <c r="K1053" s="347">
        <v>0</v>
      </c>
      <c r="L1053" s="347">
        <v>409</v>
      </c>
    </row>
    <row r="1054" spans="1:12" x14ac:dyDescent="0.2">
      <c r="A1054" s="346" t="s">
        <v>469</v>
      </c>
      <c r="B1054" s="346" t="s">
        <v>477</v>
      </c>
      <c r="C1054" s="346" t="s">
        <v>487</v>
      </c>
      <c r="D1054" s="346" t="s">
        <v>14</v>
      </c>
      <c r="E1054" s="346" t="s">
        <v>519</v>
      </c>
      <c r="F1054" s="346">
        <v>2008</v>
      </c>
      <c r="G1054" s="347">
        <v>368.11062446260979</v>
      </c>
      <c r="H1054" s="347">
        <v>152</v>
      </c>
      <c r="I1054" s="347">
        <v>103</v>
      </c>
      <c r="J1054" s="347">
        <v>155.7026825633383</v>
      </c>
      <c r="K1054" s="347">
        <v>25.099105812220568</v>
      </c>
      <c r="L1054" s="347">
        <v>435.80178837555883</v>
      </c>
    </row>
    <row r="1055" spans="1:12" x14ac:dyDescent="0.2">
      <c r="A1055" s="346" t="s">
        <v>469</v>
      </c>
      <c r="B1055" s="346" t="s">
        <v>477</v>
      </c>
      <c r="C1055" s="346" t="s">
        <v>487</v>
      </c>
      <c r="D1055" s="346" t="s">
        <v>14</v>
      </c>
      <c r="E1055" s="346" t="s">
        <v>519</v>
      </c>
      <c r="F1055" s="346">
        <v>2009</v>
      </c>
      <c r="G1055" s="347">
        <v>461.48055768454151</v>
      </c>
      <c r="H1055" s="347">
        <v>5</v>
      </c>
      <c r="I1055" s="347">
        <v>5</v>
      </c>
      <c r="J1055" s="347">
        <v>9</v>
      </c>
      <c r="K1055" s="347">
        <v>5</v>
      </c>
      <c r="L1055" s="347">
        <v>24</v>
      </c>
    </row>
    <row r="1056" spans="1:12" x14ac:dyDescent="0.2">
      <c r="A1056" s="346" t="s">
        <v>469</v>
      </c>
      <c r="B1056" s="346" t="s">
        <v>477</v>
      </c>
      <c r="C1056" s="346" t="s">
        <v>487</v>
      </c>
      <c r="D1056" s="346" t="s">
        <v>14</v>
      </c>
      <c r="E1056" s="346" t="s">
        <v>519</v>
      </c>
      <c r="F1056" s="346">
        <v>2009</v>
      </c>
      <c r="G1056" s="347">
        <v>511.9602139490724</v>
      </c>
      <c r="H1056" s="347">
        <v>29</v>
      </c>
      <c r="I1056" s="347">
        <v>49</v>
      </c>
      <c r="J1056" s="347">
        <v>33</v>
      </c>
      <c r="K1056" s="347">
        <v>0</v>
      </c>
      <c r="L1056" s="347">
        <v>111</v>
      </c>
    </row>
    <row r="1057" spans="1:12" x14ac:dyDescent="0.2">
      <c r="A1057" s="346" t="s">
        <v>469</v>
      </c>
      <c r="B1057" s="346" t="s">
        <v>477</v>
      </c>
      <c r="C1057" s="346" t="s">
        <v>487</v>
      </c>
      <c r="D1057" s="346" t="s">
        <v>14</v>
      </c>
      <c r="E1057" s="346" t="s">
        <v>519</v>
      </c>
      <c r="F1057" s="346">
        <v>2009</v>
      </c>
      <c r="G1057" s="347">
        <v>471.71388981914509</v>
      </c>
      <c r="H1057" s="347">
        <v>4</v>
      </c>
      <c r="I1057" s="347">
        <v>0</v>
      </c>
      <c r="J1057" s="347">
        <v>2</v>
      </c>
      <c r="K1057" s="347">
        <v>0</v>
      </c>
      <c r="L1057" s="347">
        <v>6</v>
      </c>
    </row>
    <row r="1058" spans="1:12" x14ac:dyDescent="0.2">
      <c r="A1058" s="346" t="s">
        <v>469</v>
      </c>
      <c r="B1058" s="346" t="s">
        <v>477</v>
      </c>
      <c r="C1058" s="346" t="s">
        <v>487</v>
      </c>
      <c r="D1058" s="346" t="s">
        <v>14</v>
      </c>
      <c r="E1058" s="346" t="s">
        <v>519</v>
      </c>
      <c r="F1058" s="346">
        <v>2010</v>
      </c>
      <c r="G1058" s="347">
        <v>501.76409903673994</v>
      </c>
      <c r="H1058" s="347">
        <v>98</v>
      </c>
      <c r="I1058" s="347">
        <v>31</v>
      </c>
      <c r="J1058" s="347">
        <v>398</v>
      </c>
      <c r="K1058" s="347">
        <v>114.33333333333333</v>
      </c>
      <c r="L1058" s="347">
        <v>641.33333333333337</v>
      </c>
    </row>
    <row r="1059" spans="1:12" x14ac:dyDescent="0.2">
      <c r="A1059" s="346" t="s">
        <v>469</v>
      </c>
      <c r="B1059" s="346" t="s">
        <v>477</v>
      </c>
      <c r="C1059" s="346" t="s">
        <v>487</v>
      </c>
      <c r="D1059" s="346" t="s">
        <v>14</v>
      </c>
      <c r="E1059" s="346" t="s">
        <v>519</v>
      </c>
      <c r="F1059" s="346">
        <v>2010</v>
      </c>
      <c r="G1059" s="347">
        <v>496.61376329893739</v>
      </c>
      <c r="H1059" s="347">
        <v>41</v>
      </c>
      <c r="I1059" s="347">
        <v>71</v>
      </c>
      <c r="J1059" s="347">
        <v>102</v>
      </c>
      <c r="K1059" s="347">
        <v>8.6666666666666661</v>
      </c>
      <c r="L1059" s="347">
        <v>222.66666666666666</v>
      </c>
    </row>
    <row r="1060" spans="1:12" x14ac:dyDescent="0.2">
      <c r="A1060" s="346" t="s">
        <v>469</v>
      </c>
      <c r="B1060" s="346" t="s">
        <v>477</v>
      </c>
      <c r="C1060" s="346" t="s">
        <v>487</v>
      </c>
      <c r="D1060" s="346" t="s">
        <v>14</v>
      </c>
      <c r="E1060" s="346" t="s">
        <v>519</v>
      </c>
      <c r="F1060" s="346">
        <v>2010</v>
      </c>
      <c r="G1060" s="347">
        <v>666.92379535896237</v>
      </c>
      <c r="H1060" s="347">
        <v>27</v>
      </c>
      <c r="I1060" s="347">
        <v>32</v>
      </c>
      <c r="J1060" s="347">
        <v>85.526825633383012</v>
      </c>
      <c r="K1060" s="347">
        <v>58.491058122205665</v>
      </c>
      <c r="L1060" s="347">
        <v>203.01788375558866</v>
      </c>
    </row>
    <row r="1061" spans="1:12" x14ac:dyDescent="0.2">
      <c r="A1061" s="346" t="s">
        <v>469</v>
      </c>
      <c r="B1061" s="346" t="s">
        <v>477</v>
      </c>
      <c r="C1061" s="346" t="s">
        <v>487</v>
      </c>
      <c r="D1061" s="346" t="s">
        <v>14</v>
      </c>
      <c r="E1061" s="346" t="s">
        <v>519</v>
      </c>
      <c r="F1061" s="346">
        <v>2010</v>
      </c>
      <c r="G1061" s="347">
        <v>666.92379358165488</v>
      </c>
      <c r="H1061" s="347">
        <v>218</v>
      </c>
      <c r="I1061" s="347">
        <v>118</v>
      </c>
      <c r="J1061" s="347">
        <v>97.953800298062589</v>
      </c>
      <c r="K1061" s="347">
        <v>12.015399900645802</v>
      </c>
      <c r="L1061" s="347">
        <v>445.96920019870834</v>
      </c>
    </row>
    <row r="1062" spans="1:12" x14ac:dyDescent="0.2">
      <c r="A1062" s="346" t="s">
        <v>469</v>
      </c>
      <c r="B1062" s="346" t="s">
        <v>477</v>
      </c>
      <c r="C1062" s="346" t="s">
        <v>487</v>
      </c>
      <c r="D1062" s="346" t="s">
        <v>14</v>
      </c>
      <c r="E1062" s="346" t="s">
        <v>519</v>
      </c>
      <c r="F1062" s="346">
        <v>2010</v>
      </c>
      <c r="G1062" s="347">
        <v>666.92379136424006</v>
      </c>
      <c r="H1062" s="347">
        <v>18</v>
      </c>
      <c r="I1062" s="347">
        <v>31</v>
      </c>
      <c r="J1062" s="347">
        <v>76.754843517138596</v>
      </c>
      <c r="K1062" s="347">
        <v>10.415052160953801</v>
      </c>
      <c r="L1062" s="347">
        <v>136.16989567809239</v>
      </c>
    </row>
    <row r="1063" spans="1:12" x14ac:dyDescent="0.2">
      <c r="A1063" s="346" t="s">
        <v>469</v>
      </c>
      <c r="B1063" s="346" t="s">
        <v>477</v>
      </c>
      <c r="C1063" s="346" t="s">
        <v>487</v>
      </c>
      <c r="D1063" s="346" t="s">
        <v>14</v>
      </c>
      <c r="E1063" s="346" t="s">
        <v>519</v>
      </c>
      <c r="F1063" s="346">
        <v>2010</v>
      </c>
      <c r="G1063" s="347">
        <v>497.70433746903331</v>
      </c>
      <c r="H1063" s="347">
        <v>148</v>
      </c>
      <c r="I1063" s="347">
        <v>57</v>
      </c>
      <c r="J1063" s="347">
        <v>17.543964232488822</v>
      </c>
      <c r="K1063" s="347">
        <v>2.1520119225037257</v>
      </c>
      <c r="L1063" s="347">
        <v>224.69597615499256</v>
      </c>
    </row>
    <row r="1064" spans="1:12" x14ac:dyDescent="0.2">
      <c r="A1064" s="346" t="s">
        <v>469</v>
      </c>
      <c r="B1064" s="346" t="s">
        <v>477</v>
      </c>
      <c r="C1064" s="346" t="s">
        <v>487</v>
      </c>
      <c r="D1064" s="346" t="s">
        <v>14</v>
      </c>
      <c r="E1064" s="346" t="s">
        <v>519</v>
      </c>
      <c r="F1064" s="346">
        <v>2010</v>
      </c>
      <c r="G1064" s="347">
        <v>625.29573064665271</v>
      </c>
      <c r="H1064" s="347">
        <v>420</v>
      </c>
      <c r="I1064" s="347">
        <v>0</v>
      </c>
      <c r="J1064" s="347">
        <v>0.73099850968703428</v>
      </c>
      <c r="K1064" s="347">
        <v>8.966716343765524E-2</v>
      </c>
      <c r="L1064" s="347">
        <v>420.82066567312467</v>
      </c>
    </row>
    <row r="1065" spans="1:12" x14ac:dyDescent="0.2">
      <c r="A1065" s="346" t="s">
        <v>469</v>
      </c>
      <c r="B1065" s="346" t="s">
        <v>477</v>
      </c>
      <c r="C1065" s="346" t="s">
        <v>487</v>
      </c>
      <c r="D1065" s="346" t="s">
        <v>14</v>
      </c>
      <c r="E1065" s="346" t="s">
        <v>519</v>
      </c>
      <c r="F1065" s="346">
        <v>2010</v>
      </c>
      <c r="G1065" s="347">
        <v>572.38028835815612</v>
      </c>
      <c r="H1065" s="347">
        <v>482</v>
      </c>
      <c r="I1065" s="347">
        <v>210</v>
      </c>
      <c r="J1065" s="347">
        <v>29.239940387481372</v>
      </c>
      <c r="K1065" s="347">
        <v>14.253353204172877</v>
      </c>
      <c r="L1065" s="347">
        <v>735.49329359165426</v>
      </c>
    </row>
    <row r="1066" spans="1:12" x14ac:dyDescent="0.2">
      <c r="A1066" s="346" t="s">
        <v>469</v>
      </c>
      <c r="B1066" s="346" t="s">
        <v>477</v>
      </c>
      <c r="C1066" s="346" t="s">
        <v>487</v>
      </c>
      <c r="D1066" s="346" t="s">
        <v>14</v>
      </c>
      <c r="E1066" s="346" t="s">
        <v>519</v>
      </c>
      <c r="F1066" s="346">
        <v>2011</v>
      </c>
      <c r="G1066" s="347">
        <v>620.10897180574591</v>
      </c>
      <c r="H1066" s="347">
        <v>197</v>
      </c>
      <c r="I1066" s="347">
        <v>231</v>
      </c>
      <c r="J1066" s="347">
        <v>90.643815201192254</v>
      </c>
      <c r="K1066" s="347">
        <v>30.452061599602583</v>
      </c>
      <c r="L1066" s="347">
        <v>549.09587680079483</v>
      </c>
    </row>
    <row r="1067" spans="1:12" x14ac:dyDescent="0.2">
      <c r="A1067" s="346" t="s">
        <v>469</v>
      </c>
      <c r="B1067" s="346" t="s">
        <v>477</v>
      </c>
      <c r="C1067" s="346" t="s">
        <v>487</v>
      </c>
      <c r="D1067" s="346" t="s">
        <v>14</v>
      </c>
      <c r="E1067" s="346" t="s">
        <v>519</v>
      </c>
      <c r="F1067" s="346">
        <v>2011</v>
      </c>
      <c r="G1067" s="347">
        <v>622.29930392582548</v>
      </c>
      <c r="H1067" s="347">
        <v>117</v>
      </c>
      <c r="I1067" s="347">
        <v>28</v>
      </c>
      <c r="J1067" s="347">
        <v>18</v>
      </c>
      <c r="K1067" s="347">
        <v>14.333333333333334</v>
      </c>
      <c r="L1067" s="347">
        <v>177.33333333333334</v>
      </c>
    </row>
    <row r="1068" spans="1:12" x14ac:dyDescent="0.2">
      <c r="A1068" s="346" t="s">
        <v>469</v>
      </c>
      <c r="B1068" s="346" t="s">
        <v>477</v>
      </c>
      <c r="C1068" s="346" t="s">
        <v>487</v>
      </c>
      <c r="D1068" s="346" t="s">
        <v>14</v>
      </c>
      <c r="E1068" s="346" t="s">
        <v>519</v>
      </c>
      <c r="F1068" s="346">
        <v>2011</v>
      </c>
      <c r="G1068" s="347">
        <v>633.16823660270427</v>
      </c>
      <c r="H1068" s="347">
        <v>14</v>
      </c>
      <c r="I1068" s="347">
        <v>6</v>
      </c>
      <c r="J1068" s="347">
        <v>107</v>
      </c>
      <c r="K1068" s="347">
        <v>24</v>
      </c>
      <c r="L1068" s="347">
        <v>151</v>
      </c>
    </row>
    <row r="1069" spans="1:12" x14ac:dyDescent="0.2">
      <c r="A1069" s="346" t="s">
        <v>469</v>
      </c>
      <c r="B1069" s="346" t="s">
        <v>477</v>
      </c>
      <c r="C1069" s="346" t="s">
        <v>487</v>
      </c>
      <c r="D1069" s="346" t="s">
        <v>14</v>
      </c>
      <c r="E1069" s="346" t="s">
        <v>519</v>
      </c>
      <c r="F1069" s="346">
        <v>2011</v>
      </c>
      <c r="G1069" s="347">
        <v>733.61616968403882</v>
      </c>
      <c r="H1069" s="347">
        <v>434</v>
      </c>
      <c r="I1069" s="347">
        <v>0</v>
      </c>
      <c r="J1069" s="347">
        <v>81.140834575260811</v>
      </c>
      <c r="K1069" s="347">
        <v>9.9530551415797319</v>
      </c>
      <c r="L1069" s="347">
        <v>525.09388971684052</v>
      </c>
    </row>
    <row r="1070" spans="1:12" x14ac:dyDescent="0.2">
      <c r="A1070" s="346" t="s">
        <v>469</v>
      </c>
      <c r="B1070" s="346" t="s">
        <v>477</v>
      </c>
      <c r="C1070" s="346" t="s">
        <v>487</v>
      </c>
      <c r="D1070" s="346" t="s">
        <v>14</v>
      </c>
      <c r="E1070" s="346" t="s">
        <v>519</v>
      </c>
      <c r="F1070" s="346">
        <v>2011</v>
      </c>
      <c r="G1070" s="347">
        <v>532.80131023673243</v>
      </c>
      <c r="H1070" s="347">
        <v>64</v>
      </c>
      <c r="I1070" s="347">
        <v>54</v>
      </c>
      <c r="J1070" s="347">
        <v>149.85469448584203</v>
      </c>
      <c r="K1070" s="347">
        <v>18.381768504719325</v>
      </c>
      <c r="L1070" s="347">
        <v>286.23646299056139</v>
      </c>
    </row>
    <row r="1071" spans="1:12" x14ac:dyDescent="0.2">
      <c r="A1071" s="346" t="s">
        <v>469</v>
      </c>
      <c r="B1071" s="346" t="s">
        <v>477</v>
      </c>
      <c r="C1071" s="346" t="s">
        <v>487</v>
      </c>
      <c r="D1071" s="346" t="s">
        <v>14</v>
      </c>
      <c r="E1071" s="346" t="s">
        <v>519</v>
      </c>
      <c r="F1071" s="346">
        <v>2012</v>
      </c>
      <c r="G1071" s="347">
        <v>561.20114394661573</v>
      </c>
      <c r="H1071" s="347">
        <v>71</v>
      </c>
      <c r="I1071" s="347">
        <v>0</v>
      </c>
      <c r="J1071" s="347">
        <v>126.46274217585693</v>
      </c>
      <c r="K1071" s="347">
        <v>15.512419274714356</v>
      </c>
      <c r="L1071" s="347">
        <v>212.97516145057128</v>
      </c>
    </row>
    <row r="1072" spans="1:12" x14ac:dyDescent="0.2">
      <c r="A1072" s="346" t="s">
        <v>469</v>
      </c>
      <c r="B1072" s="346" t="s">
        <v>477</v>
      </c>
      <c r="C1072" s="346" t="s">
        <v>487</v>
      </c>
      <c r="D1072" s="346" t="s">
        <v>14</v>
      </c>
      <c r="E1072" s="346" t="s">
        <v>519</v>
      </c>
      <c r="F1072" s="346">
        <v>2012</v>
      </c>
      <c r="G1072" s="347">
        <v>563.06974477478798</v>
      </c>
      <c r="H1072" s="347">
        <v>290</v>
      </c>
      <c r="I1072" s="347">
        <v>0</v>
      </c>
      <c r="J1072" s="347">
        <v>133.77272727272728</v>
      </c>
      <c r="K1072" s="347">
        <v>16.40909090909091</v>
      </c>
      <c r="L1072" s="347">
        <v>440.18181818181819</v>
      </c>
    </row>
    <row r="1073" spans="1:12" x14ac:dyDescent="0.2">
      <c r="A1073" s="346" t="s">
        <v>469</v>
      </c>
      <c r="B1073" s="346" t="s">
        <v>477</v>
      </c>
      <c r="C1073" s="346" t="s">
        <v>487</v>
      </c>
      <c r="D1073" s="346" t="s">
        <v>14</v>
      </c>
      <c r="E1073" s="346" t="s">
        <v>519</v>
      </c>
      <c r="F1073" s="346">
        <v>2012</v>
      </c>
      <c r="G1073" s="347">
        <v>554.11045413698423</v>
      </c>
      <c r="H1073" s="347">
        <v>427</v>
      </c>
      <c r="I1073" s="347">
        <v>0</v>
      </c>
      <c r="J1073" s="347">
        <v>157.16467958271238</v>
      </c>
      <c r="K1073" s="347">
        <v>30.611773472429206</v>
      </c>
      <c r="L1073" s="347">
        <v>614.77645305514147</v>
      </c>
    </row>
    <row r="1074" spans="1:12" x14ac:dyDescent="0.2">
      <c r="A1074" s="346" t="s">
        <v>469</v>
      </c>
      <c r="B1074" s="346" t="s">
        <v>477</v>
      </c>
      <c r="C1074" s="346" t="s">
        <v>487</v>
      </c>
      <c r="D1074" s="346" t="s">
        <v>14</v>
      </c>
      <c r="E1074" s="346" t="s">
        <v>519</v>
      </c>
      <c r="F1074" s="346">
        <v>2012</v>
      </c>
      <c r="G1074" s="347">
        <v>561.04519550436794</v>
      </c>
      <c r="H1074" s="347">
        <v>606</v>
      </c>
      <c r="I1074" s="347">
        <v>0</v>
      </c>
      <c r="J1074" s="347">
        <v>69.444858420268261</v>
      </c>
      <c r="K1074" s="347">
        <v>8.5183805265772481</v>
      </c>
      <c r="L1074" s="347">
        <v>683.96323894684554</v>
      </c>
    </row>
    <row r="1075" spans="1:12" x14ac:dyDescent="0.2">
      <c r="A1075" s="346" t="s">
        <v>469</v>
      </c>
      <c r="B1075" s="346" t="s">
        <v>477</v>
      </c>
      <c r="C1075" s="346" t="s">
        <v>487</v>
      </c>
      <c r="D1075" s="346" t="s">
        <v>14</v>
      </c>
      <c r="E1075" s="346" t="s">
        <v>519</v>
      </c>
      <c r="F1075" s="346">
        <v>2012</v>
      </c>
      <c r="G1075" s="347">
        <v>545.43953295028757</v>
      </c>
      <c r="H1075" s="347">
        <v>110</v>
      </c>
      <c r="I1075" s="347">
        <v>0</v>
      </c>
      <c r="J1075" s="347">
        <v>264.6214605067064</v>
      </c>
      <c r="K1075" s="347">
        <v>32.459513164431193</v>
      </c>
      <c r="L1075" s="347">
        <v>407.0809736711376</v>
      </c>
    </row>
    <row r="1076" spans="1:12" x14ac:dyDescent="0.2">
      <c r="A1076" s="346" t="s">
        <v>469</v>
      </c>
      <c r="B1076" s="346" t="s">
        <v>477</v>
      </c>
      <c r="C1076" s="346" t="s">
        <v>487</v>
      </c>
      <c r="D1076" s="346" t="s">
        <v>14</v>
      </c>
      <c r="E1076" s="346" t="s">
        <v>466</v>
      </c>
      <c r="F1076" s="346">
        <v>2002</v>
      </c>
      <c r="G1076" s="347">
        <v>329.25973559871784</v>
      </c>
      <c r="H1076" s="347">
        <v>50</v>
      </c>
      <c r="I1076" s="347">
        <v>135</v>
      </c>
      <c r="J1076" s="347">
        <v>51.867298578199055</v>
      </c>
      <c r="K1076" s="347">
        <v>4.0442338072669823</v>
      </c>
      <c r="L1076" s="347">
        <v>240.91153238546602</v>
      </c>
    </row>
    <row r="1077" spans="1:12" x14ac:dyDescent="0.2">
      <c r="A1077" s="346" t="s">
        <v>469</v>
      </c>
      <c r="B1077" s="346" t="s">
        <v>477</v>
      </c>
      <c r="C1077" s="346" t="s">
        <v>487</v>
      </c>
      <c r="D1077" s="346" t="s">
        <v>14</v>
      </c>
      <c r="E1077" s="346" t="s">
        <v>466</v>
      </c>
      <c r="F1077" s="346">
        <v>2007</v>
      </c>
      <c r="G1077" s="347">
        <v>450.56389212863957</v>
      </c>
      <c r="H1077" s="347">
        <v>46</v>
      </c>
      <c r="I1077" s="347">
        <v>12</v>
      </c>
      <c r="J1077" s="347">
        <v>171</v>
      </c>
      <c r="K1077" s="347">
        <v>17</v>
      </c>
      <c r="L1077" s="347">
        <v>246</v>
      </c>
    </row>
    <row r="1078" spans="1:12" x14ac:dyDescent="0.2">
      <c r="A1078" s="346" t="s">
        <v>469</v>
      </c>
      <c r="B1078" s="346" t="s">
        <v>477</v>
      </c>
      <c r="C1078" s="346" t="s">
        <v>487</v>
      </c>
      <c r="D1078" s="346" t="s">
        <v>14</v>
      </c>
      <c r="E1078" s="346" t="s">
        <v>465</v>
      </c>
      <c r="F1078" s="346">
        <v>2006</v>
      </c>
      <c r="G1078" s="347">
        <v>376.85031042965778</v>
      </c>
      <c r="H1078" s="347">
        <v>123</v>
      </c>
      <c r="I1078" s="347">
        <v>0</v>
      </c>
      <c r="J1078" s="347">
        <v>190.19548872180451</v>
      </c>
      <c r="K1078" s="347">
        <v>4.6015037593984962</v>
      </c>
      <c r="L1078" s="347">
        <v>317.79699248120301</v>
      </c>
    </row>
    <row r="1079" spans="1:12" x14ac:dyDescent="0.2">
      <c r="A1079" s="346" t="s">
        <v>469</v>
      </c>
      <c r="B1079" s="346" t="s">
        <v>477</v>
      </c>
      <c r="C1079" s="346" t="s">
        <v>487</v>
      </c>
      <c r="D1079" s="346" t="s">
        <v>14</v>
      </c>
      <c r="E1079" s="346" t="s">
        <v>520</v>
      </c>
      <c r="F1079" s="346">
        <v>1990</v>
      </c>
      <c r="G1079" s="347">
        <v>295.07961592716725</v>
      </c>
      <c r="H1079" s="347">
        <v>703</v>
      </c>
      <c r="I1079" s="347">
        <v>91</v>
      </c>
      <c r="J1079" s="347">
        <v>58.401268834258531</v>
      </c>
      <c r="K1079" s="347">
        <v>5.8662437219138246</v>
      </c>
      <c r="L1079" s="347">
        <v>858.26751255617239</v>
      </c>
    </row>
    <row r="1080" spans="1:12" x14ac:dyDescent="0.2">
      <c r="A1080" s="346" t="s">
        <v>469</v>
      </c>
      <c r="B1080" s="346" t="s">
        <v>477</v>
      </c>
      <c r="C1080" s="346" t="s">
        <v>487</v>
      </c>
      <c r="D1080" s="346" t="s">
        <v>14</v>
      </c>
      <c r="E1080" s="346" t="s">
        <v>520</v>
      </c>
      <c r="F1080" s="346">
        <v>1993</v>
      </c>
      <c r="G1080" s="347">
        <v>228.70625074287298</v>
      </c>
      <c r="H1080" s="347">
        <v>396</v>
      </c>
      <c r="I1080" s="347">
        <v>510</v>
      </c>
      <c r="J1080" s="347">
        <v>87.601903251387796</v>
      </c>
      <c r="K1080" s="347">
        <v>8.7993655828707364</v>
      </c>
      <c r="L1080" s="347">
        <v>1002.4012688342585</v>
      </c>
    </row>
    <row r="1081" spans="1:12" x14ac:dyDescent="0.2">
      <c r="A1081" s="346" t="s">
        <v>469</v>
      </c>
      <c r="B1081" s="346" t="s">
        <v>477</v>
      </c>
      <c r="C1081" s="346" t="s">
        <v>487</v>
      </c>
      <c r="D1081" s="346" t="s">
        <v>14</v>
      </c>
      <c r="E1081" s="346" t="s">
        <v>520</v>
      </c>
      <c r="F1081" s="346">
        <v>1998</v>
      </c>
      <c r="G1081" s="347">
        <v>309.91168197706111</v>
      </c>
      <c r="H1081" s="347">
        <v>285</v>
      </c>
      <c r="I1081" s="347">
        <v>26</v>
      </c>
      <c r="J1081" s="347">
        <v>57.632831086439339</v>
      </c>
      <c r="K1081" s="347">
        <v>5.7890563045202219</v>
      </c>
      <c r="L1081" s="347">
        <v>374.42188739095957</v>
      </c>
    </row>
    <row r="1082" spans="1:12" x14ac:dyDescent="0.2">
      <c r="A1082" s="346" t="s">
        <v>469</v>
      </c>
      <c r="B1082" s="346" t="s">
        <v>477</v>
      </c>
      <c r="C1082" s="346" t="s">
        <v>487</v>
      </c>
      <c r="D1082" s="346" t="s">
        <v>14</v>
      </c>
      <c r="E1082" s="346" t="s">
        <v>520</v>
      </c>
      <c r="F1082" s="346">
        <v>1999</v>
      </c>
      <c r="G1082" s="347">
        <v>418.40208412169017</v>
      </c>
      <c r="H1082" s="347">
        <v>391</v>
      </c>
      <c r="I1082" s="347">
        <v>374</v>
      </c>
      <c r="J1082" s="347">
        <v>36.885011895321171</v>
      </c>
      <c r="K1082" s="347">
        <v>3.7049960348929418</v>
      </c>
      <c r="L1082" s="347">
        <v>805.59000793021414</v>
      </c>
    </row>
    <row r="1083" spans="1:12" x14ac:dyDescent="0.2">
      <c r="A1083" s="346" t="s">
        <v>469</v>
      </c>
      <c r="B1083" s="346" t="s">
        <v>477</v>
      </c>
      <c r="C1083" s="346" t="s">
        <v>487</v>
      </c>
      <c r="D1083" s="346" t="s">
        <v>14</v>
      </c>
      <c r="E1083" s="346" t="s">
        <v>520</v>
      </c>
      <c r="F1083" s="346">
        <v>2000</v>
      </c>
      <c r="G1083" s="347">
        <v>475.88793431566359</v>
      </c>
      <c r="H1083" s="347">
        <v>194</v>
      </c>
      <c r="I1083" s="347">
        <v>165</v>
      </c>
      <c r="J1083" s="347">
        <v>30.737509912767646</v>
      </c>
      <c r="K1083" s="347">
        <v>3.0874966957441181</v>
      </c>
      <c r="L1083" s="347">
        <v>392.82500660851173</v>
      </c>
    </row>
    <row r="1084" spans="1:12" x14ac:dyDescent="0.2">
      <c r="A1084" s="346" t="s">
        <v>469</v>
      </c>
      <c r="B1084" s="346" t="s">
        <v>477</v>
      </c>
      <c r="C1084" s="346" t="s">
        <v>487</v>
      </c>
      <c r="D1084" s="346" t="s">
        <v>14</v>
      </c>
      <c r="E1084" s="346" t="s">
        <v>520</v>
      </c>
      <c r="F1084" s="346">
        <v>2002</v>
      </c>
      <c r="G1084" s="347">
        <v>329.25973559871784</v>
      </c>
      <c r="H1084" s="347">
        <v>347</v>
      </c>
      <c r="I1084" s="347">
        <v>0</v>
      </c>
      <c r="J1084" s="347">
        <v>106.04440919904837</v>
      </c>
      <c r="K1084" s="347">
        <v>10.651863600317208</v>
      </c>
      <c r="L1084" s="347">
        <v>463.69627279936554</v>
      </c>
    </row>
    <row r="1085" spans="1:12" x14ac:dyDescent="0.2">
      <c r="A1085" s="346" t="s">
        <v>469</v>
      </c>
      <c r="B1085" s="346" t="s">
        <v>477</v>
      </c>
      <c r="C1085" s="346" t="s">
        <v>487</v>
      </c>
      <c r="D1085" s="346" t="s">
        <v>14</v>
      </c>
      <c r="E1085" s="346" t="s">
        <v>520</v>
      </c>
      <c r="F1085" s="346">
        <v>2002</v>
      </c>
      <c r="G1085" s="347">
        <v>329.25973676554719</v>
      </c>
      <c r="H1085" s="347">
        <v>637</v>
      </c>
      <c r="I1085" s="347">
        <v>386</v>
      </c>
      <c r="J1085" s="347">
        <v>228.99444885011894</v>
      </c>
      <c r="K1085" s="347">
        <v>23.001850383293682</v>
      </c>
      <c r="L1085" s="347">
        <v>1274.9962992334126</v>
      </c>
    </row>
    <row r="1086" spans="1:12" x14ac:dyDescent="0.2">
      <c r="A1086" s="346" t="s">
        <v>469</v>
      </c>
      <c r="B1086" s="346" t="s">
        <v>477</v>
      </c>
      <c r="C1086" s="346" t="s">
        <v>487</v>
      </c>
      <c r="D1086" s="346" t="s">
        <v>14</v>
      </c>
      <c r="E1086" s="346" t="s">
        <v>520</v>
      </c>
      <c r="F1086" s="346">
        <v>2002</v>
      </c>
      <c r="G1086" s="347">
        <v>329.25974941749973</v>
      </c>
      <c r="H1086" s="347">
        <v>752</v>
      </c>
      <c r="I1086" s="347">
        <v>0</v>
      </c>
      <c r="J1086" s="347">
        <v>194.41475019825535</v>
      </c>
      <c r="K1086" s="347">
        <v>19.528416600581547</v>
      </c>
      <c r="L1086" s="347">
        <v>965.94316679883684</v>
      </c>
    </row>
    <row r="1087" spans="1:12" x14ac:dyDescent="0.2">
      <c r="A1087" s="346" t="s">
        <v>469</v>
      </c>
      <c r="B1087" s="346" t="s">
        <v>477</v>
      </c>
      <c r="C1087" s="346" t="s">
        <v>487</v>
      </c>
      <c r="D1087" s="346" t="s">
        <v>14</v>
      </c>
      <c r="E1087" s="346" t="s">
        <v>520</v>
      </c>
      <c r="F1087" s="346">
        <v>2003</v>
      </c>
      <c r="G1087" s="347">
        <v>238.16092586916565</v>
      </c>
      <c r="H1087" s="347">
        <v>126</v>
      </c>
      <c r="I1087" s="347">
        <v>195</v>
      </c>
      <c r="J1087" s="347">
        <v>524</v>
      </c>
      <c r="K1087" s="347">
        <v>3</v>
      </c>
      <c r="L1087" s="347">
        <v>848</v>
      </c>
    </row>
    <row r="1088" spans="1:12" x14ac:dyDescent="0.2">
      <c r="A1088" s="346" t="s">
        <v>469</v>
      </c>
      <c r="B1088" s="346" t="s">
        <v>477</v>
      </c>
      <c r="C1088" s="346" t="s">
        <v>487</v>
      </c>
      <c r="D1088" s="346" t="s">
        <v>14</v>
      </c>
      <c r="E1088" s="346" t="s">
        <v>520</v>
      </c>
      <c r="F1088" s="346">
        <v>2003</v>
      </c>
      <c r="G1088" s="347">
        <v>290.48815385922563</v>
      </c>
      <c r="H1088" s="347">
        <v>72</v>
      </c>
      <c r="I1088" s="347">
        <v>2</v>
      </c>
      <c r="J1088" s="347">
        <v>0</v>
      </c>
      <c r="K1088" s="347">
        <v>0</v>
      </c>
      <c r="L1088" s="347">
        <v>74</v>
      </c>
    </row>
    <row r="1089" spans="1:12" x14ac:dyDescent="0.2">
      <c r="A1089" s="346" t="s">
        <v>469</v>
      </c>
      <c r="B1089" s="346" t="s">
        <v>477</v>
      </c>
      <c r="C1089" s="346" t="s">
        <v>487</v>
      </c>
      <c r="D1089" s="346" t="s">
        <v>14</v>
      </c>
      <c r="E1089" s="346" t="s">
        <v>520</v>
      </c>
      <c r="F1089" s="346">
        <v>2003</v>
      </c>
      <c r="G1089" s="347">
        <v>334.70457539732473</v>
      </c>
      <c r="H1089" s="347">
        <v>352</v>
      </c>
      <c r="I1089" s="347">
        <v>25</v>
      </c>
      <c r="J1089" s="347">
        <v>118</v>
      </c>
      <c r="K1089" s="347">
        <v>14.333333333333334</v>
      </c>
      <c r="L1089" s="347">
        <v>509.33333333333331</v>
      </c>
    </row>
    <row r="1090" spans="1:12" x14ac:dyDescent="0.2">
      <c r="A1090" s="346" t="s">
        <v>469</v>
      </c>
      <c r="B1090" s="346" t="s">
        <v>477</v>
      </c>
      <c r="C1090" s="346" t="s">
        <v>487</v>
      </c>
      <c r="D1090" s="346" t="s">
        <v>14</v>
      </c>
      <c r="E1090" s="346" t="s">
        <v>520</v>
      </c>
      <c r="F1090" s="346">
        <v>2005</v>
      </c>
      <c r="G1090" s="347">
        <v>338.80833913751098</v>
      </c>
      <c r="H1090" s="347">
        <v>183</v>
      </c>
      <c r="I1090" s="347">
        <v>73</v>
      </c>
      <c r="J1090" s="347">
        <v>75.306899286280725</v>
      </c>
      <c r="K1090" s="347">
        <v>7.564366904573089</v>
      </c>
      <c r="L1090" s="347">
        <v>338.87126619085382</v>
      </c>
    </row>
    <row r="1091" spans="1:12" x14ac:dyDescent="0.2">
      <c r="A1091" s="346" t="s">
        <v>469</v>
      </c>
      <c r="B1091" s="346" t="s">
        <v>477</v>
      </c>
      <c r="C1091" s="346" t="s">
        <v>487</v>
      </c>
      <c r="D1091" s="346" t="s">
        <v>14</v>
      </c>
      <c r="E1091" s="346" t="s">
        <v>520</v>
      </c>
      <c r="F1091" s="346">
        <v>2006</v>
      </c>
      <c r="G1091" s="347">
        <v>406.48911262272128</v>
      </c>
      <c r="H1091" s="347">
        <v>166</v>
      </c>
      <c r="I1091" s="347">
        <v>40</v>
      </c>
      <c r="J1091" s="347">
        <v>61</v>
      </c>
      <c r="K1091" s="347">
        <v>1.3333333333333333</v>
      </c>
      <c r="L1091" s="347">
        <v>268.33333333333331</v>
      </c>
    </row>
    <row r="1092" spans="1:12" x14ac:dyDescent="0.2">
      <c r="A1092" s="346" t="s">
        <v>469</v>
      </c>
      <c r="B1092" s="346" t="s">
        <v>477</v>
      </c>
      <c r="C1092" s="346" t="s">
        <v>487</v>
      </c>
      <c r="D1092" s="346" t="s">
        <v>14</v>
      </c>
      <c r="E1092" s="346" t="s">
        <v>520</v>
      </c>
      <c r="F1092" s="346">
        <v>2006</v>
      </c>
      <c r="G1092" s="347">
        <v>425.10660892107603</v>
      </c>
      <c r="H1092" s="347">
        <v>50</v>
      </c>
      <c r="I1092" s="347">
        <v>0</v>
      </c>
      <c r="J1092" s="347">
        <v>85</v>
      </c>
      <c r="K1092" s="347">
        <v>7</v>
      </c>
      <c r="L1092" s="347">
        <v>142</v>
      </c>
    </row>
    <row r="1093" spans="1:12" x14ac:dyDescent="0.2">
      <c r="A1093" s="346" t="s">
        <v>469</v>
      </c>
      <c r="B1093" s="346" t="s">
        <v>477</v>
      </c>
      <c r="C1093" s="346" t="s">
        <v>487</v>
      </c>
      <c r="D1093" s="346" t="s">
        <v>14</v>
      </c>
      <c r="E1093" s="346" t="s">
        <v>520</v>
      </c>
      <c r="F1093" s="346">
        <v>2006</v>
      </c>
      <c r="G1093" s="347">
        <v>376.85031042965778</v>
      </c>
      <c r="H1093" s="347">
        <v>367</v>
      </c>
      <c r="I1093" s="347">
        <v>0</v>
      </c>
      <c r="J1093" s="347">
        <v>53.022204599524187</v>
      </c>
      <c r="K1093" s="347">
        <v>5.325931800158604</v>
      </c>
      <c r="L1093" s="347">
        <v>425.3481363996828</v>
      </c>
    </row>
    <row r="1094" spans="1:12" x14ac:dyDescent="0.2">
      <c r="A1094" s="346" t="s">
        <v>469</v>
      </c>
      <c r="B1094" s="346" t="s">
        <v>477</v>
      </c>
      <c r="C1094" s="346" t="s">
        <v>487</v>
      </c>
      <c r="D1094" s="346" t="s">
        <v>14</v>
      </c>
      <c r="E1094" s="346" t="s">
        <v>520</v>
      </c>
      <c r="F1094" s="346">
        <v>2006</v>
      </c>
      <c r="G1094" s="347">
        <v>309.84140810739677</v>
      </c>
      <c r="H1094" s="347">
        <v>56</v>
      </c>
      <c r="I1094" s="347">
        <v>0</v>
      </c>
      <c r="J1094" s="347">
        <v>102.97065820777161</v>
      </c>
      <c r="K1094" s="347">
        <v>10.343113930742796</v>
      </c>
      <c r="L1094" s="347">
        <v>169.31377213851439</v>
      </c>
    </row>
    <row r="1095" spans="1:12" x14ac:dyDescent="0.2">
      <c r="A1095" s="346" t="s">
        <v>469</v>
      </c>
      <c r="B1095" s="346" t="s">
        <v>477</v>
      </c>
      <c r="C1095" s="346" t="s">
        <v>487</v>
      </c>
      <c r="D1095" s="346" t="s">
        <v>14</v>
      </c>
      <c r="E1095" s="346" t="s">
        <v>520</v>
      </c>
      <c r="F1095" s="346">
        <v>2007</v>
      </c>
      <c r="G1095" s="347">
        <v>422.97761702178087</v>
      </c>
      <c r="H1095" s="347">
        <v>318</v>
      </c>
      <c r="I1095" s="347">
        <v>128</v>
      </c>
      <c r="J1095" s="347">
        <v>72</v>
      </c>
      <c r="K1095" s="347">
        <v>26</v>
      </c>
      <c r="L1095" s="347">
        <v>544</v>
      </c>
    </row>
    <row r="1096" spans="1:12" x14ac:dyDescent="0.2">
      <c r="A1096" s="346" t="s">
        <v>469</v>
      </c>
      <c r="B1096" s="346" t="s">
        <v>477</v>
      </c>
      <c r="C1096" s="346" t="s">
        <v>487</v>
      </c>
      <c r="D1096" s="346" t="s">
        <v>14</v>
      </c>
      <c r="E1096" s="346" t="s">
        <v>520</v>
      </c>
      <c r="F1096" s="346">
        <v>2007</v>
      </c>
      <c r="G1096" s="347">
        <v>417.49075828052685</v>
      </c>
      <c r="H1096" s="347">
        <v>43</v>
      </c>
      <c r="I1096" s="347">
        <v>10</v>
      </c>
      <c r="J1096" s="347">
        <v>7</v>
      </c>
      <c r="K1096" s="347">
        <v>99.666666666666671</v>
      </c>
      <c r="L1096" s="347">
        <v>159.66666666666669</v>
      </c>
    </row>
    <row r="1097" spans="1:12" x14ac:dyDescent="0.2">
      <c r="A1097" s="346" t="s">
        <v>469</v>
      </c>
      <c r="B1097" s="346" t="s">
        <v>477</v>
      </c>
      <c r="C1097" s="346" t="s">
        <v>487</v>
      </c>
      <c r="D1097" s="346" t="s">
        <v>14</v>
      </c>
      <c r="E1097" s="346" t="s">
        <v>520</v>
      </c>
      <c r="F1097" s="346">
        <v>2007</v>
      </c>
      <c r="G1097" s="347">
        <v>295.34266889089196</v>
      </c>
      <c r="H1097" s="347">
        <v>417</v>
      </c>
      <c r="I1097" s="347">
        <v>68</v>
      </c>
      <c r="J1097" s="347">
        <v>190.5725614591594</v>
      </c>
      <c r="K1097" s="347">
        <v>19.142479513613534</v>
      </c>
      <c r="L1097" s="347">
        <v>694.71504097277295</v>
      </c>
    </row>
    <row r="1098" spans="1:12" x14ac:dyDescent="0.2">
      <c r="A1098" s="346" t="s">
        <v>469</v>
      </c>
      <c r="B1098" s="346" t="s">
        <v>477</v>
      </c>
      <c r="C1098" s="346" t="s">
        <v>487</v>
      </c>
      <c r="D1098" s="346" t="s">
        <v>14</v>
      </c>
      <c r="E1098" s="346" t="s">
        <v>520</v>
      </c>
      <c r="F1098" s="346">
        <v>2007</v>
      </c>
      <c r="G1098" s="347">
        <v>291.40948117976097</v>
      </c>
      <c r="H1098" s="347">
        <v>315</v>
      </c>
      <c r="I1098" s="347">
        <v>54</v>
      </c>
      <c r="J1098" s="347">
        <v>12.295003965107059</v>
      </c>
      <c r="K1098" s="347">
        <v>1.2349986782976472</v>
      </c>
      <c r="L1098" s="347">
        <v>382.53000264340471</v>
      </c>
    </row>
    <row r="1099" spans="1:12" x14ac:dyDescent="0.2">
      <c r="A1099" s="346" t="s">
        <v>469</v>
      </c>
      <c r="B1099" s="346" t="s">
        <v>477</v>
      </c>
      <c r="C1099" s="346" t="s">
        <v>487</v>
      </c>
      <c r="D1099" s="346" t="s">
        <v>14</v>
      </c>
      <c r="E1099" s="346" t="s">
        <v>520</v>
      </c>
      <c r="F1099" s="346">
        <v>2007</v>
      </c>
      <c r="G1099" s="347">
        <v>295.71276371987807</v>
      </c>
      <c r="H1099" s="347">
        <v>1716</v>
      </c>
      <c r="I1099" s="347">
        <v>0</v>
      </c>
      <c r="J1099" s="347">
        <v>98.360031720856469</v>
      </c>
      <c r="K1099" s="347">
        <v>9.8799894263811776</v>
      </c>
      <c r="L1099" s="347">
        <v>1824.2400211472377</v>
      </c>
    </row>
    <row r="1100" spans="1:12" x14ac:dyDescent="0.2">
      <c r="A1100" s="346" t="s">
        <v>469</v>
      </c>
      <c r="B1100" s="346" t="s">
        <v>477</v>
      </c>
      <c r="C1100" s="346" t="s">
        <v>487</v>
      </c>
      <c r="D1100" s="346" t="s">
        <v>14</v>
      </c>
      <c r="E1100" s="346" t="s">
        <v>520</v>
      </c>
      <c r="F1100" s="346">
        <v>2007</v>
      </c>
      <c r="G1100" s="347">
        <v>450.56389212863957</v>
      </c>
      <c r="H1100" s="347">
        <v>385</v>
      </c>
      <c r="I1100" s="347">
        <v>257</v>
      </c>
      <c r="J1100" s="347">
        <v>44</v>
      </c>
      <c r="K1100" s="347">
        <v>1</v>
      </c>
      <c r="L1100" s="347">
        <v>687</v>
      </c>
    </row>
    <row r="1101" spans="1:12" x14ac:dyDescent="0.2">
      <c r="A1101" s="346" t="s">
        <v>469</v>
      </c>
      <c r="B1101" s="346" t="s">
        <v>477</v>
      </c>
      <c r="C1101" s="346" t="s">
        <v>487</v>
      </c>
      <c r="D1101" s="346" t="s">
        <v>1522</v>
      </c>
      <c r="E1101" s="346" t="s">
        <v>518</v>
      </c>
      <c r="F1101" s="346">
        <v>2014</v>
      </c>
      <c r="G1101" s="347">
        <v>638.00408608975408</v>
      </c>
      <c r="H1101" s="347">
        <v>18</v>
      </c>
      <c r="I1101" s="347">
        <v>4</v>
      </c>
      <c r="J1101" s="347">
        <v>95.604026845637577</v>
      </c>
      <c r="K1101" s="347">
        <v>26.465324384787476</v>
      </c>
      <c r="L1101" s="347">
        <v>144.06935123042504</v>
      </c>
    </row>
    <row r="1102" spans="1:12" x14ac:dyDescent="0.2">
      <c r="A1102" s="346" t="s">
        <v>469</v>
      </c>
      <c r="B1102" s="346" t="s">
        <v>477</v>
      </c>
      <c r="C1102" s="346" t="s">
        <v>487</v>
      </c>
      <c r="D1102" s="346" t="s">
        <v>1522</v>
      </c>
      <c r="E1102" s="346" t="s">
        <v>464</v>
      </c>
      <c r="F1102" s="346">
        <v>2009</v>
      </c>
      <c r="G1102" s="347">
        <v>794.75085068839758</v>
      </c>
      <c r="H1102" s="347">
        <v>69</v>
      </c>
      <c r="I1102" s="347">
        <v>31</v>
      </c>
      <c r="J1102" s="347">
        <v>50</v>
      </c>
      <c r="K1102" s="347">
        <v>14.666666666666666</v>
      </c>
      <c r="L1102" s="347">
        <v>164.66666666666666</v>
      </c>
    </row>
    <row r="1103" spans="1:12" x14ac:dyDescent="0.2">
      <c r="A1103" s="346" t="s">
        <v>469</v>
      </c>
      <c r="B1103" s="346" t="s">
        <v>477</v>
      </c>
      <c r="C1103" s="346" t="s">
        <v>487</v>
      </c>
      <c r="D1103" s="346" t="s">
        <v>1522</v>
      </c>
      <c r="E1103" s="346" t="s">
        <v>519</v>
      </c>
      <c r="F1103" s="346">
        <v>2008</v>
      </c>
      <c r="G1103" s="347">
        <v>794.75085082141879</v>
      </c>
      <c r="H1103" s="347">
        <v>47</v>
      </c>
      <c r="I1103" s="347">
        <v>7</v>
      </c>
      <c r="J1103" s="347">
        <v>0</v>
      </c>
      <c r="K1103" s="347">
        <v>0</v>
      </c>
      <c r="L1103" s="347">
        <v>54</v>
      </c>
    </row>
    <row r="1104" spans="1:12" x14ac:dyDescent="0.2">
      <c r="A1104" s="346" t="s">
        <v>469</v>
      </c>
      <c r="B1104" s="346" t="s">
        <v>477</v>
      </c>
      <c r="C1104" s="346" t="s">
        <v>487</v>
      </c>
      <c r="D1104" s="346" t="s">
        <v>1522</v>
      </c>
      <c r="E1104" s="346" t="s">
        <v>519</v>
      </c>
      <c r="F1104" s="346">
        <v>2010</v>
      </c>
      <c r="G1104" s="347">
        <v>453.68964214510709</v>
      </c>
      <c r="H1104" s="347">
        <v>68</v>
      </c>
      <c r="I1104" s="347">
        <v>10</v>
      </c>
      <c r="J1104" s="347">
        <v>29.239940387481372</v>
      </c>
      <c r="K1104" s="347">
        <v>22.253353204172878</v>
      </c>
      <c r="L1104" s="347">
        <v>129.49329359165424</v>
      </c>
    </row>
    <row r="1105" spans="1:12" x14ac:dyDescent="0.2">
      <c r="A1105" s="346" t="s">
        <v>469</v>
      </c>
      <c r="B1105" s="346" t="s">
        <v>477</v>
      </c>
      <c r="C1105" s="346" t="s">
        <v>487</v>
      </c>
      <c r="D1105" s="346" t="s">
        <v>1522</v>
      </c>
      <c r="E1105" s="346" t="s">
        <v>465</v>
      </c>
      <c r="F1105" s="346">
        <v>2007</v>
      </c>
      <c r="G1105" s="347">
        <v>334.51347462823452</v>
      </c>
      <c r="H1105" s="347">
        <v>112</v>
      </c>
      <c r="I1105" s="347">
        <v>0</v>
      </c>
      <c r="J1105" s="347">
        <v>96.962406015037601</v>
      </c>
      <c r="K1105" s="347">
        <v>2.3458646616541352</v>
      </c>
      <c r="L1105" s="347">
        <v>211.30827067669173</v>
      </c>
    </row>
    <row r="1106" spans="1:12" x14ac:dyDescent="0.2">
      <c r="A1106" s="346" t="s">
        <v>469</v>
      </c>
      <c r="B1106" s="346" t="s">
        <v>477</v>
      </c>
      <c r="C1106" s="346" t="s">
        <v>487</v>
      </c>
      <c r="D1106" s="346" t="s">
        <v>1522</v>
      </c>
      <c r="E1106" s="346" t="s">
        <v>520</v>
      </c>
      <c r="F1106" s="346">
        <v>1993</v>
      </c>
      <c r="G1106" s="347">
        <v>354.14252626411752</v>
      </c>
      <c r="H1106" s="347">
        <v>34</v>
      </c>
      <c r="I1106" s="347">
        <v>33</v>
      </c>
      <c r="J1106" s="347">
        <v>57</v>
      </c>
      <c r="K1106" s="347">
        <v>43.333333333333336</v>
      </c>
      <c r="L1106" s="347">
        <v>167.33333333333334</v>
      </c>
    </row>
    <row r="1107" spans="1:12" x14ac:dyDescent="0.2">
      <c r="A1107" s="346" t="s">
        <v>469</v>
      </c>
      <c r="B1107" s="346" t="s">
        <v>477</v>
      </c>
      <c r="C1107" s="346" t="s">
        <v>487</v>
      </c>
      <c r="D1107" s="346" t="s">
        <v>1522</v>
      </c>
      <c r="E1107" s="346" t="s">
        <v>520</v>
      </c>
      <c r="F1107" s="346">
        <v>1993</v>
      </c>
      <c r="G1107" s="347">
        <v>353.27955734303691</v>
      </c>
      <c r="H1107" s="347">
        <v>17</v>
      </c>
      <c r="I1107" s="347">
        <v>10</v>
      </c>
      <c r="J1107" s="347">
        <v>1</v>
      </c>
      <c r="K1107" s="347">
        <v>0</v>
      </c>
      <c r="L1107" s="347">
        <v>28</v>
      </c>
    </row>
    <row r="1108" spans="1:12" x14ac:dyDescent="0.2">
      <c r="A1108" s="346" t="s">
        <v>469</v>
      </c>
      <c r="B1108" s="346" t="s">
        <v>477</v>
      </c>
      <c r="C1108" s="346" t="s">
        <v>487</v>
      </c>
      <c r="D1108" s="346" t="s">
        <v>1522</v>
      </c>
      <c r="E1108" s="346" t="s">
        <v>520</v>
      </c>
      <c r="F1108" s="346">
        <v>2006</v>
      </c>
      <c r="G1108" s="347">
        <v>462.42953201276424</v>
      </c>
      <c r="H1108" s="347">
        <v>400</v>
      </c>
      <c r="I1108" s="347">
        <v>0</v>
      </c>
      <c r="J1108" s="347">
        <v>79.149088025376685</v>
      </c>
      <c r="K1108" s="347">
        <v>7.9503039915411042</v>
      </c>
      <c r="L1108" s="347">
        <v>487.09939201691776</v>
      </c>
    </row>
    <row r="1109" spans="1:12" x14ac:dyDescent="0.2">
      <c r="A1109" s="346" t="s">
        <v>469</v>
      </c>
      <c r="B1109" s="346" t="s">
        <v>477</v>
      </c>
      <c r="C1109" s="346" t="s">
        <v>487</v>
      </c>
      <c r="D1109" s="346" t="s">
        <v>1522</v>
      </c>
      <c r="E1109" s="346" t="s">
        <v>520</v>
      </c>
      <c r="F1109" s="346">
        <v>2006</v>
      </c>
      <c r="G1109" s="347">
        <v>469.7406716510298</v>
      </c>
      <c r="H1109" s="347">
        <v>117</v>
      </c>
      <c r="I1109" s="347">
        <v>60</v>
      </c>
      <c r="J1109" s="347">
        <v>24.590007930214117</v>
      </c>
      <c r="K1109" s="347">
        <v>2.4699973565952944</v>
      </c>
      <c r="L1109" s="347">
        <v>204.0600052868094</v>
      </c>
    </row>
    <row r="1110" spans="1:12" x14ac:dyDescent="0.2">
      <c r="A1110" s="346" t="s">
        <v>469</v>
      </c>
      <c r="B1110" s="346" t="s">
        <v>477</v>
      </c>
      <c r="C1110" s="346" t="s">
        <v>487</v>
      </c>
      <c r="D1110" s="346" t="s">
        <v>1522</v>
      </c>
      <c r="E1110" s="346" t="s">
        <v>520</v>
      </c>
      <c r="F1110" s="346">
        <v>2007</v>
      </c>
      <c r="G1110" s="347">
        <v>334.51347462823452</v>
      </c>
      <c r="H1110" s="347">
        <v>420</v>
      </c>
      <c r="I1110" s="347">
        <v>0</v>
      </c>
      <c r="J1110" s="347">
        <v>99.128469468675661</v>
      </c>
      <c r="K1110" s="347">
        <v>9.9571768437747803</v>
      </c>
      <c r="L1110" s="347">
        <v>529.08564631245042</v>
      </c>
    </row>
    <row r="1111" spans="1:12" x14ac:dyDescent="0.2">
      <c r="A1111" s="346" t="s">
        <v>469</v>
      </c>
      <c r="B1111" s="346" t="s">
        <v>477</v>
      </c>
      <c r="C1111" s="346" t="s">
        <v>488</v>
      </c>
      <c r="D1111" s="346" t="s">
        <v>9</v>
      </c>
      <c r="E1111" s="346" t="s">
        <v>518</v>
      </c>
      <c r="F1111" s="346">
        <v>2013</v>
      </c>
      <c r="G1111" s="347">
        <v>491.49955178215146</v>
      </c>
      <c r="H1111" s="347">
        <v>236</v>
      </c>
      <c r="I1111" s="347">
        <v>0</v>
      </c>
      <c r="J1111" s="347">
        <v>23.342465753424658</v>
      </c>
      <c r="K1111" s="347">
        <v>0.21917808219178081</v>
      </c>
      <c r="L1111" s="347">
        <v>259.56164383561645</v>
      </c>
    </row>
    <row r="1112" spans="1:12" x14ac:dyDescent="0.2">
      <c r="A1112" s="346" t="s">
        <v>469</v>
      </c>
      <c r="B1112" s="346" t="s">
        <v>477</v>
      </c>
      <c r="C1112" s="346" t="s">
        <v>488</v>
      </c>
      <c r="D1112" s="346" t="s">
        <v>9</v>
      </c>
      <c r="E1112" s="346" t="s">
        <v>518</v>
      </c>
      <c r="F1112" s="346">
        <v>2014</v>
      </c>
      <c r="G1112" s="347">
        <v>656.16017227274551</v>
      </c>
      <c r="H1112" s="347">
        <v>131</v>
      </c>
      <c r="I1112" s="347">
        <v>49</v>
      </c>
      <c r="J1112" s="347">
        <v>52</v>
      </c>
      <c r="K1112" s="347">
        <v>0</v>
      </c>
      <c r="L1112" s="347">
        <v>232</v>
      </c>
    </row>
    <row r="1113" spans="1:12" x14ac:dyDescent="0.2">
      <c r="A1113" s="346" t="s">
        <v>469</v>
      </c>
      <c r="B1113" s="346" t="s">
        <v>477</v>
      </c>
      <c r="C1113" s="346" t="s">
        <v>488</v>
      </c>
      <c r="D1113" s="346" t="s">
        <v>9</v>
      </c>
      <c r="E1113" s="346" t="s">
        <v>518</v>
      </c>
      <c r="F1113" s="346">
        <v>2015</v>
      </c>
      <c r="G1113" s="347">
        <v>708.39539070317301</v>
      </c>
      <c r="H1113" s="347">
        <v>75</v>
      </c>
      <c r="I1113" s="347">
        <v>0</v>
      </c>
      <c r="J1113" s="347">
        <v>90</v>
      </c>
      <c r="K1113" s="347">
        <v>1.3333333333333333</v>
      </c>
      <c r="L1113" s="347">
        <v>166.33333333333334</v>
      </c>
    </row>
    <row r="1114" spans="1:12" x14ac:dyDescent="0.2">
      <c r="A1114" s="346" t="s">
        <v>469</v>
      </c>
      <c r="B1114" s="346" t="s">
        <v>477</v>
      </c>
      <c r="C1114" s="346" t="s">
        <v>488</v>
      </c>
      <c r="D1114" s="346" t="s">
        <v>9</v>
      </c>
      <c r="E1114" s="346" t="s">
        <v>464</v>
      </c>
      <c r="F1114" s="346">
        <v>2009</v>
      </c>
      <c r="G1114" s="347">
        <v>583.17389287177912</v>
      </c>
      <c r="H1114" s="347">
        <v>21</v>
      </c>
      <c r="I1114" s="347">
        <v>45</v>
      </c>
      <c r="J1114" s="347">
        <v>0</v>
      </c>
      <c r="K1114" s="347">
        <v>0</v>
      </c>
      <c r="L1114" s="347">
        <v>66</v>
      </c>
    </row>
    <row r="1115" spans="1:12" x14ac:dyDescent="0.2">
      <c r="A1115" s="346" t="s">
        <v>469</v>
      </c>
      <c r="B1115" s="346" t="s">
        <v>477</v>
      </c>
      <c r="C1115" s="346" t="s">
        <v>488</v>
      </c>
      <c r="D1115" s="346" t="s">
        <v>9</v>
      </c>
      <c r="E1115" s="346" t="s">
        <v>464</v>
      </c>
      <c r="F1115" s="346">
        <v>2009</v>
      </c>
      <c r="G1115" s="347">
        <v>380.91188198007404</v>
      </c>
      <c r="H1115" s="347">
        <v>24</v>
      </c>
      <c r="I1115" s="347">
        <v>51</v>
      </c>
      <c r="J1115" s="347">
        <v>1</v>
      </c>
      <c r="K1115" s="347">
        <v>0</v>
      </c>
      <c r="L1115" s="347">
        <v>76</v>
      </c>
    </row>
    <row r="1116" spans="1:12" x14ac:dyDescent="0.2">
      <c r="A1116" s="346" t="s">
        <v>469</v>
      </c>
      <c r="B1116" s="346" t="s">
        <v>477</v>
      </c>
      <c r="C1116" s="346" t="s">
        <v>488</v>
      </c>
      <c r="D1116" s="346" t="s">
        <v>9</v>
      </c>
      <c r="E1116" s="346" t="s">
        <v>464</v>
      </c>
      <c r="F1116" s="346">
        <v>2010</v>
      </c>
      <c r="G1116" s="347">
        <v>524.29709845008642</v>
      </c>
      <c r="H1116" s="347">
        <v>60</v>
      </c>
      <c r="I1116" s="347">
        <v>38</v>
      </c>
      <c r="J1116" s="347">
        <v>165</v>
      </c>
      <c r="K1116" s="347">
        <v>0</v>
      </c>
      <c r="L1116" s="347">
        <v>263</v>
      </c>
    </row>
    <row r="1117" spans="1:12" x14ac:dyDescent="0.2">
      <c r="A1117" s="346" t="s">
        <v>469</v>
      </c>
      <c r="B1117" s="346" t="s">
        <v>477</v>
      </c>
      <c r="C1117" s="346" t="s">
        <v>488</v>
      </c>
      <c r="D1117" s="346" t="s">
        <v>9</v>
      </c>
      <c r="E1117" s="346" t="s">
        <v>464</v>
      </c>
      <c r="F1117" s="346">
        <v>2010</v>
      </c>
      <c r="G1117" s="347">
        <v>524.29709845008642</v>
      </c>
      <c r="H1117" s="347">
        <v>64</v>
      </c>
      <c r="I1117" s="347">
        <v>77</v>
      </c>
      <c r="J1117" s="347">
        <v>0</v>
      </c>
      <c r="K1117" s="347">
        <v>0</v>
      </c>
      <c r="L1117" s="347">
        <v>141</v>
      </c>
    </row>
    <row r="1118" spans="1:12" x14ac:dyDescent="0.2">
      <c r="A1118" s="346" t="s">
        <v>469</v>
      </c>
      <c r="B1118" s="346" t="s">
        <v>477</v>
      </c>
      <c r="C1118" s="346" t="s">
        <v>488</v>
      </c>
      <c r="D1118" s="346" t="s">
        <v>9</v>
      </c>
      <c r="E1118" s="346" t="s">
        <v>519</v>
      </c>
      <c r="F1118" s="346">
        <v>2009</v>
      </c>
      <c r="G1118" s="347">
        <v>314.93279639443921</v>
      </c>
      <c r="H1118" s="347">
        <v>368</v>
      </c>
      <c r="I1118" s="347">
        <v>36</v>
      </c>
      <c r="J1118" s="347">
        <v>21.626865671641792</v>
      </c>
      <c r="K1118" s="347">
        <v>10.457711442786069</v>
      </c>
      <c r="L1118" s="347">
        <v>436.08457711442787</v>
      </c>
    </row>
    <row r="1119" spans="1:12" x14ac:dyDescent="0.2">
      <c r="A1119" s="346" t="s">
        <v>469</v>
      </c>
      <c r="B1119" s="346" t="s">
        <v>477</v>
      </c>
      <c r="C1119" s="346" t="s">
        <v>488</v>
      </c>
      <c r="D1119" s="346" t="s">
        <v>9</v>
      </c>
      <c r="E1119" s="346" t="s">
        <v>519</v>
      </c>
      <c r="F1119" s="346">
        <v>2009</v>
      </c>
      <c r="G1119" s="347">
        <v>583.17389287177912</v>
      </c>
      <c r="H1119" s="347">
        <v>246</v>
      </c>
      <c r="I1119" s="347">
        <v>0</v>
      </c>
      <c r="J1119" s="347">
        <v>63</v>
      </c>
      <c r="K1119" s="347">
        <v>1.3333333333333333</v>
      </c>
      <c r="L1119" s="347">
        <v>310.33333333333331</v>
      </c>
    </row>
    <row r="1120" spans="1:12" x14ac:dyDescent="0.2">
      <c r="A1120" s="346" t="s">
        <v>469</v>
      </c>
      <c r="B1120" s="346" t="s">
        <v>477</v>
      </c>
      <c r="C1120" s="346" t="s">
        <v>488</v>
      </c>
      <c r="D1120" s="346" t="s">
        <v>9</v>
      </c>
      <c r="E1120" s="346" t="s">
        <v>519</v>
      </c>
      <c r="F1120" s="346">
        <v>2012</v>
      </c>
      <c r="G1120" s="347">
        <v>603.93979007825101</v>
      </c>
      <c r="H1120" s="347">
        <v>41</v>
      </c>
      <c r="I1120" s="347">
        <v>0</v>
      </c>
      <c r="J1120" s="347">
        <v>586.74626865671644</v>
      </c>
      <c r="K1120" s="347">
        <v>110.08457711442786</v>
      </c>
      <c r="L1120" s="347">
        <v>737.83084577114425</v>
      </c>
    </row>
    <row r="1121" spans="1:12" x14ac:dyDescent="0.2">
      <c r="A1121" s="346" t="s">
        <v>469</v>
      </c>
      <c r="B1121" s="346" t="s">
        <v>477</v>
      </c>
      <c r="C1121" s="346" t="s">
        <v>488</v>
      </c>
      <c r="D1121" s="346" t="s">
        <v>9</v>
      </c>
      <c r="E1121" s="346" t="s">
        <v>466</v>
      </c>
      <c r="F1121" s="346">
        <v>1990</v>
      </c>
      <c r="G1121" s="347">
        <v>336.01755507771077</v>
      </c>
      <c r="H1121" s="347">
        <v>92</v>
      </c>
      <c r="I1121" s="347">
        <v>0</v>
      </c>
      <c r="J1121" s="347">
        <v>9</v>
      </c>
      <c r="K1121" s="347">
        <v>0</v>
      </c>
      <c r="L1121" s="347">
        <v>101</v>
      </c>
    </row>
    <row r="1122" spans="1:12" x14ac:dyDescent="0.2">
      <c r="A1122" s="346" t="s">
        <v>469</v>
      </c>
      <c r="B1122" s="346" t="s">
        <v>477</v>
      </c>
      <c r="C1122" s="346" t="s">
        <v>488</v>
      </c>
      <c r="D1122" s="346" t="s">
        <v>9</v>
      </c>
      <c r="E1122" s="346" t="s">
        <v>466</v>
      </c>
      <c r="F1122" s="346">
        <v>2007</v>
      </c>
      <c r="G1122" s="347">
        <v>385.32201842471034</v>
      </c>
      <c r="H1122" s="347">
        <v>54</v>
      </c>
      <c r="I1122" s="347">
        <v>20</v>
      </c>
      <c r="J1122" s="347">
        <v>0</v>
      </c>
      <c r="K1122" s="347">
        <v>0</v>
      </c>
      <c r="L1122" s="347">
        <v>74</v>
      </c>
    </row>
    <row r="1123" spans="1:12" x14ac:dyDescent="0.2">
      <c r="A1123" s="346" t="s">
        <v>469</v>
      </c>
      <c r="B1123" s="346" t="s">
        <v>477</v>
      </c>
      <c r="C1123" s="346" t="s">
        <v>488</v>
      </c>
      <c r="D1123" s="346" t="s">
        <v>9</v>
      </c>
      <c r="E1123" s="346" t="s">
        <v>465</v>
      </c>
      <c r="F1123" s="346">
        <v>2000</v>
      </c>
      <c r="G1123" s="347">
        <v>288.99152869437967</v>
      </c>
      <c r="H1123" s="347">
        <v>598</v>
      </c>
      <c r="I1123" s="347">
        <v>0</v>
      </c>
      <c r="J1123" s="347">
        <v>312</v>
      </c>
      <c r="K1123" s="347">
        <v>26.333333333333332</v>
      </c>
      <c r="L1123" s="347">
        <v>936.33333333333337</v>
      </c>
    </row>
    <row r="1124" spans="1:12" x14ac:dyDescent="0.2">
      <c r="A1124" s="346" t="s">
        <v>469</v>
      </c>
      <c r="B1124" s="346" t="s">
        <v>477</v>
      </c>
      <c r="C1124" s="346" t="s">
        <v>488</v>
      </c>
      <c r="D1124" s="346" t="s">
        <v>9</v>
      </c>
      <c r="E1124" s="346" t="s">
        <v>465</v>
      </c>
      <c r="F1124" s="346">
        <v>2007</v>
      </c>
      <c r="G1124" s="347">
        <v>385.32201842471034</v>
      </c>
      <c r="H1124" s="347">
        <v>13</v>
      </c>
      <c r="I1124" s="347">
        <v>28</v>
      </c>
      <c r="J1124" s="347">
        <v>94</v>
      </c>
      <c r="K1124" s="347">
        <v>7.666666666666667</v>
      </c>
      <c r="L1124" s="347">
        <v>142.66666666666666</v>
      </c>
    </row>
    <row r="1125" spans="1:12" x14ac:dyDescent="0.2">
      <c r="A1125" s="346" t="s">
        <v>469</v>
      </c>
      <c r="B1125" s="346" t="s">
        <v>477</v>
      </c>
      <c r="C1125" s="346" t="s">
        <v>488</v>
      </c>
      <c r="D1125" s="346" t="s">
        <v>9</v>
      </c>
      <c r="E1125" s="346" t="s">
        <v>520</v>
      </c>
      <c r="F1125" s="346">
        <v>1975</v>
      </c>
      <c r="G1125" s="347">
        <v>402.83295326069322</v>
      </c>
      <c r="H1125" s="347">
        <v>187</v>
      </c>
      <c r="I1125" s="347">
        <v>34</v>
      </c>
      <c r="J1125" s="347">
        <v>909.01345291479811</v>
      </c>
      <c r="K1125" s="347">
        <v>197.32884902840064</v>
      </c>
      <c r="L1125" s="347">
        <v>1327.3423019431987</v>
      </c>
    </row>
    <row r="1126" spans="1:12" x14ac:dyDescent="0.2">
      <c r="A1126" s="346" t="s">
        <v>469</v>
      </c>
      <c r="B1126" s="346" t="s">
        <v>477</v>
      </c>
      <c r="C1126" s="346" t="s">
        <v>488</v>
      </c>
      <c r="D1126" s="346" t="s">
        <v>9</v>
      </c>
      <c r="E1126" s="346" t="s">
        <v>520</v>
      </c>
      <c r="F1126" s="346">
        <v>1990</v>
      </c>
      <c r="G1126" s="347">
        <v>336.01755507771077</v>
      </c>
      <c r="H1126" s="347">
        <v>440</v>
      </c>
      <c r="I1126" s="347">
        <v>67</v>
      </c>
      <c r="J1126" s="347">
        <v>9.103139013452914</v>
      </c>
      <c r="K1126" s="347">
        <v>1.6322869955156951</v>
      </c>
      <c r="L1126" s="347">
        <v>517.7354260089686</v>
      </c>
    </row>
    <row r="1127" spans="1:12" x14ac:dyDescent="0.2">
      <c r="A1127" s="346" t="s">
        <v>469</v>
      </c>
      <c r="B1127" s="346" t="s">
        <v>477</v>
      </c>
      <c r="C1127" s="346" t="s">
        <v>488</v>
      </c>
      <c r="D1127" s="346" t="s">
        <v>9</v>
      </c>
      <c r="E1127" s="346" t="s">
        <v>520</v>
      </c>
      <c r="F1127" s="346">
        <v>1997</v>
      </c>
      <c r="G1127" s="347">
        <v>111.04839756915882</v>
      </c>
      <c r="H1127" s="347">
        <v>362</v>
      </c>
      <c r="I1127" s="347">
        <v>383</v>
      </c>
      <c r="J1127" s="347">
        <v>382</v>
      </c>
      <c r="K1127" s="347">
        <v>52</v>
      </c>
      <c r="L1127" s="347">
        <v>1179</v>
      </c>
    </row>
    <row r="1128" spans="1:12" x14ac:dyDescent="0.2">
      <c r="A1128" s="346" t="s">
        <v>469</v>
      </c>
      <c r="B1128" s="346" t="s">
        <v>477</v>
      </c>
      <c r="C1128" s="346" t="s">
        <v>488</v>
      </c>
      <c r="D1128" s="346" t="s">
        <v>9</v>
      </c>
      <c r="E1128" s="346" t="s">
        <v>520</v>
      </c>
      <c r="F1128" s="346">
        <v>2001</v>
      </c>
      <c r="G1128" s="347">
        <v>146.64741015541836</v>
      </c>
      <c r="H1128" s="347">
        <v>137</v>
      </c>
      <c r="I1128" s="347">
        <v>182</v>
      </c>
      <c r="J1128" s="347">
        <v>520.82959641255604</v>
      </c>
      <c r="K1128" s="347">
        <v>94.390134529147986</v>
      </c>
      <c r="L1128" s="347">
        <v>934.21973094170403</v>
      </c>
    </row>
    <row r="1129" spans="1:12" x14ac:dyDescent="0.2">
      <c r="A1129" s="346" t="s">
        <v>469</v>
      </c>
      <c r="B1129" s="346" t="s">
        <v>477</v>
      </c>
      <c r="C1129" s="346" t="s">
        <v>488</v>
      </c>
      <c r="D1129" s="346" t="s">
        <v>9</v>
      </c>
      <c r="E1129" s="346" t="s">
        <v>520</v>
      </c>
      <c r="F1129" s="346">
        <v>2001</v>
      </c>
      <c r="G1129" s="347">
        <v>272.46759339063414</v>
      </c>
      <c r="H1129" s="347">
        <v>121</v>
      </c>
      <c r="I1129" s="347">
        <v>128</v>
      </c>
      <c r="J1129" s="347">
        <v>0</v>
      </c>
      <c r="K1129" s="347">
        <v>73.666666666666671</v>
      </c>
      <c r="L1129" s="347">
        <v>322.66666666666669</v>
      </c>
    </row>
    <row r="1130" spans="1:12" x14ac:dyDescent="0.2">
      <c r="A1130" s="346" t="s">
        <v>469</v>
      </c>
      <c r="B1130" s="346" t="s">
        <v>477</v>
      </c>
      <c r="C1130" s="346" t="s">
        <v>488</v>
      </c>
      <c r="D1130" s="346" t="s">
        <v>9</v>
      </c>
      <c r="E1130" s="346" t="s">
        <v>520</v>
      </c>
      <c r="F1130" s="346">
        <v>2003</v>
      </c>
      <c r="G1130" s="347">
        <v>434.96030454947476</v>
      </c>
      <c r="H1130" s="347">
        <v>648</v>
      </c>
      <c r="I1130" s="347">
        <v>25</v>
      </c>
      <c r="J1130" s="347">
        <v>227.57847533632287</v>
      </c>
      <c r="K1130" s="347">
        <v>57.80717488789238</v>
      </c>
      <c r="L1130" s="347">
        <v>958.38565022421528</v>
      </c>
    </row>
    <row r="1131" spans="1:12" x14ac:dyDescent="0.2">
      <c r="A1131" s="346" t="s">
        <v>469</v>
      </c>
      <c r="B1131" s="346" t="s">
        <v>477</v>
      </c>
      <c r="C1131" s="346" t="s">
        <v>488</v>
      </c>
      <c r="D1131" s="346" t="s">
        <v>9</v>
      </c>
      <c r="E1131" s="346" t="s">
        <v>520</v>
      </c>
      <c r="F1131" s="346">
        <v>2006</v>
      </c>
      <c r="G1131" s="347">
        <v>371.86410008774448</v>
      </c>
      <c r="H1131" s="347">
        <v>55</v>
      </c>
      <c r="I1131" s="347">
        <v>20</v>
      </c>
      <c r="J1131" s="347">
        <v>81.278026905829591</v>
      </c>
      <c r="K1131" s="347">
        <v>61.2406576980568</v>
      </c>
      <c r="L1131" s="347">
        <v>217.51868460388638</v>
      </c>
    </row>
    <row r="1132" spans="1:12" x14ac:dyDescent="0.2">
      <c r="A1132" s="346" t="s">
        <v>469</v>
      </c>
      <c r="B1132" s="346" t="s">
        <v>477</v>
      </c>
      <c r="C1132" s="346" t="s">
        <v>488</v>
      </c>
      <c r="D1132" s="346" t="s">
        <v>9</v>
      </c>
      <c r="E1132" s="346" t="s">
        <v>520</v>
      </c>
      <c r="F1132" s="346">
        <v>2007</v>
      </c>
      <c r="G1132" s="347">
        <v>385.32201842471034</v>
      </c>
      <c r="H1132" s="347">
        <v>234</v>
      </c>
      <c r="I1132" s="347">
        <v>0</v>
      </c>
      <c r="J1132" s="347">
        <v>53</v>
      </c>
      <c r="K1132" s="347">
        <v>13.333333333333334</v>
      </c>
      <c r="L1132" s="347">
        <v>300.33333333333331</v>
      </c>
    </row>
    <row r="1133" spans="1:12" x14ac:dyDescent="0.2">
      <c r="A1133" s="346" t="s">
        <v>469</v>
      </c>
      <c r="B1133" s="346" t="s">
        <v>477</v>
      </c>
      <c r="C1133" s="346" t="s">
        <v>488</v>
      </c>
      <c r="D1133" s="346" t="s">
        <v>9</v>
      </c>
      <c r="E1133" s="346" t="s">
        <v>520</v>
      </c>
      <c r="F1133" s="346">
        <v>2007</v>
      </c>
      <c r="G1133" s="347">
        <v>330.27606175993469</v>
      </c>
      <c r="H1133" s="347">
        <v>103</v>
      </c>
      <c r="I1133" s="347">
        <v>30</v>
      </c>
      <c r="J1133" s="347">
        <v>65.022421524663685</v>
      </c>
      <c r="K1133" s="347">
        <v>25.325859491778772</v>
      </c>
      <c r="L1133" s="347">
        <v>223.34828101644246</v>
      </c>
    </row>
    <row r="1134" spans="1:12" x14ac:dyDescent="0.2">
      <c r="A1134" s="346" t="s">
        <v>469</v>
      </c>
      <c r="B1134" s="346" t="s">
        <v>478</v>
      </c>
      <c r="C1134" s="346" t="s">
        <v>484</v>
      </c>
      <c r="D1134" s="346" t="s">
        <v>6</v>
      </c>
      <c r="E1134" s="346" t="s">
        <v>518</v>
      </c>
      <c r="F1134" s="346">
        <v>2014</v>
      </c>
      <c r="G1134" s="347">
        <v>543.69929957030342</v>
      </c>
      <c r="H1134" s="347">
        <v>86</v>
      </c>
      <c r="I1134" s="347">
        <v>0</v>
      </c>
      <c r="J1134" s="347">
        <v>16.922297213800569</v>
      </c>
      <c r="K1134" s="347">
        <v>7.0259009287331438</v>
      </c>
      <c r="L1134" s="347">
        <v>109.9481981425337</v>
      </c>
    </row>
    <row r="1135" spans="1:12" x14ac:dyDescent="0.2">
      <c r="A1135" s="346" t="s">
        <v>469</v>
      </c>
      <c r="B1135" s="346" t="s">
        <v>478</v>
      </c>
      <c r="C1135" s="346" t="s">
        <v>484</v>
      </c>
      <c r="D1135" s="346" t="s">
        <v>6</v>
      </c>
      <c r="E1135" s="346" t="s">
        <v>518</v>
      </c>
      <c r="F1135" s="346">
        <v>2014</v>
      </c>
      <c r="G1135" s="347">
        <v>549.92486524101832</v>
      </c>
      <c r="H1135" s="347">
        <v>400</v>
      </c>
      <c r="I1135" s="347">
        <v>0</v>
      </c>
      <c r="J1135" s="347">
        <v>2.603430340584703</v>
      </c>
      <c r="K1135" s="347">
        <v>0.46552321980509892</v>
      </c>
      <c r="L1135" s="347">
        <v>403.06895356038979</v>
      </c>
    </row>
    <row r="1136" spans="1:12" x14ac:dyDescent="0.2">
      <c r="A1136" s="346" t="s">
        <v>469</v>
      </c>
      <c r="B1136" s="346" t="s">
        <v>478</v>
      </c>
      <c r="C1136" s="346" t="s">
        <v>484</v>
      </c>
      <c r="D1136" s="346" t="s">
        <v>6</v>
      </c>
      <c r="E1136" s="346" t="s">
        <v>518</v>
      </c>
      <c r="F1136" s="346">
        <v>2014</v>
      </c>
      <c r="G1136" s="347">
        <v>673.39136760119254</v>
      </c>
      <c r="H1136" s="347">
        <v>199</v>
      </c>
      <c r="I1136" s="347">
        <v>0</v>
      </c>
      <c r="J1136" s="347">
        <v>9.1120061920464615</v>
      </c>
      <c r="K1136" s="347">
        <v>1.6293312693178461</v>
      </c>
      <c r="L1136" s="347">
        <v>209.74133746136431</v>
      </c>
    </row>
    <row r="1137" spans="1:12" x14ac:dyDescent="0.2">
      <c r="A1137" s="346" t="s">
        <v>469</v>
      </c>
      <c r="B1137" s="346" t="s">
        <v>478</v>
      </c>
      <c r="C1137" s="346" t="s">
        <v>484</v>
      </c>
      <c r="D1137" s="346" t="s">
        <v>6</v>
      </c>
      <c r="E1137" s="346" t="s">
        <v>464</v>
      </c>
      <c r="F1137" s="346">
        <v>2012</v>
      </c>
      <c r="G1137" s="347">
        <v>541.68964084191373</v>
      </c>
      <c r="H1137" s="347">
        <v>104</v>
      </c>
      <c r="I1137" s="347">
        <v>0</v>
      </c>
      <c r="J1137" s="347">
        <v>0</v>
      </c>
      <c r="K1137" s="347">
        <v>0</v>
      </c>
      <c r="L1137" s="347">
        <v>104</v>
      </c>
    </row>
    <row r="1138" spans="1:12" x14ac:dyDescent="0.2">
      <c r="A1138" s="346" t="s">
        <v>469</v>
      </c>
      <c r="B1138" s="346" t="s">
        <v>478</v>
      </c>
      <c r="C1138" s="346" t="s">
        <v>484</v>
      </c>
      <c r="D1138" s="346" t="s">
        <v>6</v>
      </c>
      <c r="E1138" s="346" t="s">
        <v>464</v>
      </c>
      <c r="F1138" s="346">
        <v>2012</v>
      </c>
      <c r="G1138" s="347">
        <v>677.11203695040024</v>
      </c>
      <c r="H1138" s="347">
        <v>338</v>
      </c>
      <c r="I1138" s="347">
        <v>0</v>
      </c>
      <c r="J1138" s="347">
        <v>0</v>
      </c>
      <c r="K1138" s="347">
        <v>0</v>
      </c>
      <c r="L1138" s="347">
        <v>338</v>
      </c>
    </row>
    <row r="1139" spans="1:12" x14ac:dyDescent="0.2">
      <c r="A1139" s="346" t="s">
        <v>469</v>
      </c>
      <c r="B1139" s="346" t="s">
        <v>478</v>
      </c>
      <c r="C1139" s="346" t="s">
        <v>484</v>
      </c>
      <c r="D1139" s="346" t="s">
        <v>6</v>
      </c>
      <c r="E1139" s="346" t="s">
        <v>519</v>
      </c>
      <c r="F1139" s="346">
        <v>2008</v>
      </c>
      <c r="G1139" s="347">
        <v>725.82958840852245</v>
      </c>
      <c r="H1139" s="347">
        <v>661</v>
      </c>
      <c r="I1139" s="347">
        <v>0</v>
      </c>
      <c r="J1139" s="347">
        <v>118.30630630630631</v>
      </c>
      <c r="K1139" s="347">
        <v>28.231231231231231</v>
      </c>
      <c r="L1139" s="347">
        <v>807.53753753753756</v>
      </c>
    </row>
    <row r="1140" spans="1:12" x14ac:dyDescent="0.2">
      <c r="A1140" s="346" t="s">
        <v>469</v>
      </c>
      <c r="B1140" s="346" t="s">
        <v>478</v>
      </c>
      <c r="C1140" s="346" t="s">
        <v>484</v>
      </c>
      <c r="D1140" s="346" t="s">
        <v>6</v>
      </c>
      <c r="E1140" s="346" t="s">
        <v>519</v>
      </c>
      <c r="F1140" s="346">
        <v>2008</v>
      </c>
      <c r="G1140" s="347">
        <v>580.43601598837142</v>
      </c>
      <c r="H1140" s="347">
        <v>1291</v>
      </c>
      <c r="I1140" s="347">
        <v>0</v>
      </c>
      <c r="J1140" s="347">
        <v>66.21621621621621</v>
      </c>
      <c r="K1140" s="347">
        <v>2.9279279279279282</v>
      </c>
      <c r="L1140" s="347">
        <v>1360.1441441441441</v>
      </c>
    </row>
    <row r="1141" spans="1:12" x14ac:dyDescent="0.2">
      <c r="A1141" s="346" t="s">
        <v>469</v>
      </c>
      <c r="B1141" s="346" t="s">
        <v>478</v>
      </c>
      <c r="C1141" s="346" t="s">
        <v>484</v>
      </c>
      <c r="D1141" s="346" t="s">
        <v>6</v>
      </c>
      <c r="E1141" s="346" t="s">
        <v>519</v>
      </c>
      <c r="F1141" s="346">
        <v>2008</v>
      </c>
      <c r="G1141" s="347">
        <v>391.33054008058406</v>
      </c>
      <c r="H1141" s="347">
        <v>1306</v>
      </c>
      <c r="I1141" s="347">
        <v>0</v>
      </c>
      <c r="J1141" s="347">
        <v>64.450450450450447</v>
      </c>
      <c r="K1141" s="347">
        <v>30.84984984984985</v>
      </c>
      <c r="L1141" s="347">
        <v>1401.3003003003003</v>
      </c>
    </row>
    <row r="1142" spans="1:12" x14ac:dyDescent="0.2">
      <c r="A1142" s="346" t="s">
        <v>469</v>
      </c>
      <c r="B1142" s="346" t="s">
        <v>478</v>
      </c>
      <c r="C1142" s="346" t="s">
        <v>484</v>
      </c>
      <c r="D1142" s="346" t="s">
        <v>6</v>
      </c>
      <c r="E1142" s="346" t="s">
        <v>519</v>
      </c>
      <c r="F1142" s="346">
        <v>2008</v>
      </c>
      <c r="G1142" s="347">
        <v>395.27198632606502</v>
      </c>
      <c r="H1142" s="347">
        <v>1393</v>
      </c>
      <c r="I1142" s="347">
        <v>0</v>
      </c>
      <c r="J1142" s="347">
        <v>9</v>
      </c>
      <c r="K1142" s="347">
        <v>0</v>
      </c>
      <c r="L1142" s="347">
        <v>1402</v>
      </c>
    </row>
    <row r="1143" spans="1:12" x14ac:dyDescent="0.2">
      <c r="A1143" s="346" t="s">
        <v>469</v>
      </c>
      <c r="B1143" s="346" t="s">
        <v>478</v>
      </c>
      <c r="C1143" s="346" t="s">
        <v>484</v>
      </c>
      <c r="D1143" s="346" t="s">
        <v>6</v>
      </c>
      <c r="E1143" s="346" t="s">
        <v>519</v>
      </c>
      <c r="F1143" s="346">
        <v>2008</v>
      </c>
      <c r="G1143" s="347">
        <v>565.41310553663061</v>
      </c>
      <c r="H1143" s="347">
        <v>291</v>
      </c>
      <c r="I1143" s="347">
        <v>0</v>
      </c>
      <c r="J1143" s="347">
        <v>0</v>
      </c>
      <c r="K1143" s="347">
        <v>0</v>
      </c>
      <c r="L1143" s="347">
        <v>291</v>
      </c>
    </row>
    <row r="1144" spans="1:12" x14ac:dyDescent="0.2">
      <c r="A1144" s="346" t="s">
        <v>469</v>
      </c>
      <c r="B1144" s="346" t="s">
        <v>478</v>
      </c>
      <c r="C1144" s="346" t="s">
        <v>484</v>
      </c>
      <c r="D1144" s="346" t="s">
        <v>6</v>
      </c>
      <c r="E1144" s="346" t="s">
        <v>519</v>
      </c>
      <c r="F1144" s="346">
        <v>2008</v>
      </c>
      <c r="G1144" s="347">
        <v>528.29619190950177</v>
      </c>
      <c r="H1144" s="347">
        <v>1637</v>
      </c>
      <c r="I1144" s="347">
        <v>0</v>
      </c>
      <c r="J1144" s="347">
        <v>4.4144144144144146</v>
      </c>
      <c r="K1144" s="347">
        <v>0.19519519519519521</v>
      </c>
      <c r="L1144" s="347">
        <v>1641.6096096096096</v>
      </c>
    </row>
    <row r="1145" spans="1:12" x14ac:dyDescent="0.2">
      <c r="A1145" s="346" t="s">
        <v>469</v>
      </c>
      <c r="B1145" s="346" t="s">
        <v>478</v>
      </c>
      <c r="C1145" s="346" t="s">
        <v>484</v>
      </c>
      <c r="D1145" s="346" t="s">
        <v>6</v>
      </c>
      <c r="E1145" s="346" t="s">
        <v>519</v>
      </c>
      <c r="F1145" s="346">
        <v>2009</v>
      </c>
      <c r="G1145" s="347">
        <v>464.24562114142952</v>
      </c>
      <c r="H1145" s="347">
        <v>1322</v>
      </c>
      <c r="I1145" s="347">
        <v>66</v>
      </c>
      <c r="J1145" s="347">
        <v>62.684684684684683</v>
      </c>
      <c r="K1145" s="347">
        <v>11.771771771771773</v>
      </c>
      <c r="L1145" s="347">
        <v>1462.4564564564564</v>
      </c>
    </row>
    <row r="1146" spans="1:12" x14ac:dyDescent="0.2">
      <c r="A1146" s="346" t="s">
        <v>469</v>
      </c>
      <c r="B1146" s="346" t="s">
        <v>478</v>
      </c>
      <c r="C1146" s="346" t="s">
        <v>484</v>
      </c>
      <c r="D1146" s="346" t="s">
        <v>6</v>
      </c>
      <c r="E1146" s="346" t="s">
        <v>519</v>
      </c>
      <c r="F1146" s="346">
        <v>2009</v>
      </c>
      <c r="G1146" s="347">
        <v>459.38802303303436</v>
      </c>
      <c r="H1146" s="347">
        <v>1125</v>
      </c>
      <c r="I1146" s="347">
        <v>0</v>
      </c>
      <c r="J1146" s="347">
        <v>36.198198198198199</v>
      </c>
      <c r="K1146" s="347">
        <v>40.6006006006006</v>
      </c>
      <c r="L1146" s="347">
        <v>1201.7987987987988</v>
      </c>
    </row>
    <row r="1147" spans="1:12" x14ac:dyDescent="0.2">
      <c r="A1147" s="346" t="s">
        <v>469</v>
      </c>
      <c r="B1147" s="346" t="s">
        <v>478</v>
      </c>
      <c r="C1147" s="346" t="s">
        <v>484</v>
      </c>
      <c r="D1147" s="346" t="s">
        <v>6</v>
      </c>
      <c r="E1147" s="346" t="s">
        <v>519</v>
      </c>
      <c r="F1147" s="346">
        <v>2012</v>
      </c>
      <c r="G1147" s="347">
        <v>557.84352941977056</v>
      </c>
      <c r="H1147" s="347">
        <v>196</v>
      </c>
      <c r="I1147" s="347">
        <v>0</v>
      </c>
      <c r="J1147" s="347">
        <v>0</v>
      </c>
      <c r="K1147" s="347">
        <v>0</v>
      </c>
      <c r="L1147" s="347">
        <v>196</v>
      </c>
    </row>
    <row r="1148" spans="1:12" x14ac:dyDescent="0.2">
      <c r="A1148" s="346" t="s">
        <v>469</v>
      </c>
      <c r="B1148" s="346" t="s">
        <v>478</v>
      </c>
      <c r="C1148" s="346" t="s">
        <v>484</v>
      </c>
      <c r="D1148" s="346" t="s">
        <v>6</v>
      </c>
      <c r="E1148" s="346" t="s">
        <v>519</v>
      </c>
      <c r="F1148" s="346">
        <v>2012</v>
      </c>
      <c r="G1148" s="347">
        <v>454.60948980477878</v>
      </c>
      <c r="H1148" s="347">
        <v>35</v>
      </c>
      <c r="I1148" s="347">
        <v>0</v>
      </c>
      <c r="J1148" s="347">
        <v>103</v>
      </c>
      <c r="K1148" s="347">
        <v>4.333333333333333</v>
      </c>
      <c r="L1148" s="347">
        <v>142.33333333333334</v>
      </c>
    </row>
    <row r="1149" spans="1:12" x14ac:dyDescent="0.2">
      <c r="A1149" s="346" t="s">
        <v>469</v>
      </c>
      <c r="B1149" s="346" t="s">
        <v>478</v>
      </c>
      <c r="C1149" s="346" t="s">
        <v>484</v>
      </c>
      <c r="D1149" s="346" t="s">
        <v>6</v>
      </c>
      <c r="E1149" s="346" t="s">
        <v>519</v>
      </c>
      <c r="F1149" s="346">
        <v>2012</v>
      </c>
      <c r="G1149" s="347">
        <v>549.42803177869143</v>
      </c>
      <c r="H1149" s="347">
        <v>700</v>
      </c>
      <c r="I1149" s="347">
        <v>0</v>
      </c>
      <c r="J1149" s="347">
        <v>149</v>
      </c>
      <c r="K1149" s="347">
        <v>7</v>
      </c>
      <c r="L1149" s="347">
        <v>856</v>
      </c>
    </row>
    <row r="1150" spans="1:12" x14ac:dyDescent="0.2">
      <c r="A1150" s="346" t="s">
        <v>469</v>
      </c>
      <c r="B1150" s="346" t="s">
        <v>478</v>
      </c>
      <c r="C1150" s="346" t="s">
        <v>484</v>
      </c>
      <c r="D1150" s="346" t="s">
        <v>6</v>
      </c>
      <c r="E1150" s="346" t="s">
        <v>519</v>
      </c>
      <c r="F1150" s="346">
        <v>2012</v>
      </c>
      <c r="G1150" s="347">
        <v>541.68964084191373</v>
      </c>
      <c r="H1150" s="347">
        <v>594</v>
      </c>
      <c r="I1150" s="347">
        <v>0</v>
      </c>
      <c r="J1150" s="347">
        <v>60.036036036036037</v>
      </c>
      <c r="K1150" s="347">
        <v>2.6546546546546543</v>
      </c>
      <c r="L1150" s="347">
        <v>656.69069069069076</v>
      </c>
    </row>
    <row r="1151" spans="1:12" x14ac:dyDescent="0.2">
      <c r="A1151" s="346" t="s">
        <v>469</v>
      </c>
      <c r="B1151" s="346" t="s">
        <v>478</v>
      </c>
      <c r="C1151" s="346" t="s">
        <v>484</v>
      </c>
      <c r="D1151" s="346" t="s">
        <v>6</v>
      </c>
      <c r="E1151" s="346" t="s">
        <v>519</v>
      </c>
      <c r="F1151" s="346">
        <v>2012</v>
      </c>
      <c r="G1151" s="347">
        <v>677.11203695040024</v>
      </c>
      <c r="H1151" s="347">
        <v>858</v>
      </c>
      <c r="I1151" s="347">
        <v>0</v>
      </c>
      <c r="J1151" s="347">
        <v>1.7657657657657657</v>
      </c>
      <c r="K1151" s="347">
        <v>7.8078078078078081E-2</v>
      </c>
      <c r="L1151" s="347">
        <v>859.84384384384384</v>
      </c>
    </row>
    <row r="1152" spans="1:12" x14ac:dyDescent="0.2">
      <c r="A1152" s="346" t="s">
        <v>469</v>
      </c>
      <c r="B1152" s="346" t="s">
        <v>478</v>
      </c>
      <c r="C1152" s="346" t="s">
        <v>484</v>
      </c>
      <c r="D1152" s="346" t="s">
        <v>6</v>
      </c>
      <c r="E1152" s="346" t="s">
        <v>519</v>
      </c>
      <c r="F1152" s="346">
        <v>2012</v>
      </c>
      <c r="G1152" s="347">
        <v>667.70771047829282</v>
      </c>
      <c r="H1152" s="347">
        <v>153</v>
      </c>
      <c r="I1152" s="347">
        <v>0</v>
      </c>
      <c r="J1152" s="347">
        <v>210.12612612612614</v>
      </c>
      <c r="K1152" s="347">
        <v>9.2912912912912908</v>
      </c>
      <c r="L1152" s="347">
        <v>372.41741741741743</v>
      </c>
    </row>
    <row r="1153" spans="1:12" x14ac:dyDescent="0.2">
      <c r="A1153" s="346" t="s">
        <v>469</v>
      </c>
      <c r="B1153" s="346" t="s">
        <v>478</v>
      </c>
      <c r="C1153" s="346" t="s">
        <v>484</v>
      </c>
      <c r="D1153" s="346" t="s">
        <v>6</v>
      </c>
      <c r="E1153" s="346" t="s">
        <v>466</v>
      </c>
      <c r="F1153" s="346">
        <v>2002</v>
      </c>
      <c r="G1153" s="347">
        <v>260.11284769971468</v>
      </c>
      <c r="H1153" s="347">
        <v>102</v>
      </c>
      <c r="I1153" s="347">
        <v>0</v>
      </c>
      <c r="J1153" s="347">
        <v>3</v>
      </c>
      <c r="K1153" s="347">
        <v>1</v>
      </c>
      <c r="L1153" s="347">
        <v>106</v>
      </c>
    </row>
    <row r="1154" spans="1:12" x14ac:dyDescent="0.2">
      <c r="A1154" s="346" t="s">
        <v>469</v>
      </c>
      <c r="B1154" s="346" t="s">
        <v>478</v>
      </c>
      <c r="C1154" s="346" t="s">
        <v>484</v>
      </c>
      <c r="D1154" s="346" t="s">
        <v>6</v>
      </c>
      <c r="E1154" s="346" t="s">
        <v>465</v>
      </c>
      <c r="F1154" s="346">
        <v>2005</v>
      </c>
      <c r="G1154" s="347">
        <v>353.44557889732903</v>
      </c>
      <c r="H1154" s="347">
        <v>236</v>
      </c>
      <c r="I1154" s="347">
        <v>18</v>
      </c>
      <c r="J1154" s="347">
        <v>2</v>
      </c>
      <c r="K1154" s="347">
        <v>0</v>
      </c>
      <c r="L1154" s="347">
        <v>256</v>
      </c>
    </row>
    <row r="1155" spans="1:12" x14ac:dyDescent="0.2">
      <c r="A1155" s="346" t="s">
        <v>469</v>
      </c>
      <c r="B1155" s="346" t="s">
        <v>478</v>
      </c>
      <c r="C1155" s="346" t="s">
        <v>484</v>
      </c>
      <c r="D1155" s="346" t="s">
        <v>6</v>
      </c>
      <c r="E1155" s="346" t="s">
        <v>465</v>
      </c>
      <c r="F1155" s="346">
        <v>2007</v>
      </c>
      <c r="G1155" s="347">
        <v>310.71305048215601</v>
      </c>
      <c r="H1155" s="347">
        <v>398</v>
      </c>
      <c r="I1155" s="347">
        <v>18</v>
      </c>
      <c r="J1155" s="347">
        <v>374</v>
      </c>
      <c r="K1155" s="347">
        <v>0</v>
      </c>
      <c r="L1155" s="347">
        <v>790</v>
      </c>
    </row>
    <row r="1156" spans="1:12" x14ac:dyDescent="0.2">
      <c r="A1156" s="346" t="s">
        <v>469</v>
      </c>
      <c r="B1156" s="346" t="s">
        <v>478</v>
      </c>
      <c r="C1156" s="346" t="s">
        <v>484</v>
      </c>
      <c r="D1156" s="346" t="s">
        <v>6</v>
      </c>
      <c r="E1156" s="346" t="s">
        <v>520</v>
      </c>
      <c r="F1156" s="346">
        <v>1988</v>
      </c>
      <c r="G1156" s="347">
        <v>236.37489019244265</v>
      </c>
      <c r="H1156" s="347">
        <v>87</v>
      </c>
      <c r="I1156" s="347">
        <v>281</v>
      </c>
      <c r="J1156" s="347">
        <v>385.44356435643567</v>
      </c>
      <c r="K1156" s="347">
        <v>32.518811881188121</v>
      </c>
      <c r="L1156" s="347">
        <v>785.96237623762374</v>
      </c>
    </row>
    <row r="1157" spans="1:12" x14ac:dyDescent="0.2">
      <c r="A1157" s="346" t="s">
        <v>469</v>
      </c>
      <c r="B1157" s="346" t="s">
        <v>478</v>
      </c>
      <c r="C1157" s="346" t="s">
        <v>484</v>
      </c>
      <c r="D1157" s="346" t="s">
        <v>6</v>
      </c>
      <c r="E1157" s="346" t="s">
        <v>520</v>
      </c>
      <c r="F1157" s="346">
        <v>2002</v>
      </c>
      <c r="G1157" s="347">
        <v>413.73230824855972</v>
      </c>
      <c r="H1157" s="347">
        <v>784</v>
      </c>
      <c r="I1157" s="347">
        <v>0</v>
      </c>
      <c r="J1157" s="347">
        <v>213</v>
      </c>
      <c r="K1157" s="347">
        <v>15</v>
      </c>
      <c r="L1157" s="347">
        <v>1012</v>
      </c>
    </row>
    <row r="1158" spans="1:12" x14ac:dyDescent="0.2">
      <c r="A1158" s="346" t="s">
        <v>469</v>
      </c>
      <c r="B1158" s="346" t="s">
        <v>478</v>
      </c>
      <c r="C1158" s="346" t="s">
        <v>484</v>
      </c>
      <c r="D1158" s="346" t="s">
        <v>6</v>
      </c>
      <c r="E1158" s="346" t="s">
        <v>520</v>
      </c>
      <c r="F1158" s="346">
        <v>2002</v>
      </c>
      <c r="G1158" s="347">
        <v>260.11284769971468</v>
      </c>
      <c r="H1158" s="347">
        <v>626</v>
      </c>
      <c r="I1158" s="347">
        <v>0</v>
      </c>
      <c r="J1158" s="347">
        <v>65.437623762376234</v>
      </c>
      <c r="K1158" s="347">
        <v>5.5207920792079213</v>
      </c>
      <c r="L1158" s="347">
        <v>696.95841584158416</v>
      </c>
    </row>
    <row r="1159" spans="1:12" x14ac:dyDescent="0.2">
      <c r="A1159" s="346" t="s">
        <v>469</v>
      </c>
      <c r="B1159" s="346" t="s">
        <v>478</v>
      </c>
      <c r="C1159" s="346" t="s">
        <v>484</v>
      </c>
      <c r="D1159" s="346" t="s">
        <v>6</v>
      </c>
      <c r="E1159" s="346" t="s">
        <v>520</v>
      </c>
      <c r="F1159" s="346">
        <v>2003</v>
      </c>
      <c r="G1159" s="347">
        <v>346.48753943690781</v>
      </c>
      <c r="H1159" s="347">
        <v>1785</v>
      </c>
      <c r="I1159" s="347">
        <v>293</v>
      </c>
      <c r="J1159" s="347">
        <v>46</v>
      </c>
      <c r="K1159" s="347">
        <v>9</v>
      </c>
      <c r="L1159" s="347">
        <v>2133</v>
      </c>
    </row>
    <row r="1160" spans="1:12" x14ac:dyDescent="0.2">
      <c r="A1160" s="346" t="s">
        <v>469</v>
      </c>
      <c r="B1160" s="346" t="s">
        <v>478</v>
      </c>
      <c r="C1160" s="346" t="s">
        <v>484</v>
      </c>
      <c r="D1160" s="346" t="s">
        <v>6</v>
      </c>
      <c r="E1160" s="346" t="s">
        <v>520</v>
      </c>
      <c r="F1160" s="346">
        <v>2004</v>
      </c>
      <c r="G1160" s="347">
        <v>439.39844401222558</v>
      </c>
      <c r="H1160" s="347">
        <v>1129</v>
      </c>
      <c r="I1160" s="347">
        <v>0</v>
      </c>
      <c r="J1160" s="347">
        <v>98</v>
      </c>
      <c r="K1160" s="347">
        <v>5.666666666666667</v>
      </c>
      <c r="L1160" s="347">
        <v>1232.6666666666667</v>
      </c>
    </row>
    <row r="1161" spans="1:12" x14ac:dyDescent="0.2">
      <c r="A1161" s="346" t="s">
        <v>469</v>
      </c>
      <c r="B1161" s="346" t="s">
        <v>478</v>
      </c>
      <c r="C1161" s="346" t="s">
        <v>484</v>
      </c>
      <c r="D1161" s="346" t="s">
        <v>6</v>
      </c>
      <c r="E1161" s="346" t="s">
        <v>520</v>
      </c>
      <c r="F1161" s="346">
        <v>2005</v>
      </c>
      <c r="G1161" s="347">
        <v>323.22428699503274</v>
      </c>
      <c r="H1161" s="347">
        <v>2795</v>
      </c>
      <c r="I1161" s="347">
        <v>0</v>
      </c>
      <c r="J1161" s="347">
        <v>0</v>
      </c>
      <c r="K1161" s="347">
        <v>0</v>
      </c>
      <c r="L1161" s="347">
        <v>2795</v>
      </c>
    </row>
    <row r="1162" spans="1:12" x14ac:dyDescent="0.2">
      <c r="A1162" s="346" t="s">
        <v>469</v>
      </c>
      <c r="B1162" s="346" t="s">
        <v>478</v>
      </c>
      <c r="C1162" s="346" t="s">
        <v>484</v>
      </c>
      <c r="D1162" s="346" t="s">
        <v>6</v>
      </c>
      <c r="E1162" s="346" t="s">
        <v>520</v>
      </c>
      <c r="F1162" s="346">
        <v>2005</v>
      </c>
      <c r="G1162" s="347">
        <v>414.42936288717999</v>
      </c>
      <c r="H1162" s="347">
        <v>937</v>
      </c>
      <c r="I1162" s="347">
        <v>0</v>
      </c>
      <c r="J1162" s="347">
        <v>101.34851485148515</v>
      </c>
      <c r="K1162" s="347">
        <v>8.550495049504951</v>
      </c>
      <c r="L1162" s="347">
        <v>1046.89900990099</v>
      </c>
    </row>
    <row r="1163" spans="1:12" x14ac:dyDescent="0.2">
      <c r="A1163" s="346" t="s">
        <v>469</v>
      </c>
      <c r="B1163" s="346" t="s">
        <v>478</v>
      </c>
      <c r="C1163" s="346" t="s">
        <v>484</v>
      </c>
      <c r="D1163" s="346" t="s">
        <v>6</v>
      </c>
      <c r="E1163" s="346" t="s">
        <v>520</v>
      </c>
      <c r="F1163" s="346">
        <v>2005</v>
      </c>
      <c r="G1163" s="347">
        <v>353.44557889732903</v>
      </c>
      <c r="H1163" s="347">
        <v>1962</v>
      </c>
      <c r="I1163" s="347">
        <v>44</v>
      </c>
      <c r="J1163" s="347">
        <v>50</v>
      </c>
      <c r="K1163" s="347">
        <v>0</v>
      </c>
      <c r="L1163" s="347">
        <v>2056</v>
      </c>
    </row>
    <row r="1164" spans="1:12" x14ac:dyDescent="0.2">
      <c r="A1164" s="346" t="s">
        <v>469</v>
      </c>
      <c r="B1164" s="346" t="s">
        <v>478</v>
      </c>
      <c r="C1164" s="346" t="s">
        <v>484</v>
      </c>
      <c r="D1164" s="346" t="s">
        <v>6</v>
      </c>
      <c r="E1164" s="346" t="s">
        <v>520</v>
      </c>
      <c r="F1164" s="346">
        <v>2006</v>
      </c>
      <c r="G1164" s="347">
        <v>412.35319159326946</v>
      </c>
      <c r="H1164" s="347">
        <v>1239</v>
      </c>
      <c r="I1164" s="347">
        <v>0</v>
      </c>
      <c r="J1164" s="347">
        <v>100</v>
      </c>
      <c r="K1164" s="347">
        <v>10.666666666666666</v>
      </c>
      <c r="L1164" s="347">
        <v>1349.6666666666667</v>
      </c>
    </row>
    <row r="1165" spans="1:12" x14ac:dyDescent="0.2">
      <c r="A1165" s="346" t="s">
        <v>469</v>
      </c>
      <c r="B1165" s="346" t="s">
        <v>478</v>
      </c>
      <c r="C1165" s="346" t="s">
        <v>484</v>
      </c>
      <c r="D1165" s="346" t="s">
        <v>6</v>
      </c>
      <c r="E1165" s="346" t="s">
        <v>520</v>
      </c>
      <c r="F1165" s="346">
        <v>2006</v>
      </c>
      <c r="G1165" s="347">
        <v>370.65452872814984</v>
      </c>
      <c r="H1165" s="347">
        <v>948</v>
      </c>
      <c r="I1165" s="347">
        <v>0</v>
      </c>
      <c r="J1165" s="347">
        <v>12.768316831683169</v>
      </c>
      <c r="K1165" s="347">
        <v>1.0772277227722773</v>
      </c>
      <c r="L1165" s="347">
        <v>961.84554455445539</v>
      </c>
    </row>
    <row r="1166" spans="1:12" x14ac:dyDescent="0.2">
      <c r="A1166" s="346" t="s">
        <v>469</v>
      </c>
      <c r="B1166" s="346" t="s">
        <v>478</v>
      </c>
      <c r="C1166" s="346" t="s">
        <v>484</v>
      </c>
      <c r="D1166" s="346" t="s">
        <v>6</v>
      </c>
      <c r="E1166" s="346" t="s">
        <v>520</v>
      </c>
      <c r="F1166" s="346">
        <v>2006</v>
      </c>
      <c r="G1166" s="347">
        <v>309.26488446520796</v>
      </c>
      <c r="H1166" s="347">
        <v>1238</v>
      </c>
      <c r="I1166" s="347">
        <v>44</v>
      </c>
      <c r="J1166" s="347">
        <v>43.093069306930694</v>
      </c>
      <c r="K1166" s="347">
        <v>3.6356435643564358</v>
      </c>
      <c r="L1166" s="347">
        <v>1328.7287128712871</v>
      </c>
    </row>
    <row r="1167" spans="1:12" x14ac:dyDescent="0.2">
      <c r="A1167" s="346" t="s">
        <v>469</v>
      </c>
      <c r="B1167" s="346" t="s">
        <v>478</v>
      </c>
      <c r="C1167" s="346" t="s">
        <v>484</v>
      </c>
      <c r="D1167" s="346" t="s">
        <v>6</v>
      </c>
      <c r="E1167" s="346" t="s">
        <v>520</v>
      </c>
      <c r="F1167" s="346">
        <v>2007</v>
      </c>
      <c r="G1167" s="347">
        <v>591.63172257094357</v>
      </c>
      <c r="H1167" s="347">
        <v>474</v>
      </c>
      <c r="I1167" s="347">
        <v>28</v>
      </c>
      <c r="J1167" s="347">
        <v>20.748514851485147</v>
      </c>
      <c r="K1167" s="347">
        <v>1.7504950495049505</v>
      </c>
      <c r="L1167" s="347">
        <v>524.49900990099013</v>
      </c>
    </row>
    <row r="1168" spans="1:12" x14ac:dyDescent="0.2">
      <c r="A1168" s="346" t="s">
        <v>469</v>
      </c>
      <c r="B1168" s="346" t="s">
        <v>478</v>
      </c>
      <c r="C1168" s="346" t="s">
        <v>484</v>
      </c>
      <c r="D1168" s="346" t="s">
        <v>6</v>
      </c>
      <c r="E1168" s="346" t="s">
        <v>520</v>
      </c>
      <c r="F1168" s="346">
        <v>2007</v>
      </c>
      <c r="G1168" s="347">
        <v>412.35317914098613</v>
      </c>
      <c r="H1168" s="347">
        <v>778</v>
      </c>
      <c r="I1168" s="347">
        <v>316</v>
      </c>
      <c r="J1168" s="347">
        <v>100</v>
      </c>
      <c r="K1168" s="347">
        <v>8.3333333333333339</v>
      </c>
      <c r="L1168" s="347">
        <v>1202.3333333333333</v>
      </c>
    </row>
    <row r="1169" spans="1:12" x14ac:dyDescent="0.2">
      <c r="A1169" s="346" t="s">
        <v>469</v>
      </c>
      <c r="B1169" s="346" t="s">
        <v>478</v>
      </c>
      <c r="C1169" s="346" t="s">
        <v>484</v>
      </c>
      <c r="D1169" s="346" t="s">
        <v>6</v>
      </c>
      <c r="E1169" s="346" t="s">
        <v>520</v>
      </c>
      <c r="F1169" s="346">
        <v>2007</v>
      </c>
      <c r="G1169" s="347">
        <v>412.35317894314096</v>
      </c>
      <c r="H1169" s="347">
        <v>830</v>
      </c>
      <c r="I1169" s="347">
        <v>58</v>
      </c>
      <c r="J1169" s="347">
        <v>39</v>
      </c>
      <c r="K1169" s="347">
        <v>6.666666666666667</v>
      </c>
      <c r="L1169" s="347">
        <v>933.66666666666663</v>
      </c>
    </row>
    <row r="1170" spans="1:12" x14ac:dyDescent="0.2">
      <c r="A1170" s="346" t="s">
        <v>469</v>
      </c>
      <c r="B1170" s="346" t="s">
        <v>478</v>
      </c>
      <c r="C1170" s="346" t="s">
        <v>484</v>
      </c>
      <c r="D1170" s="346" t="s">
        <v>6</v>
      </c>
      <c r="E1170" s="346" t="s">
        <v>520</v>
      </c>
      <c r="F1170" s="346">
        <v>2007</v>
      </c>
      <c r="G1170" s="347">
        <v>421.13689798097221</v>
      </c>
      <c r="H1170" s="347">
        <v>766</v>
      </c>
      <c r="I1170" s="347">
        <v>0</v>
      </c>
      <c r="J1170" s="347">
        <v>25.536633663366338</v>
      </c>
      <c r="K1170" s="347">
        <v>3.4877887788778881</v>
      </c>
      <c r="L1170" s="347">
        <v>795.02442244224426</v>
      </c>
    </row>
    <row r="1171" spans="1:12" x14ac:dyDescent="0.2">
      <c r="A1171" s="346" t="s">
        <v>469</v>
      </c>
      <c r="B1171" s="346" t="s">
        <v>478</v>
      </c>
      <c r="C1171" s="346" t="s">
        <v>484</v>
      </c>
      <c r="D1171" s="346" t="s">
        <v>6</v>
      </c>
      <c r="E1171" s="346" t="s">
        <v>520</v>
      </c>
      <c r="F1171" s="346">
        <v>2007</v>
      </c>
      <c r="G1171" s="347">
        <v>310.71305048215601</v>
      </c>
      <c r="H1171" s="347">
        <v>446</v>
      </c>
      <c r="I1171" s="347">
        <v>0</v>
      </c>
      <c r="J1171" s="347">
        <v>619.26336633663368</v>
      </c>
      <c r="K1171" s="347">
        <v>52.245544554455449</v>
      </c>
      <c r="L1171" s="347">
        <v>1117.508910891089</v>
      </c>
    </row>
    <row r="1172" spans="1:12" x14ac:dyDescent="0.2">
      <c r="A1172" s="346" t="s">
        <v>469</v>
      </c>
      <c r="B1172" s="346" t="s">
        <v>478</v>
      </c>
      <c r="C1172" s="346" t="s">
        <v>484</v>
      </c>
      <c r="D1172" s="346" t="s">
        <v>6</v>
      </c>
      <c r="E1172" s="346" t="s">
        <v>520</v>
      </c>
      <c r="F1172" s="346">
        <v>2007</v>
      </c>
      <c r="G1172" s="347">
        <v>311.60189530311573</v>
      </c>
      <c r="H1172" s="347">
        <v>397</v>
      </c>
      <c r="I1172" s="347">
        <v>0</v>
      </c>
      <c r="J1172" s="347">
        <v>563</v>
      </c>
      <c r="K1172" s="347">
        <v>53.666666666666664</v>
      </c>
      <c r="L1172" s="347">
        <v>1013.6666666666666</v>
      </c>
    </row>
    <row r="1173" spans="1:12" x14ac:dyDescent="0.2">
      <c r="A1173" s="346" t="s">
        <v>469</v>
      </c>
      <c r="B1173" s="346" t="s">
        <v>478</v>
      </c>
      <c r="C1173" s="346" t="s">
        <v>484</v>
      </c>
      <c r="D1173" s="346" t="s">
        <v>7</v>
      </c>
      <c r="E1173" s="346" t="s">
        <v>519</v>
      </c>
      <c r="F1173" s="346">
        <v>2008</v>
      </c>
      <c r="G1173" s="347">
        <v>591.69175703903784</v>
      </c>
      <c r="H1173" s="347">
        <v>787</v>
      </c>
      <c r="I1173" s="347">
        <v>0</v>
      </c>
      <c r="J1173" s="347">
        <v>65</v>
      </c>
      <c r="K1173" s="347">
        <v>1.3333333333333333</v>
      </c>
      <c r="L1173" s="347">
        <v>853.33333333333337</v>
      </c>
    </row>
    <row r="1174" spans="1:12" x14ac:dyDescent="0.2">
      <c r="A1174" s="346" t="s">
        <v>469</v>
      </c>
      <c r="B1174" s="346" t="s">
        <v>478</v>
      </c>
      <c r="C1174" s="346" t="s">
        <v>484</v>
      </c>
      <c r="D1174" s="346" t="s">
        <v>8</v>
      </c>
      <c r="E1174" s="346" t="s">
        <v>519</v>
      </c>
      <c r="F1174" s="346">
        <v>2010</v>
      </c>
      <c r="G1174" s="347">
        <v>461.41621330727401</v>
      </c>
      <c r="H1174" s="347">
        <v>368</v>
      </c>
      <c r="I1174" s="347">
        <v>0</v>
      </c>
      <c r="J1174" s="347">
        <v>66</v>
      </c>
      <c r="K1174" s="347">
        <v>4.666666666666667</v>
      </c>
      <c r="L1174" s="347">
        <v>438.66666666666669</v>
      </c>
    </row>
    <row r="1175" spans="1:12" x14ac:dyDescent="0.2">
      <c r="A1175" s="346" t="s">
        <v>469</v>
      </c>
      <c r="B1175" s="346" t="s">
        <v>478</v>
      </c>
      <c r="C1175" s="346" t="s">
        <v>484</v>
      </c>
      <c r="D1175" s="346" t="s">
        <v>8</v>
      </c>
      <c r="E1175" s="346" t="s">
        <v>466</v>
      </c>
      <c r="F1175" s="346">
        <v>2001</v>
      </c>
      <c r="G1175" s="347">
        <v>298.80662608237145</v>
      </c>
      <c r="H1175" s="347">
        <v>107</v>
      </c>
      <c r="I1175" s="347">
        <v>7</v>
      </c>
      <c r="J1175" s="347">
        <v>62.5</v>
      </c>
      <c r="K1175" s="347">
        <v>20.833333333333332</v>
      </c>
      <c r="L1175" s="347">
        <v>197.33333333333334</v>
      </c>
    </row>
    <row r="1176" spans="1:12" x14ac:dyDescent="0.2">
      <c r="A1176" s="346" t="s">
        <v>469</v>
      </c>
      <c r="B1176" s="346" t="s">
        <v>478</v>
      </c>
      <c r="C1176" s="346" t="s">
        <v>484</v>
      </c>
      <c r="D1176" s="346" t="s">
        <v>8</v>
      </c>
      <c r="E1176" s="346" t="s">
        <v>520</v>
      </c>
      <c r="F1176" s="346">
        <v>2001</v>
      </c>
      <c r="G1176" s="347">
        <v>298.80662608237145</v>
      </c>
      <c r="H1176" s="347">
        <v>918</v>
      </c>
      <c r="I1176" s="347">
        <v>119</v>
      </c>
      <c r="J1176" s="347">
        <v>0</v>
      </c>
      <c r="K1176" s="347">
        <v>0</v>
      </c>
      <c r="L1176" s="347">
        <v>1037</v>
      </c>
    </row>
    <row r="1177" spans="1:12" x14ac:dyDescent="0.2">
      <c r="A1177" s="346" t="s">
        <v>469</v>
      </c>
      <c r="B1177" s="346" t="s">
        <v>478</v>
      </c>
      <c r="C1177" s="346" t="s">
        <v>485</v>
      </c>
      <c r="D1177" s="346" t="s">
        <v>11</v>
      </c>
      <c r="E1177" s="346" t="s">
        <v>520</v>
      </c>
      <c r="F1177" s="346">
        <v>1997</v>
      </c>
      <c r="G1177" s="347">
        <v>435.55550874835808</v>
      </c>
      <c r="H1177" s="347">
        <v>942</v>
      </c>
      <c r="I1177" s="347">
        <v>7</v>
      </c>
      <c r="J1177" s="347">
        <v>8.1645569620253173</v>
      </c>
      <c r="K1177" s="347">
        <v>0.27848101265822783</v>
      </c>
      <c r="L1177" s="347">
        <v>957.44303797468353</v>
      </c>
    </row>
    <row r="1178" spans="1:12" x14ac:dyDescent="0.2">
      <c r="A1178" s="346" t="s">
        <v>469</v>
      </c>
      <c r="B1178" s="346" t="s">
        <v>478</v>
      </c>
      <c r="C1178" s="346" t="s">
        <v>485</v>
      </c>
      <c r="D1178" s="346" t="s">
        <v>16</v>
      </c>
      <c r="E1178" s="346" t="s">
        <v>519</v>
      </c>
      <c r="F1178" s="346">
        <v>2009</v>
      </c>
      <c r="G1178" s="347">
        <v>529.57720945212429</v>
      </c>
      <c r="H1178" s="347">
        <v>400</v>
      </c>
      <c r="I1178" s="347">
        <v>0</v>
      </c>
      <c r="J1178" s="347">
        <v>9.4129979035639408</v>
      </c>
      <c r="K1178" s="347">
        <v>0.19566736547868624</v>
      </c>
      <c r="L1178" s="347">
        <v>409.60866526904266</v>
      </c>
    </row>
    <row r="1179" spans="1:12" x14ac:dyDescent="0.2">
      <c r="A1179" s="346" t="s">
        <v>469</v>
      </c>
      <c r="B1179" s="346" t="s">
        <v>478</v>
      </c>
      <c r="C1179" s="346" t="s">
        <v>485</v>
      </c>
      <c r="D1179" s="346" t="s">
        <v>16</v>
      </c>
      <c r="E1179" s="346" t="s">
        <v>519</v>
      </c>
      <c r="F1179" s="346">
        <v>2011</v>
      </c>
      <c r="G1179" s="347">
        <v>581.57772779174002</v>
      </c>
      <c r="H1179" s="347">
        <v>221</v>
      </c>
      <c r="I1179" s="347">
        <v>0</v>
      </c>
      <c r="J1179" s="347">
        <v>40.475890985324945</v>
      </c>
      <c r="K1179" s="347">
        <v>0.84136967155835085</v>
      </c>
      <c r="L1179" s="347">
        <v>262.31726065688332</v>
      </c>
    </row>
    <row r="1180" spans="1:12" x14ac:dyDescent="0.2">
      <c r="A1180" s="346" t="s">
        <v>469</v>
      </c>
      <c r="B1180" s="346" t="s">
        <v>478</v>
      </c>
      <c r="C1180" s="346" t="s">
        <v>485</v>
      </c>
      <c r="D1180" s="346" t="s">
        <v>12</v>
      </c>
      <c r="E1180" s="346" t="s">
        <v>518</v>
      </c>
      <c r="F1180" s="346">
        <v>2013</v>
      </c>
      <c r="G1180" s="347">
        <v>796.15353456796129</v>
      </c>
      <c r="H1180" s="347">
        <v>346</v>
      </c>
      <c r="I1180" s="347">
        <v>56</v>
      </c>
      <c r="J1180" s="347">
        <v>225</v>
      </c>
      <c r="K1180" s="347">
        <v>12.666666666666666</v>
      </c>
      <c r="L1180" s="347">
        <v>639.66666666666663</v>
      </c>
    </row>
    <row r="1181" spans="1:12" x14ac:dyDescent="0.2">
      <c r="A1181" s="346" t="s">
        <v>469</v>
      </c>
      <c r="B1181" s="346" t="s">
        <v>478</v>
      </c>
      <c r="C1181" s="346" t="s">
        <v>485</v>
      </c>
      <c r="D1181" s="346" t="s">
        <v>12</v>
      </c>
      <c r="E1181" s="346" t="s">
        <v>518</v>
      </c>
      <c r="F1181" s="346">
        <v>2013</v>
      </c>
      <c r="G1181" s="347">
        <v>597.86829589319302</v>
      </c>
      <c r="H1181" s="347">
        <v>327</v>
      </c>
      <c r="I1181" s="347">
        <v>292</v>
      </c>
      <c r="J1181" s="347">
        <v>31</v>
      </c>
      <c r="K1181" s="347">
        <v>0</v>
      </c>
      <c r="L1181" s="347">
        <v>650</v>
      </c>
    </row>
    <row r="1182" spans="1:12" x14ac:dyDescent="0.2">
      <c r="A1182" s="346" t="s">
        <v>469</v>
      </c>
      <c r="B1182" s="346" t="s">
        <v>478</v>
      </c>
      <c r="C1182" s="346" t="s">
        <v>485</v>
      </c>
      <c r="D1182" s="346" t="s">
        <v>12</v>
      </c>
      <c r="E1182" s="346" t="s">
        <v>518</v>
      </c>
      <c r="F1182" s="346">
        <v>2013</v>
      </c>
      <c r="G1182" s="347">
        <v>733.84719386420693</v>
      </c>
      <c r="H1182" s="347">
        <v>709</v>
      </c>
      <c r="I1182" s="347">
        <v>0</v>
      </c>
      <c r="J1182" s="347">
        <v>0.99224806201550386</v>
      </c>
      <c r="K1182" s="347">
        <v>2.5839793281653748E-3</v>
      </c>
      <c r="L1182" s="347">
        <v>709.99483204134367</v>
      </c>
    </row>
    <row r="1183" spans="1:12" x14ac:dyDescent="0.2">
      <c r="A1183" s="346" t="s">
        <v>469</v>
      </c>
      <c r="B1183" s="346" t="s">
        <v>478</v>
      </c>
      <c r="C1183" s="346" t="s">
        <v>485</v>
      </c>
      <c r="D1183" s="346" t="s">
        <v>12</v>
      </c>
      <c r="E1183" s="346" t="s">
        <v>464</v>
      </c>
      <c r="F1183" s="346">
        <v>2009</v>
      </c>
      <c r="G1183" s="347">
        <v>511.65776539801078</v>
      </c>
      <c r="H1183" s="347">
        <v>0</v>
      </c>
      <c r="I1183" s="347">
        <v>0</v>
      </c>
      <c r="J1183" s="347">
        <v>6</v>
      </c>
      <c r="K1183" s="347">
        <v>2.6666666666666665</v>
      </c>
      <c r="L1183" s="347">
        <v>8.6666666666666661</v>
      </c>
    </row>
    <row r="1184" spans="1:12" x14ac:dyDescent="0.2">
      <c r="A1184" s="346" t="s">
        <v>469</v>
      </c>
      <c r="B1184" s="346" t="s">
        <v>478</v>
      </c>
      <c r="C1184" s="346" t="s">
        <v>485</v>
      </c>
      <c r="D1184" s="346" t="s">
        <v>12</v>
      </c>
      <c r="E1184" s="346" t="s">
        <v>464</v>
      </c>
      <c r="F1184" s="346">
        <v>2011</v>
      </c>
      <c r="G1184" s="347">
        <v>674.46801246567122</v>
      </c>
      <c r="H1184" s="347">
        <v>196</v>
      </c>
      <c r="I1184" s="347">
        <v>0</v>
      </c>
      <c r="J1184" s="347">
        <v>28.363636363636363</v>
      </c>
      <c r="K1184" s="347">
        <v>7.8787878787878789</v>
      </c>
      <c r="L1184" s="347">
        <v>232.24242424242425</v>
      </c>
    </row>
    <row r="1185" spans="1:12" x14ac:dyDescent="0.2">
      <c r="A1185" s="346" t="s">
        <v>469</v>
      </c>
      <c r="B1185" s="346" t="s">
        <v>478</v>
      </c>
      <c r="C1185" s="346" t="s">
        <v>485</v>
      </c>
      <c r="D1185" s="346" t="s">
        <v>12</v>
      </c>
      <c r="E1185" s="346" t="s">
        <v>519</v>
      </c>
      <c r="F1185" s="346">
        <v>2009</v>
      </c>
      <c r="G1185" s="347">
        <v>511.65776539801078</v>
      </c>
      <c r="H1185" s="347">
        <v>161</v>
      </c>
      <c r="I1185" s="347">
        <v>6</v>
      </c>
      <c r="J1185" s="347">
        <v>449</v>
      </c>
      <c r="K1185" s="347">
        <v>9.3333333333333339</v>
      </c>
      <c r="L1185" s="347">
        <v>625.33333333333337</v>
      </c>
    </row>
    <row r="1186" spans="1:12" x14ac:dyDescent="0.2">
      <c r="A1186" s="346" t="s">
        <v>469</v>
      </c>
      <c r="B1186" s="346" t="s">
        <v>478</v>
      </c>
      <c r="C1186" s="346" t="s">
        <v>485</v>
      </c>
      <c r="D1186" s="346" t="s">
        <v>12</v>
      </c>
      <c r="E1186" s="346" t="s">
        <v>519</v>
      </c>
      <c r="F1186" s="346">
        <v>2011</v>
      </c>
      <c r="G1186" s="347">
        <v>674.46801246567122</v>
      </c>
      <c r="H1186" s="347">
        <v>249</v>
      </c>
      <c r="I1186" s="347">
        <v>0</v>
      </c>
      <c r="J1186" s="347">
        <v>209.9098532494759</v>
      </c>
      <c r="K1186" s="347">
        <v>4.3633822501747028</v>
      </c>
      <c r="L1186" s="347">
        <v>463.27323549965058</v>
      </c>
    </row>
    <row r="1187" spans="1:12" x14ac:dyDescent="0.2">
      <c r="A1187" s="346" t="s">
        <v>469</v>
      </c>
      <c r="B1187" s="346" t="s">
        <v>478</v>
      </c>
      <c r="C1187" s="346" t="s">
        <v>485</v>
      </c>
      <c r="D1187" s="346" t="s">
        <v>12</v>
      </c>
      <c r="E1187" s="346" t="s">
        <v>519</v>
      </c>
      <c r="F1187" s="346">
        <v>2012</v>
      </c>
      <c r="G1187" s="347">
        <v>660.21871443565772</v>
      </c>
      <c r="H1187" s="347">
        <v>468</v>
      </c>
      <c r="I1187" s="347">
        <v>0</v>
      </c>
      <c r="J1187" s="347">
        <v>16.943396226415093</v>
      </c>
      <c r="K1187" s="347">
        <v>0.3522012578616352</v>
      </c>
      <c r="L1187" s="347">
        <v>485.2955974842767</v>
      </c>
    </row>
    <row r="1188" spans="1:12" x14ac:dyDescent="0.2">
      <c r="A1188" s="346" t="s">
        <v>469</v>
      </c>
      <c r="B1188" s="346" t="s">
        <v>478</v>
      </c>
      <c r="C1188" s="346" t="s">
        <v>485</v>
      </c>
      <c r="D1188" s="346" t="s">
        <v>12</v>
      </c>
      <c r="E1188" s="346" t="s">
        <v>466</v>
      </c>
      <c r="F1188" s="346">
        <v>2004</v>
      </c>
      <c r="G1188" s="347">
        <v>349.1626755392225</v>
      </c>
      <c r="H1188" s="347">
        <v>13</v>
      </c>
      <c r="I1188" s="347">
        <v>0</v>
      </c>
      <c r="J1188" s="347">
        <v>0</v>
      </c>
      <c r="K1188" s="347">
        <v>0</v>
      </c>
      <c r="L1188" s="347">
        <v>13</v>
      </c>
    </row>
    <row r="1189" spans="1:12" x14ac:dyDescent="0.2">
      <c r="A1189" s="346" t="s">
        <v>469</v>
      </c>
      <c r="B1189" s="346" t="s">
        <v>478</v>
      </c>
      <c r="C1189" s="346" t="s">
        <v>485</v>
      </c>
      <c r="D1189" s="346" t="s">
        <v>12</v>
      </c>
      <c r="E1189" s="346" t="s">
        <v>466</v>
      </c>
      <c r="F1189" s="346">
        <v>2006</v>
      </c>
      <c r="G1189" s="347">
        <v>430.85708926303965</v>
      </c>
      <c r="H1189" s="347">
        <v>112</v>
      </c>
      <c r="I1189" s="347">
        <v>0</v>
      </c>
      <c r="J1189" s="347">
        <v>226</v>
      </c>
      <c r="K1189" s="347">
        <v>4.666666666666667</v>
      </c>
      <c r="L1189" s="347">
        <v>342.66666666666669</v>
      </c>
    </row>
    <row r="1190" spans="1:12" x14ac:dyDescent="0.2">
      <c r="A1190" s="346" t="s">
        <v>469</v>
      </c>
      <c r="B1190" s="346" t="s">
        <v>478</v>
      </c>
      <c r="C1190" s="346" t="s">
        <v>485</v>
      </c>
      <c r="D1190" s="346" t="s">
        <v>12</v>
      </c>
      <c r="E1190" s="346" t="s">
        <v>465</v>
      </c>
      <c r="F1190" s="346">
        <v>2006</v>
      </c>
      <c r="G1190" s="347">
        <v>430.85708926303965</v>
      </c>
      <c r="H1190" s="347">
        <v>132</v>
      </c>
      <c r="I1190" s="347">
        <v>0</v>
      </c>
      <c r="J1190" s="347">
        <v>368</v>
      </c>
      <c r="K1190" s="347">
        <v>1</v>
      </c>
      <c r="L1190" s="347">
        <v>501</v>
      </c>
    </row>
    <row r="1191" spans="1:12" x14ac:dyDescent="0.2">
      <c r="A1191" s="346" t="s">
        <v>469</v>
      </c>
      <c r="B1191" s="346" t="s">
        <v>478</v>
      </c>
      <c r="C1191" s="346" t="s">
        <v>485</v>
      </c>
      <c r="D1191" s="346" t="s">
        <v>12</v>
      </c>
      <c r="E1191" s="346" t="s">
        <v>465</v>
      </c>
      <c r="F1191" s="346">
        <v>2007</v>
      </c>
      <c r="G1191" s="347">
        <v>401.16954341918978</v>
      </c>
      <c r="H1191" s="347">
        <v>173</v>
      </c>
      <c r="I1191" s="347">
        <v>4</v>
      </c>
      <c r="J1191" s="347">
        <v>30</v>
      </c>
      <c r="K1191" s="347">
        <v>18</v>
      </c>
      <c r="L1191" s="347">
        <v>225</v>
      </c>
    </row>
    <row r="1192" spans="1:12" x14ac:dyDescent="0.2">
      <c r="A1192" s="346" t="s">
        <v>469</v>
      </c>
      <c r="B1192" s="346" t="s">
        <v>478</v>
      </c>
      <c r="C1192" s="346" t="s">
        <v>485</v>
      </c>
      <c r="D1192" s="346" t="s">
        <v>12</v>
      </c>
      <c r="E1192" s="346" t="s">
        <v>520</v>
      </c>
      <c r="F1192" s="346">
        <v>2004</v>
      </c>
      <c r="G1192" s="347">
        <v>349.1626755392225</v>
      </c>
      <c r="H1192" s="347">
        <v>967</v>
      </c>
      <c r="I1192" s="347">
        <v>29</v>
      </c>
      <c r="J1192" s="347">
        <v>24</v>
      </c>
      <c r="K1192" s="347">
        <v>1.3333333333333333</v>
      </c>
      <c r="L1192" s="347">
        <v>1021.3333333333334</v>
      </c>
    </row>
    <row r="1193" spans="1:12" x14ac:dyDescent="0.2">
      <c r="A1193" s="346" t="s">
        <v>469</v>
      </c>
      <c r="B1193" s="346" t="s">
        <v>478</v>
      </c>
      <c r="C1193" s="346" t="s">
        <v>485</v>
      </c>
      <c r="D1193" s="346" t="s">
        <v>12</v>
      </c>
      <c r="E1193" s="346" t="s">
        <v>520</v>
      </c>
      <c r="F1193" s="346">
        <v>2006</v>
      </c>
      <c r="G1193" s="347">
        <v>430.85708926303965</v>
      </c>
      <c r="H1193" s="347">
        <v>209</v>
      </c>
      <c r="I1193" s="347">
        <v>16</v>
      </c>
      <c r="J1193" s="347">
        <v>191</v>
      </c>
      <c r="K1193" s="347">
        <v>6</v>
      </c>
      <c r="L1193" s="347">
        <v>422</v>
      </c>
    </row>
    <row r="1194" spans="1:12" x14ac:dyDescent="0.2">
      <c r="A1194" s="346" t="s">
        <v>469</v>
      </c>
      <c r="B1194" s="346" t="s">
        <v>478</v>
      </c>
      <c r="C1194" s="346" t="s">
        <v>485</v>
      </c>
      <c r="D1194" s="346" t="s">
        <v>12</v>
      </c>
      <c r="E1194" s="346" t="s">
        <v>520</v>
      </c>
      <c r="F1194" s="346">
        <v>2007</v>
      </c>
      <c r="G1194" s="347">
        <v>401.16954341918978</v>
      </c>
      <c r="H1194" s="347">
        <v>1246</v>
      </c>
      <c r="I1194" s="347">
        <v>34</v>
      </c>
      <c r="J1194" s="347">
        <v>0</v>
      </c>
      <c r="K1194" s="347">
        <v>0</v>
      </c>
      <c r="L1194" s="347">
        <v>1280</v>
      </c>
    </row>
    <row r="1195" spans="1:12" x14ac:dyDescent="0.2">
      <c r="A1195" s="346" t="s">
        <v>469</v>
      </c>
      <c r="B1195" s="346" t="s">
        <v>478</v>
      </c>
      <c r="C1195" s="346" t="s">
        <v>485</v>
      </c>
      <c r="D1195" s="346" t="s">
        <v>12</v>
      </c>
      <c r="E1195" s="346" t="s">
        <v>520</v>
      </c>
      <c r="F1195" s="346">
        <v>2007</v>
      </c>
      <c r="G1195" s="347">
        <v>383.12246354086943</v>
      </c>
      <c r="H1195" s="347">
        <v>556</v>
      </c>
      <c r="I1195" s="347">
        <v>65</v>
      </c>
      <c r="J1195" s="347">
        <v>16.329113924050635</v>
      </c>
      <c r="K1195" s="347">
        <v>0.55696202531645567</v>
      </c>
      <c r="L1195" s="347">
        <v>637.88607594936707</v>
      </c>
    </row>
    <row r="1196" spans="1:12" x14ac:dyDescent="0.2">
      <c r="A1196" s="346" t="s">
        <v>469</v>
      </c>
      <c r="B1196" s="346" t="s">
        <v>478</v>
      </c>
      <c r="C1196" s="346" t="s">
        <v>486</v>
      </c>
      <c r="D1196" s="346" t="s">
        <v>13</v>
      </c>
      <c r="E1196" s="346" t="s">
        <v>518</v>
      </c>
      <c r="F1196" s="346">
        <v>2013</v>
      </c>
      <c r="G1196" s="347">
        <v>677.6804871054153</v>
      </c>
      <c r="H1196" s="347">
        <v>310</v>
      </c>
      <c r="I1196" s="347">
        <v>15</v>
      </c>
      <c r="J1196" s="347">
        <v>10</v>
      </c>
      <c r="K1196" s="347">
        <v>2.6666666666666665</v>
      </c>
      <c r="L1196" s="347">
        <v>337.66666666666669</v>
      </c>
    </row>
    <row r="1197" spans="1:12" x14ac:dyDescent="0.2">
      <c r="A1197" s="346" t="s">
        <v>469</v>
      </c>
      <c r="B1197" s="346" t="s">
        <v>478</v>
      </c>
      <c r="C1197" s="346" t="s">
        <v>486</v>
      </c>
      <c r="D1197" s="346" t="s">
        <v>13</v>
      </c>
      <c r="E1197" s="346" t="s">
        <v>518</v>
      </c>
      <c r="F1197" s="346">
        <v>2013</v>
      </c>
      <c r="G1197" s="347">
        <v>660.14608385323993</v>
      </c>
      <c r="H1197" s="347">
        <v>30</v>
      </c>
      <c r="I1197" s="347">
        <v>192</v>
      </c>
      <c r="J1197" s="347">
        <v>40.462829736211027</v>
      </c>
      <c r="K1197" s="347">
        <v>32.845723421262988</v>
      </c>
      <c r="L1197" s="347">
        <v>295.30855315747397</v>
      </c>
    </row>
    <row r="1198" spans="1:12" x14ac:dyDescent="0.2">
      <c r="A1198" s="346" t="s">
        <v>469</v>
      </c>
      <c r="B1198" s="346" t="s">
        <v>478</v>
      </c>
      <c r="C1198" s="346" t="s">
        <v>486</v>
      </c>
      <c r="D1198" s="346" t="s">
        <v>13</v>
      </c>
      <c r="E1198" s="346" t="s">
        <v>518</v>
      </c>
      <c r="F1198" s="346">
        <v>2013</v>
      </c>
      <c r="G1198" s="347">
        <v>674.29208719841859</v>
      </c>
      <c r="H1198" s="347">
        <v>145</v>
      </c>
      <c r="I1198" s="347">
        <v>20</v>
      </c>
      <c r="J1198" s="347">
        <v>49.932853717026376</v>
      </c>
      <c r="K1198" s="347">
        <v>11.022382094324541</v>
      </c>
      <c r="L1198" s="347">
        <v>225.95523581135092</v>
      </c>
    </row>
    <row r="1199" spans="1:12" x14ac:dyDescent="0.2">
      <c r="A1199" s="346" t="s">
        <v>469</v>
      </c>
      <c r="B1199" s="346" t="s">
        <v>478</v>
      </c>
      <c r="C1199" s="346" t="s">
        <v>486</v>
      </c>
      <c r="D1199" s="346" t="s">
        <v>13</v>
      </c>
      <c r="E1199" s="346" t="s">
        <v>518</v>
      </c>
      <c r="F1199" s="346">
        <v>2013</v>
      </c>
      <c r="G1199" s="347">
        <v>582.91045851325566</v>
      </c>
      <c r="H1199" s="347">
        <v>246</v>
      </c>
      <c r="I1199" s="347">
        <v>32</v>
      </c>
      <c r="J1199" s="347">
        <v>149</v>
      </c>
      <c r="K1199" s="347">
        <v>1</v>
      </c>
      <c r="L1199" s="347">
        <v>428</v>
      </c>
    </row>
    <row r="1200" spans="1:12" x14ac:dyDescent="0.2">
      <c r="A1200" s="346" t="s">
        <v>469</v>
      </c>
      <c r="B1200" s="346" t="s">
        <v>478</v>
      </c>
      <c r="C1200" s="346" t="s">
        <v>486</v>
      </c>
      <c r="D1200" s="346" t="s">
        <v>13</v>
      </c>
      <c r="E1200" s="346" t="s">
        <v>518</v>
      </c>
      <c r="F1200" s="346">
        <v>2013</v>
      </c>
      <c r="G1200" s="347">
        <v>660.14609342031747</v>
      </c>
      <c r="H1200" s="347">
        <v>36</v>
      </c>
      <c r="I1200" s="347">
        <v>4</v>
      </c>
      <c r="J1200" s="347">
        <v>61</v>
      </c>
      <c r="K1200" s="347">
        <v>14.333333333333334</v>
      </c>
      <c r="L1200" s="347">
        <v>115.33333333333333</v>
      </c>
    </row>
    <row r="1201" spans="1:12" x14ac:dyDescent="0.2">
      <c r="A1201" s="346" t="s">
        <v>469</v>
      </c>
      <c r="B1201" s="346" t="s">
        <v>478</v>
      </c>
      <c r="C1201" s="346" t="s">
        <v>486</v>
      </c>
      <c r="D1201" s="346" t="s">
        <v>13</v>
      </c>
      <c r="E1201" s="346" t="s">
        <v>518</v>
      </c>
      <c r="F1201" s="346">
        <v>2014</v>
      </c>
      <c r="G1201" s="347">
        <v>699.78421942990269</v>
      </c>
      <c r="H1201" s="347">
        <v>119</v>
      </c>
      <c r="I1201" s="347">
        <v>59</v>
      </c>
      <c r="J1201" s="347">
        <v>82</v>
      </c>
      <c r="K1201" s="347">
        <v>15</v>
      </c>
      <c r="L1201" s="347">
        <v>275</v>
      </c>
    </row>
    <row r="1202" spans="1:12" x14ac:dyDescent="0.2">
      <c r="A1202" s="346" t="s">
        <v>469</v>
      </c>
      <c r="B1202" s="346" t="s">
        <v>478</v>
      </c>
      <c r="C1202" s="346" t="s">
        <v>486</v>
      </c>
      <c r="D1202" s="346" t="s">
        <v>13</v>
      </c>
      <c r="E1202" s="346" t="s">
        <v>518</v>
      </c>
      <c r="F1202" s="346">
        <v>2014</v>
      </c>
      <c r="G1202" s="347">
        <v>707.2552246383076</v>
      </c>
      <c r="H1202" s="347">
        <v>294</v>
      </c>
      <c r="I1202" s="347">
        <v>58</v>
      </c>
      <c r="J1202" s="347">
        <v>62.846522781774581</v>
      </c>
      <c r="K1202" s="347">
        <v>27.051159072741807</v>
      </c>
      <c r="L1202" s="347">
        <v>441.89768185451641</v>
      </c>
    </row>
    <row r="1203" spans="1:12" x14ac:dyDescent="0.2">
      <c r="A1203" s="346" t="s">
        <v>469</v>
      </c>
      <c r="B1203" s="346" t="s">
        <v>478</v>
      </c>
      <c r="C1203" s="346" t="s">
        <v>486</v>
      </c>
      <c r="D1203" s="346" t="s">
        <v>13</v>
      </c>
      <c r="E1203" s="346" t="s">
        <v>518</v>
      </c>
      <c r="F1203" s="346">
        <v>2014</v>
      </c>
      <c r="G1203" s="347">
        <v>716.09406749023742</v>
      </c>
      <c r="H1203" s="347">
        <v>41</v>
      </c>
      <c r="I1203" s="347">
        <v>23</v>
      </c>
      <c r="J1203" s="347">
        <v>3.4436450839328536</v>
      </c>
      <c r="K1203" s="347">
        <v>12.185451638689051</v>
      </c>
      <c r="L1203" s="347">
        <v>79.629096722621895</v>
      </c>
    </row>
    <row r="1204" spans="1:12" x14ac:dyDescent="0.2">
      <c r="A1204" s="346" t="s">
        <v>469</v>
      </c>
      <c r="B1204" s="346" t="s">
        <v>478</v>
      </c>
      <c r="C1204" s="346" t="s">
        <v>486</v>
      </c>
      <c r="D1204" s="346" t="s">
        <v>13</v>
      </c>
      <c r="E1204" s="346" t="s">
        <v>518</v>
      </c>
      <c r="F1204" s="346">
        <v>2014</v>
      </c>
      <c r="G1204" s="347">
        <v>707.91819544600617</v>
      </c>
      <c r="H1204" s="347">
        <v>95</v>
      </c>
      <c r="I1204" s="347">
        <v>72</v>
      </c>
      <c r="J1204" s="347">
        <v>37.880095923261393</v>
      </c>
      <c r="K1204" s="347">
        <v>2.0399680255795367</v>
      </c>
      <c r="L1204" s="347">
        <v>206.92006394884092</v>
      </c>
    </row>
    <row r="1205" spans="1:12" x14ac:dyDescent="0.2">
      <c r="A1205" s="346" t="s">
        <v>469</v>
      </c>
      <c r="B1205" s="346" t="s">
        <v>478</v>
      </c>
      <c r="C1205" s="346" t="s">
        <v>486</v>
      </c>
      <c r="D1205" s="346" t="s">
        <v>13</v>
      </c>
      <c r="E1205" s="346" t="s">
        <v>518</v>
      </c>
      <c r="F1205" s="346">
        <v>2014</v>
      </c>
      <c r="G1205" s="347">
        <v>716.77371708589465</v>
      </c>
      <c r="H1205" s="347">
        <v>91</v>
      </c>
      <c r="I1205" s="347">
        <v>87</v>
      </c>
      <c r="J1205" s="347">
        <v>100.72661870503597</v>
      </c>
      <c r="K1205" s="347">
        <v>28.424460431654676</v>
      </c>
      <c r="L1205" s="347">
        <v>307.15107913669067</v>
      </c>
    </row>
    <row r="1206" spans="1:12" x14ac:dyDescent="0.2">
      <c r="A1206" s="346" t="s">
        <v>469</v>
      </c>
      <c r="B1206" s="346" t="s">
        <v>478</v>
      </c>
      <c r="C1206" s="346" t="s">
        <v>486</v>
      </c>
      <c r="D1206" s="346" t="s">
        <v>13</v>
      </c>
      <c r="E1206" s="346" t="s">
        <v>518</v>
      </c>
      <c r="F1206" s="346">
        <v>2014</v>
      </c>
      <c r="G1206" s="347">
        <v>712.32515111861858</v>
      </c>
      <c r="H1206" s="347">
        <v>370</v>
      </c>
      <c r="I1206" s="347">
        <v>0</v>
      </c>
      <c r="J1206" s="347">
        <v>76.621103117505996</v>
      </c>
      <c r="K1206" s="347">
        <v>12.459632294164669</v>
      </c>
      <c r="L1206" s="347">
        <v>459.08073541167067</v>
      </c>
    </row>
    <row r="1207" spans="1:12" x14ac:dyDescent="0.2">
      <c r="A1207" s="346" t="s">
        <v>469</v>
      </c>
      <c r="B1207" s="346" t="s">
        <v>478</v>
      </c>
      <c r="C1207" s="346" t="s">
        <v>486</v>
      </c>
      <c r="D1207" s="346" t="s">
        <v>13</v>
      </c>
      <c r="E1207" s="346" t="s">
        <v>518</v>
      </c>
      <c r="F1207" s="346">
        <v>2014</v>
      </c>
      <c r="G1207" s="347">
        <v>707.25521697775389</v>
      </c>
      <c r="H1207" s="347">
        <v>81</v>
      </c>
      <c r="I1207" s="347">
        <v>66</v>
      </c>
      <c r="J1207" s="347">
        <v>70.594724220623505</v>
      </c>
      <c r="K1207" s="347">
        <v>3.8017585931255002</v>
      </c>
      <c r="L1207" s="347">
        <v>221.396482813749</v>
      </c>
    </row>
    <row r="1208" spans="1:12" x14ac:dyDescent="0.2">
      <c r="A1208" s="346" t="s">
        <v>469</v>
      </c>
      <c r="B1208" s="346" t="s">
        <v>478</v>
      </c>
      <c r="C1208" s="346" t="s">
        <v>486</v>
      </c>
      <c r="D1208" s="346" t="s">
        <v>13</v>
      </c>
      <c r="E1208" s="346" t="s">
        <v>518</v>
      </c>
      <c r="F1208" s="346">
        <v>2014</v>
      </c>
      <c r="G1208" s="347">
        <v>577.54768410294355</v>
      </c>
      <c r="H1208" s="347">
        <v>57</v>
      </c>
      <c r="I1208" s="347">
        <v>43</v>
      </c>
      <c r="J1208" s="347">
        <v>85.230215827338128</v>
      </c>
      <c r="K1208" s="347">
        <v>4.5899280575539576</v>
      </c>
      <c r="L1208" s="347">
        <v>189.82014388489208</v>
      </c>
    </row>
    <row r="1209" spans="1:12" x14ac:dyDescent="0.2">
      <c r="A1209" s="346" t="s">
        <v>469</v>
      </c>
      <c r="B1209" s="346" t="s">
        <v>478</v>
      </c>
      <c r="C1209" s="346" t="s">
        <v>486</v>
      </c>
      <c r="D1209" s="346" t="s">
        <v>13</v>
      </c>
      <c r="E1209" s="346" t="s">
        <v>518</v>
      </c>
      <c r="F1209" s="346">
        <v>2014</v>
      </c>
      <c r="G1209" s="347">
        <v>764.87515788429755</v>
      </c>
      <c r="H1209" s="347">
        <v>16</v>
      </c>
      <c r="I1209" s="347">
        <v>2</v>
      </c>
      <c r="J1209" s="347">
        <v>9</v>
      </c>
      <c r="K1209" s="347">
        <v>0.33333333333333331</v>
      </c>
      <c r="L1209" s="347">
        <v>27.333333333333332</v>
      </c>
    </row>
    <row r="1210" spans="1:12" x14ac:dyDescent="0.2">
      <c r="A1210" s="346" t="s">
        <v>469</v>
      </c>
      <c r="B1210" s="346" t="s">
        <v>478</v>
      </c>
      <c r="C1210" s="346" t="s">
        <v>486</v>
      </c>
      <c r="D1210" s="346" t="s">
        <v>13</v>
      </c>
      <c r="E1210" s="346" t="s">
        <v>518</v>
      </c>
      <c r="F1210" s="346">
        <v>2015</v>
      </c>
      <c r="G1210" s="347">
        <v>701.0574476203509</v>
      </c>
      <c r="H1210" s="347">
        <v>14</v>
      </c>
      <c r="I1210" s="347">
        <v>19</v>
      </c>
      <c r="J1210" s="347">
        <v>0</v>
      </c>
      <c r="K1210" s="347">
        <v>0</v>
      </c>
      <c r="L1210" s="347">
        <v>33</v>
      </c>
    </row>
    <row r="1211" spans="1:12" x14ac:dyDescent="0.2">
      <c r="A1211" s="346" t="s">
        <v>469</v>
      </c>
      <c r="B1211" s="346" t="s">
        <v>478</v>
      </c>
      <c r="C1211" s="346" t="s">
        <v>486</v>
      </c>
      <c r="D1211" s="346" t="s">
        <v>13</v>
      </c>
      <c r="E1211" s="346" t="s">
        <v>518</v>
      </c>
      <c r="F1211" s="346">
        <v>2015</v>
      </c>
      <c r="G1211" s="347">
        <v>711.65391740625512</v>
      </c>
      <c r="H1211" s="347">
        <v>96</v>
      </c>
      <c r="I1211" s="347">
        <v>71</v>
      </c>
      <c r="J1211" s="347">
        <v>0</v>
      </c>
      <c r="K1211" s="347">
        <v>14.666666666666666</v>
      </c>
      <c r="L1211" s="347">
        <v>181.66666666666666</v>
      </c>
    </row>
    <row r="1212" spans="1:12" x14ac:dyDescent="0.2">
      <c r="A1212" s="346" t="s">
        <v>469</v>
      </c>
      <c r="B1212" s="346" t="s">
        <v>478</v>
      </c>
      <c r="C1212" s="346" t="s">
        <v>486</v>
      </c>
      <c r="D1212" s="346" t="s">
        <v>13</v>
      </c>
      <c r="E1212" s="346" t="s">
        <v>518</v>
      </c>
      <c r="F1212" s="346">
        <v>2015</v>
      </c>
      <c r="G1212" s="347">
        <v>699.22701748141264</v>
      </c>
      <c r="H1212" s="347">
        <v>59</v>
      </c>
      <c r="I1212" s="347">
        <v>14</v>
      </c>
      <c r="J1212" s="347">
        <v>98.143884892086334</v>
      </c>
      <c r="K1212" s="347">
        <v>65.618705035971217</v>
      </c>
      <c r="L1212" s="347">
        <v>236.76258992805754</v>
      </c>
    </row>
    <row r="1213" spans="1:12" x14ac:dyDescent="0.2">
      <c r="A1213" s="346" t="s">
        <v>469</v>
      </c>
      <c r="B1213" s="346" t="s">
        <v>478</v>
      </c>
      <c r="C1213" s="346" t="s">
        <v>486</v>
      </c>
      <c r="D1213" s="346" t="s">
        <v>13</v>
      </c>
      <c r="E1213" s="346" t="s">
        <v>518</v>
      </c>
      <c r="F1213" s="346">
        <v>2015</v>
      </c>
      <c r="G1213" s="347">
        <v>653.92692347422917</v>
      </c>
      <c r="H1213" s="347">
        <v>73</v>
      </c>
      <c r="I1213" s="347">
        <v>3</v>
      </c>
      <c r="J1213" s="347">
        <v>22</v>
      </c>
      <c r="K1213" s="347">
        <v>2</v>
      </c>
      <c r="L1213" s="347">
        <v>100</v>
      </c>
    </row>
    <row r="1214" spans="1:12" x14ac:dyDescent="0.2">
      <c r="A1214" s="346" t="s">
        <v>469</v>
      </c>
      <c r="B1214" s="346" t="s">
        <v>478</v>
      </c>
      <c r="C1214" s="346" t="s">
        <v>486</v>
      </c>
      <c r="D1214" s="346" t="s">
        <v>13</v>
      </c>
      <c r="E1214" s="346" t="s">
        <v>518</v>
      </c>
      <c r="F1214" s="346">
        <v>2015</v>
      </c>
      <c r="G1214" s="347">
        <v>655.23185933881541</v>
      </c>
      <c r="H1214" s="347">
        <v>14</v>
      </c>
      <c r="I1214" s="347">
        <v>15</v>
      </c>
      <c r="J1214" s="347">
        <v>26</v>
      </c>
      <c r="K1214" s="347">
        <v>3</v>
      </c>
      <c r="L1214" s="347">
        <v>58</v>
      </c>
    </row>
    <row r="1215" spans="1:12" x14ac:dyDescent="0.2">
      <c r="A1215" s="346" t="s">
        <v>469</v>
      </c>
      <c r="B1215" s="346" t="s">
        <v>478</v>
      </c>
      <c r="C1215" s="346" t="s">
        <v>486</v>
      </c>
      <c r="D1215" s="346" t="s">
        <v>13</v>
      </c>
      <c r="E1215" s="346" t="s">
        <v>464</v>
      </c>
      <c r="F1215" s="346">
        <v>2009</v>
      </c>
      <c r="G1215" s="347">
        <v>439.56385276856236</v>
      </c>
      <c r="H1215" s="347">
        <v>24</v>
      </c>
      <c r="I1215" s="347">
        <v>10</v>
      </c>
      <c r="J1215" s="347">
        <v>74</v>
      </c>
      <c r="K1215" s="347">
        <v>0</v>
      </c>
      <c r="L1215" s="347">
        <v>108</v>
      </c>
    </row>
    <row r="1216" spans="1:12" x14ac:dyDescent="0.2">
      <c r="A1216" s="346" t="s">
        <v>469</v>
      </c>
      <c r="B1216" s="346" t="s">
        <v>478</v>
      </c>
      <c r="C1216" s="346" t="s">
        <v>486</v>
      </c>
      <c r="D1216" s="346" t="s">
        <v>13</v>
      </c>
      <c r="E1216" s="346" t="s">
        <v>464</v>
      </c>
      <c r="F1216" s="346">
        <v>2011</v>
      </c>
      <c r="G1216" s="347">
        <v>667.95346483892308</v>
      </c>
      <c r="H1216" s="347">
        <v>4</v>
      </c>
      <c r="I1216" s="347">
        <v>0</v>
      </c>
      <c r="J1216" s="347">
        <v>2</v>
      </c>
      <c r="K1216" s="347">
        <v>14.666666666666666</v>
      </c>
      <c r="L1216" s="347">
        <v>20.666666666666664</v>
      </c>
    </row>
    <row r="1217" spans="1:12" x14ac:dyDescent="0.2">
      <c r="A1217" s="346" t="s">
        <v>469</v>
      </c>
      <c r="B1217" s="346" t="s">
        <v>478</v>
      </c>
      <c r="C1217" s="346" t="s">
        <v>486</v>
      </c>
      <c r="D1217" s="346" t="s">
        <v>13</v>
      </c>
      <c r="E1217" s="346" t="s">
        <v>519</v>
      </c>
      <c r="F1217" s="346">
        <v>2008</v>
      </c>
      <c r="G1217" s="347">
        <v>575.62624919762038</v>
      </c>
      <c r="H1217" s="347">
        <v>551</v>
      </c>
      <c r="I1217" s="347">
        <v>0</v>
      </c>
      <c r="J1217" s="347">
        <v>0</v>
      </c>
      <c r="K1217" s="347">
        <v>0</v>
      </c>
      <c r="L1217" s="347">
        <v>551</v>
      </c>
    </row>
    <row r="1218" spans="1:12" x14ac:dyDescent="0.2">
      <c r="A1218" s="346" t="s">
        <v>469</v>
      </c>
      <c r="B1218" s="346" t="s">
        <v>478</v>
      </c>
      <c r="C1218" s="346" t="s">
        <v>486</v>
      </c>
      <c r="D1218" s="346" t="s">
        <v>13</v>
      </c>
      <c r="E1218" s="346" t="s">
        <v>519</v>
      </c>
      <c r="F1218" s="346">
        <v>2008</v>
      </c>
      <c r="G1218" s="347">
        <v>743.46588949369061</v>
      </c>
      <c r="H1218" s="347">
        <v>299</v>
      </c>
      <c r="I1218" s="347">
        <v>239</v>
      </c>
      <c r="J1218" s="347">
        <v>57.498470948012233</v>
      </c>
      <c r="K1218" s="347">
        <v>11.500509683995922</v>
      </c>
      <c r="L1218" s="347">
        <v>606.99898063200817</v>
      </c>
    </row>
    <row r="1219" spans="1:12" x14ac:dyDescent="0.2">
      <c r="A1219" s="346" t="s">
        <v>469</v>
      </c>
      <c r="B1219" s="346" t="s">
        <v>478</v>
      </c>
      <c r="C1219" s="346" t="s">
        <v>486</v>
      </c>
      <c r="D1219" s="346" t="s">
        <v>13</v>
      </c>
      <c r="E1219" s="346" t="s">
        <v>519</v>
      </c>
      <c r="F1219" s="346">
        <v>2008</v>
      </c>
      <c r="G1219" s="347">
        <v>571.94019044474646</v>
      </c>
      <c r="H1219" s="347">
        <v>205</v>
      </c>
      <c r="I1219" s="347">
        <v>127</v>
      </c>
      <c r="J1219" s="347">
        <v>63.417431192660551</v>
      </c>
      <c r="K1219" s="347">
        <v>7.8608562691131496</v>
      </c>
      <c r="L1219" s="347">
        <v>403.27828746177369</v>
      </c>
    </row>
    <row r="1220" spans="1:12" x14ac:dyDescent="0.2">
      <c r="A1220" s="346" t="s">
        <v>469</v>
      </c>
      <c r="B1220" s="346" t="s">
        <v>478</v>
      </c>
      <c r="C1220" s="346" t="s">
        <v>486</v>
      </c>
      <c r="D1220" s="346" t="s">
        <v>13</v>
      </c>
      <c r="E1220" s="346" t="s">
        <v>519</v>
      </c>
      <c r="F1220" s="346">
        <v>2008</v>
      </c>
      <c r="G1220" s="347">
        <v>570.49562084811691</v>
      </c>
      <c r="H1220" s="347">
        <v>341</v>
      </c>
      <c r="I1220" s="347">
        <v>0</v>
      </c>
      <c r="J1220" s="347">
        <v>219.84709480122325</v>
      </c>
      <c r="K1220" s="347">
        <v>13.384301732925586</v>
      </c>
      <c r="L1220" s="347">
        <v>574.23139653414876</v>
      </c>
    </row>
    <row r="1221" spans="1:12" x14ac:dyDescent="0.2">
      <c r="A1221" s="346" t="s">
        <v>469</v>
      </c>
      <c r="B1221" s="346" t="s">
        <v>478</v>
      </c>
      <c r="C1221" s="346" t="s">
        <v>486</v>
      </c>
      <c r="D1221" s="346" t="s">
        <v>13</v>
      </c>
      <c r="E1221" s="346" t="s">
        <v>519</v>
      </c>
      <c r="F1221" s="346">
        <v>2008</v>
      </c>
      <c r="G1221" s="347">
        <v>572.78551325984517</v>
      </c>
      <c r="H1221" s="347">
        <v>6</v>
      </c>
      <c r="I1221" s="347">
        <v>12</v>
      </c>
      <c r="J1221" s="347">
        <v>54</v>
      </c>
      <c r="K1221" s="347">
        <v>11</v>
      </c>
      <c r="L1221" s="347">
        <v>83</v>
      </c>
    </row>
    <row r="1222" spans="1:12" x14ac:dyDescent="0.2">
      <c r="A1222" s="346" t="s">
        <v>469</v>
      </c>
      <c r="B1222" s="346" t="s">
        <v>478</v>
      </c>
      <c r="C1222" s="346" t="s">
        <v>486</v>
      </c>
      <c r="D1222" s="346" t="s">
        <v>13</v>
      </c>
      <c r="E1222" s="346" t="s">
        <v>519</v>
      </c>
      <c r="F1222" s="346">
        <v>2008</v>
      </c>
      <c r="G1222" s="347">
        <v>547.5155628229661</v>
      </c>
      <c r="H1222" s="347">
        <v>14</v>
      </c>
      <c r="I1222" s="347">
        <v>25</v>
      </c>
      <c r="J1222" s="347">
        <v>161</v>
      </c>
      <c r="K1222" s="347">
        <v>9</v>
      </c>
      <c r="L1222" s="347">
        <v>209</v>
      </c>
    </row>
    <row r="1223" spans="1:12" x14ac:dyDescent="0.2">
      <c r="A1223" s="346" t="s">
        <v>469</v>
      </c>
      <c r="B1223" s="346" t="s">
        <v>478</v>
      </c>
      <c r="C1223" s="346" t="s">
        <v>486</v>
      </c>
      <c r="D1223" s="346" t="s">
        <v>13</v>
      </c>
      <c r="E1223" s="346" t="s">
        <v>519</v>
      </c>
      <c r="F1223" s="346">
        <v>2008</v>
      </c>
      <c r="G1223" s="347">
        <v>547.51554903402894</v>
      </c>
      <c r="H1223" s="347">
        <v>84</v>
      </c>
      <c r="I1223" s="347">
        <v>73</v>
      </c>
      <c r="J1223" s="347">
        <v>84</v>
      </c>
      <c r="K1223" s="347">
        <v>4.666666666666667</v>
      </c>
      <c r="L1223" s="347">
        <v>245.66666666666666</v>
      </c>
    </row>
    <row r="1224" spans="1:12" x14ac:dyDescent="0.2">
      <c r="A1224" s="346" t="s">
        <v>469</v>
      </c>
      <c r="B1224" s="346" t="s">
        <v>478</v>
      </c>
      <c r="C1224" s="346" t="s">
        <v>486</v>
      </c>
      <c r="D1224" s="346" t="s">
        <v>13</v>
      </c>
      <c r="E1224" s="346" t="s">
        <v>519</v>
      </c>
      <c r="F1224" s="346">
        <v>2008</v>
      </c>
      <c r="G1224" s="347">
        <v>489.71161297306008</v>
      </c>
      <c r="H1224" s="347">
        <v>346</v>
      </c>
      <c r="I1224" s="347">
        <v>41</v>
      </c>
      <c r="J1224" s="347">
        <v>256.20642201834863</v>
      </c>
      <c r="K1224" s="347">
        <v>15.597859327217124</v>
      </c>
      <c r="L1224" s="347">
        <v>658.80428134556576</v>
      </c>
    </row>
    <row r="1225" spans="1:12" x14ac:dyDescent="0.2">
      <c r="A1225" s="346" t="s">
        <v>469</v>
      </c>
      <c r="B1225" s="346" t="s">
        <v>478</v>
      </c>
      <c r="C1225" s="346" t="s">
        <v>486</v>
      </c>
      <c r="D1225" s="346" t="s">
        <v>13</v>
      </c>
      <c r="E1225" s="346" t="s">
        <v>519</v>
      </c>
      <c r="F1225" s="346">
        <v>2008</v>
      </c>
      <c r="G1225" s="347">
        <v>519.99411084825761</v>
      </c>
      <c r="H1225" s="347">
        <v>154</v>
      </c>
      <c r="I1225" s="347">
        <v>0</v>
      </c>
      <c r="J1225" s="347">
        <v>260.43425076452598</v>
      </c>
      <c r="K1225" s="347">
        <v>20.855249745158002</v>
      </c>
      <c r="L1225" s="347">
        <v>435.28950050968399</v>
      </c>
    </row>
    <row r="1226" spans="1:12" x14ac:dyDescent="0.2">
      <c r="A1226" s="346" t="s">
        <v>469</v>
      </c>
      <c r="B1226" s="346" t="s">
        <v>478</v>
      </c>
      <c r="C1226" s="346" t="s">
        <v>486</v>
      </c>
      <c r="D1226" s="346" t="s">
        <v>13</v>
      </c>
      <c r="E1226" s="346" t="s">
        <v>519</v>
      </c>
      <c r="F1226" s="346">
        <v>2008</v>
      </c>
      <c r="G1226" s="347">
        <v>595.93531210402728</v>
      </c>
      <c r="H1226" s="347">
        <v>290</v>
      </c>
      <c r="I1226" s="347">
        <v>94</v>
      </c>
      <c r="J1226" s="347">
        <v>425.31957186544344</v>
      </c>
      <c r="K1226" s="347">
        <v>34.893476044852193</v>
      </c>
      <c r="L1226" s="347">
        <v>844.21304791029559</v>
      </c>
    </row>
    <row r="1227" spans="1:12" x14ac:dyDescent="0.2">
      <c r="A1227" s="346" t="s">
        <v>469</v>
      </c>
      <c r="B1227" s="346" t="s">
        <v>478</v>
      </c>
      <c r="C1227" s="346" t="s">
        <v>486</v>
      </c>
      <c r="D1227" s="346" t="s">
        <v>13</v>
      </c>
      <c r="E1227" s="346" t="s">
        <v>519</v>
      </c>
      <c r="F1227" s="346">
        <v>2008</v>
      </c>
      <c r="G1227" s="347">
        <v>547.51555247015142</v>
      </c>
      <c r="H1227" s="347">
        <v>771</v>
      </c>
      <c r="I1227" s="347">
        <v>144</v>
      </c>
      <c r="J1227" s="347">
        <v>186.02446483180427</v>
      </c>
      <c r="K1227" s="347">
        <v>11.325178389398573</v>
      </c>
      <c r="L1227" s="347">
        <v>1112.349643221203</v>
      </c>
    </row>
    <row r="1228" spans="1:12" x14ac:dyDescent="0.2">
      <c r="A1228" s="346" t="s">
        <v>469</v>
      </c>
      <c r="B1228" s="346" t="s">
        <v>478</v>
      </c>
      <c r="C1228" s="346" t="s">
        <v>486</v>
      </c>
      <c r="D1228" s="346" t="s">
        <v>13</v>
      </c>
      <c r="E1228" s="346" t="s">
        <v>519</v>
      </c>
      <c r="F1228" s="346">
        <v>2008</v>
      </c>
      <c r="G1228" s="347">
        <v>547.51556700842832</v>
      </c>
      <c r="H1228" s="347">
        <v>505</v>
      </c>
      <c r="I1228" s="347">
        <v>162</v>
      </c>
      <c r="J1228" s="347">
        <v>274.80886850152905</v>
      </c>
      <c r="K1228" s="347">
        <v>16.73037716615698</v>
      </c>
      <c r="L1228" s="347">
        <v>958.53924566768603</v>
      </c>
    </row>
    <row r="1229" spans="1:12" x14ac:dyDescent="0.2">
      <c r="A1229" s="346" t="s">
        <v>469</v>
      </c>
      <c r="B1229" s="346" t="s">
        <v>478</v>
      </c>
      <c r="C1229" s="346" t="s">
        <v>486</v>
      </c>
      <c r="D1229" s="346" t="s">
        <v>13</v>
      </c>
      <c r="E1229" s="346" t="s">
        <v>519</v>
      </c>
      <c r="F1229" s="346">
        <v>2008</v>
      </c>
      <c r="G1229" s="347">
        <v>440.82334594183868</v>
      </c>
      <c r="H1229" s="347">
        <v>56</v>
      </c>
      <c r="I1229" s="347">
        <v>0</v>
      </c>
      <c r="J1229" s="347">
        <v>122.60703363914374</v>
      </c>
      <c r="K1229" s="347">
        <v>7.4643221202854235</v>
      </c>
      <c r="L1229" s="347">
        <v>186.07135575942917</v>
      </c>
    </row>
    <row r="1230" spans="1:12" x14ac:dyDescent="0.2">
      <c r="A1230" s="346" t="s">
        <v>469</v>
      </c>
      <c r="B1230" s="346" t="s">
        <v>478</v>
      </c>
      <c r="C1230" s="346" t="s">
        <v>486</v>
      </c>
      <c r="D1230" s="346" t="s">
        <v>13</v>
      </c>
      <c r="E1230" s="346" t="s">
        <v>519</v>
      </c>
      <c r="F1230" s="346">
        <v>2009</v>
      </c>
      <c r="G1230" s="347">
        <v>549.55414251142952</v>
      </c>
      <c r="H1230" s="347">
        <v>58</v>
      </c>
      <c r="I1230" s="347">
        <v>80</v>
      </c>
      <c r="J1230" s="347">
        <v>278.19113149847095</v>
      </c>
      <c r="K1230" s="347">
        <v>16.936289500509684</v>
      </c>
      <c r="L1230" s="347">
        <v>433.12742099898065</v>
      </c>
    </row>
    <row r="1231" spans="1:12" x14ac:dyDescent="0.2">
      <c r="A1231" s="346" t="s">
        <v>469</v>
      </c>
      <c r="B1231" s="346" t="s">
        <v>478</v>
      </c>
      <c r="C1231" s="346" t="s">
        <v>486</v>
      </c>
      <c r="D1231" s="346" t="s">
        <v>13</v>
      </c>
      <c r="E1231" s="346" t="s">
        <v>519</v>
      </c>
      <c r="F1231" s="346">
        <v>2009</v>
      </c>
      <c r="G1231" s="347">
        <v>528.59491084693832</v>
      </c>
      <c r="H1231" s="347">
        <v>212</v>
      </c>
      <c r="I1231" s="347">
        <v>38</v>
      </c>
      <c r="J1231" s="347">
        <v>0</v>
      </c>
      <c r="K1231" s="347">
        <v>4.333333333333333</v>
      </c>
      <c r="L1231" s="347">
        <v>254.33333333333334</v>
      </c>
    </row>
    <row r="1232" spans="1:12" x14ac:dyDescent="0.2">
      <c r="A1232" s="346" t="s">
        <v>469</v>
      </c>
      <c r="B1232" s="346" t="s">
        <v>478</v>
      </c>
      <c r="C1232" s="346" t="s">
        <v>486</v>
      </c>
      <c r="D1232" s="346" t="s">
        <v>13</v>
      </c>
      <c r="E1232" s="346" t="s">
        <v>519</v>
      </c>
      <c r="F1232" s="346">
        <v>2009</v>
      </c>
      <c r="G1232" s="347">
        <v>439.56385276856236</v>
      </c>
      <c r="H1232" s="347">
        <v>104</v>
      </c>
      <c r="I1232" s="347">
        <v>82</v>
      </c>
      <c r="J1232" s="347">
        <v>322.16055045871559</v>
      </c>
      <c r="K1232" s="347">
        <v>25.946483180428135</v>
      </c>
      <c r="L1232" s="347">
        <v>534.10703363914376</v>
      </c>
    </row>
    <row r="1233" spans="1:12" x14ac:dyDescent="0.2">
      <c r="A1233" s="346" t="s">
        <v>469</v>
      </c>
      <c r="B1233" s="346" t="s">
        <v>478</v>
      </c>
      <c r="C1233" s="346" t="s">
        <v>486</v>
      </c>
      <c r="D1233" s="346" t="s">
        <v>13</v>
      </c>
      <c r="E1233" s="346" t="s">
        <v>519</v>
      </c>
      <c r="F1233" s="346">
        <v>2009</v>
      </c>
      <c r="G1233" s="347">
        <v>505.17042759976016</v>
      </c>
      <c r="H1233" s="347">
        <v>373</v>
      </c>
      <c r="I1233" s="347">
        <v>109</v>
      </c>
      <c r="J1233" s="347">
        <v>135</v>
      </c>
      <c r="K1233" s="347">
        <v>9.6666666666666661</v>
      </c>
      <c r="L1233" s="347">
        <v>626.66666666666663</v>
      </c>
    </row>
    <row r="1234" spans="1:12" x14ac:dyDescent="0.2">
      <c r="A1234" s="346" t="s">
        <v>469</v>
      </c>
      <c r="B1234" s="346" t="s">
        <v>478</v>
      </c>
      <c r="C1234" s="346" t="s">
        <v>486</v>
      </c>
      <c r="D1234" s="346" t="s">
        <v>13</v>
      </c>
      <c r="E1234" s="346" t="s">
        <v>519</v>
      </c>
      <c r="F1234" s="346">
        <v>2009</v>
      </c>
      <c r="G1234" s="347">
        <v>519.76906350640024</v>
      </c>
      <c r="H1234" s="347">
        <v>202</v>
      </c>
      <c r="I1234" s="347">
        <v>85</v>
      </c>
      <c r="J1234" s="347">
        <v>93.857798165137609</v>
      </c>
      <c r="K1234" s="347">
        <v>5.7140672782874615</v>
      </c>
      <c r="L1234" s="347">
        <v>386.57186544342511</v>
      </c>
    </row>
    <row r="1235" spans="1:12" x14ac:dyDescent="0.2">
      <c r="A1235" s="346" t="s">
        <v>469</v>
      </c>
      <c r="B1235" s="346" t="s">
        <v>478</v>
      </c>
      <c r="C1235" s="346" t="s">
        <v>486</v>
      </c>
      <c r="D1235" s="346" t="s">
        <v>13</v>
      </c>
      <c r="E1235" s="346" t="s">
        <v>519</v>
      </c>
      <c r="F1235" s="346">
        <v>2009</v>
      </c>
      <c r="G1235" s="347">
        <v>533.77860388989961</v>
      </c>
      <c r="H1235" s="347">
        <v>85</v>
      </c>
      <c r="I1235" s="347">
        <v>41</v>
      </c>
      <c r="J1235" s="347">
        <v>119</v>
      </c>
      <c r="K1235" s="347">
        <v>7</v>
      </c>
      <c r="L1235" s="347">
        <v>252</v>
      </c>
    </row>
    <row r="1236" spans="1:12" x14ac:dyDescent="0.2">
      <c r="A1236" s="346" t="s">
        <v>469</v>
      </c>
      <c r="B1236" s="346" t="s">
        <v>478</v>
      </c>
      <c r="C1236" s="346" t="s">
        <v>486</v>
      </c>
      <c r="D1236" s="346" t="s">
        <v>13</v>
      </c>
      <c r="E1236" s="346" t="s">
        <v>519</v>
      </c>
      <c r="F1236" s="346">
        <v>2009</v>
      </c>
      <c r="G1236" s="347">
        <v>520.61507588733275</v>
      </c>
      <c r="H1236" s="347">
        <v>206</v>
      </c>
      <c r="I1236" s="347">
        <v>0</v>
      </c>
      <c r="J1236" s="347">
        <v>56.652905198776757</v>
      </c>
      <c r="K1236" s="347">
        <v>4.7823649337410803</v>
      </c>
      <c r="L1236" s="347">
        <v>267.43527013251781</v>
      </c>
    </row>
    <row r="1237" spans="1:12" x14ac:dyDescent="0.2">
      <c r="A1237" s="346" t="s">
        <v>469</v>
      </c>
      <c r="B1237" s="346" t="s">
        <v>478</v>
      </c>
      <c r="C1237" s="346" t="s">
        <v>486</v>
      </c>
      <c r="D1237" s="346" t="s">
        <v>13</v>
      </c>
      <c r="E1237" s="346" t="s">
        <v>519</v>
      </c>
      <c r="F1237" s="346">
        <v>2009</v>
      </c>
      <c r="G1237" s="347">
        <v>542.41051124394687</v>
      </c>
      <c r="H1237" s="347">
        <v>244</v>
      </c>
      <c r="I1237" s="347">
        <v>0</v>
      </c>
      <c r="J1237" s="347">
        <v>143</v>
      </c>
      <c r="K1237" s="347">
        <v>1.3333333333333333</v>
      </c>
      <c r="L1237" s="347">
        <v>388.33333333333331</v>
      </c>
    </row>
    <row r="1238" spans="1:12" x14ac:dyDescent="0.2">
      <c r="A1238" s="346" t="s">
        <v>469</v>
      </c>
      <c r="B1238" s="346" t="s">
        <v>478</v>
      </c>
      <c r="C1238" s="346" t="s">
        <v>486</v>
      </c>
      <c r="D1238" s="346" t="s">
        <v>13</v>
      </c>
      <c r="E1238" s="346" t="s">
        <v>519</v>
      </c>
      <c r="F1238" s="346">
        <v>2009</v>
      </c>
      <c r="G1238" s="347">
        <v>597.54981972506823</v>
      </c>
      <c r="H1238" s="347">
        <v>452</v>
      </c>
      <c r="I1238" s="347">
        <v>0</v>
      </c>
      <c r="J1238" s="347">
        <v>189</v>
      </c>
      <c r="K1238" s="347">
        <v>1</v>
      </c>
      <c r="L1238" s="347">
        <v>642</v>
      </c>
    </row>
    <row r="1239" spans="1:12" x14ac:dyDescent="0.2">
      <c r="A1239" s="346" t="s">
        <v>469</v>
      </c>
      <c r="B1239" s="346" t="s">
        <v>478</v>
      </c>
      <c r="C1239" s="346" t="s">
        <v>486</v>
      </c>
      <c r="D1239" s="346" t="s">
        <v>13</v>
      </c>
      <c r="E1239" s="346" t="s">
        <v>519</v>
      </c>
      <c r="F1239" s="346">
        <v>2009</v>
      </c>
      <c r="G1239" s="347">
        <v>570.5034985162996</v>
      </c>
      <c r="H1239" s="347">
        <v>153</v>
      </c>
      <c r="I1239" s="347">
        <v>114</v>
      </c>
      <c r="J1239" s="347">
        <v>208</v>
      </c>
      <c r="K1239" s="347">
        <v>41.333333333333336</v>
      </c>
      <c r="L1239" s="347">
        <v>516.33333333333337</v>
      </c>
    </row>
    <row r="1240" spans="1:12" x14ac:dyDescent="0.2">
      <c r="A1240" s="346" t="s">
        <v>469</v>
      </c>
      <c r="B1240" s="346" t="s">
        <v>478</v>
      </c>
      <c r="C1240" s="346" t="s">
        <v>486</v>
      </c>
      <c r="D1240" s="346" t="s">
        <v>13</v>
      </c>
      <c r="E1240" s="346" t="s">
        <v>519</v>
      </c>
      <c r="F1240" s="346">
        <v>2009</v>
      </c>
      <c r="G1240" s="347">
        <v>379.90875835108164</v>
      </c>
      <c r="H1240" s="347">
        <v>322</v>
      </c>
      <c r="I1240" s="347">
        <v>311</v>
      </c>
      <c r="J1240" s="347">
        <v>164</v>
      </c>
      <c r="K1240" s="347">
        <v>29.666666666666668</v>
      </c>
      <c r="L1240" s="347">
        <v>826.66666666666663</v>
      </c>
    </row>
    <row r="1241" spans="1:12" x14ac:dyDescent="0.2">
      <c r="A1241" s="346" t="s">
        <v>469</v>
      </c>
      <c r="B1241" s="346" t="s">
        <v>478</v>
      </c>
      <c r="C1241" s="346" t="s">
        <v>486</v>
      </c>
      <c r="D1241" s="346" t="s">
        <v>13</v>
      </c>
      <c r="E1241" s="346" t="s">
        <v>519</v>
      </c>
      <c r="F1241" s="346">
        <v>2010</v>
      </c>
      <c r="G1241" s="347">
        <v>441.75437283920274</v>
      </c>
      <c r="H1241" s="347">
        <v>542</v>
      </c>
      <c r="I1241" s="347">
        <v>0</v>
      </c>
      <c r="J1241" s="347">
        <v>199</v>
      </c>
      <c r="K1241" s="347">
        <v>240</v>
      </c>
      <c r="L1241" s="347">
        <v>981</v>
      </c>
    </row>
    <row r="1242" spans="1:12" x14ac:dyDescent="0.2">
      <c r="A1242" s="346" t="s">
        <v>469</v>
      </c>
      <c r="B1242" s="346" t="s">
        <v>478</v>
      </c>
      <c r="C1242" s="346" t="s">
        <v>486</v>
      </c>
      <c r="D1242" s="346" t="s">
        <v>13</v>
      </c>
      <c r="E1242" s="346" t="s">
        <v>519</v>
      </c>
      <c r="F1242" s="346">
        <v>2010</v>
      </c>
      <c r="G1242" s="347">
        <v>771.78807836650458</v>
      </c>
      <c r="H1242" s="347">
        <v>153</v>
      </c>
      <c r="I1242" s="347">
        <v>43</v>
      </c>
      <c r="J1242" s="347">
        <v>36</v>
      </c>
      <c r="K1242" s="347">
        <v>93.666666666666671</v>
      </c>
      <c r="L1242" s="347">
        <v>325.66666666666669</v>
      </c>
    </row>
    <row r="1243" spans="1:12" x14ac:dyDescent="0.2">
      <c r="A1243" s="346" t="s">
        <v>469</v>
      </c>
      <c r="B1243" s="346" t="s">
        <v>478</v>
      </c>
      <c r="C1243" s="346" t="s">
        <v>486</v>
      </c>
      <c r="D1243" s="346" t="s">
        <v>13</v>
      </c>
      <c r="E1243" s="346" t="s">
        <v>519</v>
      </c>
      <c r="F1243" s="346">
        <v>2011</v>
      </c>
      <c r="G1243" s="347">
        <v>570.070139823462</v>
      </c>
      <c r="H1243" s="347">
        <v>674</v>
      </c>
      <c r="I1243" s="347">
        <v>103</v>
      </c>
      <c r="J1243" s="347">
        <v>73.564220183486242</v>
      </c>
      <c r="K1243" s="347">
        <v>4.4785932721712536</v>
      </c>
      <c r="L1243" s="347">
        <v>855.04281345565744</v>
      </c>
    </row>
    <row r="1244" spans="1:12" x14ac:dyDescent="0.2">
      <c r="A1244" s="346" t="s">
        <v>469</v>
      </c>
      <c r="B1244" s="346" t="s">
        <v>478</v>
      </c>
      <c r="C1244" s="346" t="s">
        <v>486</v>
      </c>
      <c r="D1244" s="346" t="s">
        <v>13</v>
      </c>
      <c r="E1244" s="346" t="s">
        <v>519</v>
      </c>
      <c r="F1244" s="346">
        <v>2011</v>
      </c>
      <c r="G1244" s="347">
        <v>599.87215181307579</v>
      </c>
      <c r="H1244" s="347">
        <v>85</v>
      </c>
      <c r="I1244" s="347">
        <v>13</v>
      </c>
      <c r="J1244" s="347">
        <v>204</v>
      </c>
      <c r="K1244" s="347">
        <v>9.6666666666666661</v>
      </c>
      <c r="L1244" s="347">
        <v>311.66666666666669</v>
      </c>
    </row>
    <row r="1245" spans="1:12" x14ac:dyDescent="0.2">
      <c r="A1245" s="346" t="s">
        <v>469</v>
      </c>
      <c r="B1245" s="346" t="s">
        <v>478</v>
      </c>
      <c r="C1245" s="346" t="s">
        <v>486</v>
      </c>
      <c r="D1245" s="346" t="s">
        <v>13</v>
      </c>
      <c r="E1245" s="346" t="s">
        <v>519</v>
      </c>
      <c r="F1245" s="346">
        <v>2011</v>
      </c>
      <c r="G1245" s="347">
        <v>504.82790989228033</v>
      </c>
      <c r="H1245" s="347">
        <v>379</v>
      </c>
      <c r="I1245" s="347">
        <v>101</v>
      </c>
      <c r="J1245" s="347">
        <v>29.594801223241589</v>
      </c>
      <c r="K1245" s="347">
        <v>33.468399592252801</v>
      </c>
      <c r="L1245" s="347">
        <v>543.06320081549438</v>
      </c>
    </row>
    <row r="1246" spans="1:12" x14ac:dyDescent="0.2">
      <c r="A1246" s="346" t="s">
        <v>469</v>
      </c>
      <c r="B1246" s="346" t="s">
        <v>478</v>
      </c>
      <c r="C1246" s="346" t="s">
        <v>486</v>
      </c>
      <c r="D1246" s="346" t="s">
        <v>13</v>
      </c>
      <c r="E1246" s="346" t="s">
        <v>519</v>
      </c>
      <c r="F1246" s="346">
        <v>2011</v>
      </c>
      <c r="G1246" s="347">
        <v>543.51908453621684</v>
      </c>
      <c r="H1246" s="347">
        <v>95</v>
      </c>
      <c r="I1246" s="347">
        <v>61</v>
      </c>
      <c r="J1246" s="347">
        <v>70</v>
      </c>
      <c r="K1246" s="347">
        <v>30</v>
      </c>
      <c r="L1246" s="347">
        <v>256</v>
      </c>
    </row>
    <row r="1247" spans="1:12" x14ac:dyDescent="0.2">
      <c r="A1247" s="346" t="s">
        <v>469</v>
      </c>
      <c r="B1247" s="346" t="s">
        <v>478</v>
      </c>
      <c r="C1247" s="346" t="s">
        <v>486</v>
      </c>
      <c r="D1247" s="346" t="s">
        <v>13</v>
      </c>
      <c r="E1247" s="346" t="s">
        <v>519</v>
      </c>
      <c r="F1247" s="346">
        <v>2011</v>
      </c>
      <c r="G1247" s="347">
        <v>667.95346483892308</v>
      </c>
      <c r="H1247" s="347">
        <v>82</v>
      </c>
      <c r="I1247" s="347">
        <v>167</v>
      </c>
      <c r="J1247" s="347">
        <v>69</v>
      </c>
      <c r="K1247" s="347">
        <v>8</v>
      </c>
      <c r="L1247" s="347">
        <v>326</v>
      </c>
    </row>
    <row r="1248" spans="1:12" x14ac:dyDescent="0.2">
      <c r="A1248" s="346" t="s">
        <v>469</v>
      </c>
      <c r="B1248" s="346" t="s">
        <v>478</v>
      </c>
      <c r="C1248" s="346" t="s">
        <v>486</v>
      </c>
      <c r="D1248" s="346" t="s">
        <v>13</v>
      </c>
      <c r="E1248" s="346" t="s">
        <v>519</v>
      </c>
      <c r="F1248" s="346">
        <v>2011</v>
      </c>
      <c r="G1248" s="347">
        <v>572.78556403271227</v>
      </c>
      <c r="H1248" s="347">
        <v>210</v>
      </c>
      <c r="I1248" s="347">
        <v>31</v>
      </c>
      <c r="J1248" s="347">
        <v>32.977064220183486</v>
      </c>
      <c r="K1248" s="347">
        <v>11.007645259938839</v>
      </c>
      <c r="L1248" s="347">
        <v>284.98470948012232</v>
      </c>
    </row>
    <row r="1249" spans="1:12" x14ac:dyDescent="0.2">
      <c r="A1249" s="346" t="s">
        <v>469</v>
      </c>
      <c r="B1249" s="346" t="s">
        <v>478</v>
      </c>
      <c r="C1249" s="346" t="s">
        <v>486</v>
      </c>
      <c r="D1249" s="346" t="s">
        <v>13</v>
      </c>
      <c r="E1249" s="346" t="s">
        <v>519</v>
      </c>
      <c r="F1249" s="346">
        <v>2011</v>
      </c>
      <c r="G1249" s="347">
        <v>572.78549281346557</v>
      </c>
      <c r="H1249" s="347">
        <v>371</v>
      </c>
      <c r="I1249" s="347">
        <v>63</v>
      </c>
      <c r="J1249" s="347">
        <v>159.8119266055046</v>
      </c>
      <c r="K1249" s="347">
        <v>9.7293577981651378</v>
      </c>
      <c r="L1249" s="347">
        <v>603.54128440366969</v>
      </c>
    </row>
    <row r="1250" spans="1:12" x14ac:dyDescent="0.2">
      <c r="A1250" s="346" t="s">
        <v>469</v>
      </c>
      <c r="B1250" s="346" t="s">
        <v>478</v>
      </c>
      <c r="C1250" s="346" t="s">
        <v>486</v>
      </c>
      <c r="D1250" s="346" t="s">
        <v>13</v>
      </c>
      <c r="E1250" s="346" t="s">
        <v>519</v>
      </c>
      <c r="F1250" s="346">
        <v>2011</v>
      </c>
      <c r="G1250" s="347">
        <v>572.785496575813</v>
      </c>
      <c r="H1250" s="347">
        <v>386</v>
      </c>
      <c r="I1250" s="347">
        <v>57</v>
      </c>
      <c r="J1250" s="347">
        <v>4.2278287461773703</v>
      </c>
      <c r="K1250" s="347">
        <v>3.257390417940877</v>
      </c>
      <c r="L1250" s="347">
        <v>450.48521916411823</v>
      </c>
    </row>
    <row r="1251" spans="1:12" x14ac:dyDescent="0.2">
      <c r="A1251" s="346" t="s">
        <v>469</v>
      </c>
      <c r="B1251" s="346" t="s">
        <v>478</v>
      </c>
      <c r="C1251" s="346" t="s">
        <v>486</v>
      </c>
      <c r="D1251" s="346" t="s">
        <v>13</v>
      </c>
      <c r="E1251" s="346" t="s">
        <v>519</v>
      </c>
      <c r="F1251" s="346">
        <v>2011</v>
      </c>
      <c r="G1251" s="347">
        <v>598.10849971945413</v>
      </c>
      <c r="H1251" s="347">
        <v>160</v>
      </c>
      <c r="I1251" s="347">
        <v>128</v>
      </c>
      <c r="J1251" s="347">
        <v>200</v>
      </c>
      <c r="K1251" s="347">
        <v>28</v>
      </c>
      <c r="L1251" s="347">
        <v>516</v>
      </c>
    </row>
    <row r="1252" spans="1:12" x14ac:dyDescent="0.2">
      <c r="A1252" s="346" t="s">
        <v>469</v>
      </c>
      <c r="B1252" s="346" t="s">
        <v>478</v>
      </c>
      <c r="C1252" s="346" t="s">
        <v>486</v>
      </c>
      <c r="D1252" s="346" t="s">
        <v>13</v>
      </c>
      <c r="E1252" s="346" t="s">
        <v>519</v>
      </c>
      <c r="F1252" s="346">
        <v>2011</v>
      </c>
      <c r="G1252" s="347">
        <v>531.87225532072478</v>
      </c>
      <c r="H1252" s="347">
        <v>241</v>
      </c>
      <c r="I1252" s="347">
        <v>99</v>
      </c>
      <c r="J1252" s="347">
        <v>64</v>
      </c>
      <c r="K1252" s="347">
        <v>5.333333333333333</v>
      </c>
      <c r="L1252" s="347">
        <v>409.33333333333331</v>
      </c>
    </row>
    <row r="1253" spans="1:12" x14ac:dyDescent="0.2">
      <c r="A1253" s="346" t="s">
        <v>469</v>
      </c>
      <c r="B1253" s="346" t="s">
        <v>478</v>
      </c>
      <c r="C1253" s="346" t="s">
        <v>486</v>
      </c>
      <c r="D1253" s="346" t="s">
        <v>13</v>
      </c>
      <c r="E1253" s="346" t="s">
        <v>519</v>
      </c>
      <c r="F1253" s="346">
        <v>2012</v>
      </c>
      <c r="G1253" s="347">
        <v>619.89602193647488</v>
      </c>
      <c r="H1253" s="347">
        <v>204</v>
      </c>
      <c r="I1253" s="347">
        <v>53</v>
      </c>
      <c r="J1253" s="347">
        <v>94.703363914373085</v>
      </c>
      <c r="K1253" s="347">
        <v>44.765545361875638</v>
      </c>
      <c r="L1253" s="347">
        <v>396.46890927624872</v>
      </c>
    </row>
    <row r="1254" spans="1:12" x14ac:dyDescent="0.2">
      <c r="A1254" s="346" t="s">
        <v>469</v>
      </c>
      <c r="B1254" s="346" t="s">
        <v>478</v>
      </c>
      <c r="C1254" s="346" t="s">
        <v>486</v>
      </c>
      <c r="D1254" s="346" t="s">
        <v>13</v>
      </c>
      <c r="E1254" s="346" t="s">
        <v>519</v>
      </c>
      <c r="F1254" s="346">
        <v>2012</v>
      </c>
      <c r="G1254" s="347">
        <v>521.4498004325485</v>
      </c>
      <c r="H1254" s="347">
        <v>339</v>
      </c>
      <c r="I1254" s="347">
        <v>44</v>
      </c>
      <c r="J1254" s="347">
        <v>32.977064220183486</v>
      </c>
      <c r="K1254" s="347">
        <v>18.674311926605505</v>
      </c>
      <c r="L1254" s="347">
        <v>434.651376146789</v>
      </c>
    </row>
    <row r="1255" spans="1:12" x14ac:dyDescent="0.2">
      <c r="A1255" s="346" t="s">
        <v>469</v>
      </c>
      <c r="B1255" s="346" t="s">
        <v>478</v>
      </c>
      <c r="C1255" s="346" t="s">
        <v>486</v>
      </c>
      <c r="D1255" s="346" t="s">
        <v>13</v>
      </c>
      <c r="E1255" s="346" t="s">
        <v>519</v>
      </c>
      <c r="F1255" s="346">
        <v>2012</v>
      </c>
      <c r="G1255" s="347">
        <v>474.88595187566676</v>
      </c>
      <c r="H1255" s="347">
        <v>130</v>
      </c>
      <c r="I1255" s="347">
        <v>247</v>
      </c>
      <c r="J1255" s="347">
        <v>37</v>
      </c>
      <c r="K1255" s="347">
        <v>27.666666666666668</v>
      </c>
      <c r="L1255" s="347">
        <v>441.66666666666669</v>
      </c>
    </row>
    <row r="1256" spans="1:12" x14ac:dyDescent="0.2">
      <c r="A1256" s="346" t="s">
        <v>469</v>
      </c>
      <c r="B1256" s="346" t="s">
        <v>478</v>
      </c>
      <c r="C1256" s="346" t="s">
        <v>486</v>
      </c>
      <c r="D1256" s="346" t="s">
        <v>13</v>
      </c>
      <c r="E1256" s="346" t="s">
        <v>519</v>
      </c>
      <c r="F1256" s="346">
        <v>2012</v>
      </c>
      <c r="G1256" s="347">
        <v>496.01728514838322</v>
      </c>
      <c r="H1256" s="347">
        <v>161</v>
      </c>
      <c r="I1256" s="347">
        <v>30</v>
      </c>
      <c r="J1256" s="347">
        <v>12</v>
      </c>
      <c r="K1256" s="347">
        <v>0</v>
      </c>
      <c r="L1256" s="347">
        <v>203</v>
      </c>
    </row>
    <row r="1257" spans="1:12" x14ac:dyDescent="0.2">
      <c r="A1257" s="346" t="s">
        <v>469</v>
      </c>
      <c r="B1257" s="346" t="s">
        <v>478</v>
      </c>
      <c r="C1257" s="346" t="s">
        <v>486</v>
      </c>
      <c r="D1257" s="346" t="s">
        <v>13</v>
      </c>
      <c r="E1257" s="346" t="s">
        <v>519</v>
      </c>
      <c r="F1257" s="346">
        <v>2012</v>
      </c>
      <c r="G1257" s="347">
        <v>432.01505986672328</v>
      </c>
      <c r="H1257" s="347">
        <v>82</v>
      </c>
      <c r="I1257" s="347">
        <v>33</v>
      </c>
      <c r="J1257" s="347">
        <v>64</v>
      </c>
      <c r="K1257" s="347">
        <v>6</v>
      </c>
      <c r="L1257" s="347">
        <v>185</v>
      </c>
    </row>
    <row r="1258" spans="1:12" x14ac:dyDescent="0.2">
      <c r="A1258" s="346" t="s">
        <v>469</v>
      </c>
      <c r="B1258" s="346" t="s">
        <v>478</v>
      </c>
      <c r="C1258" s="346" t="s">
        <v>486</v>
      </c>
      <c r="D1258" s="346" t="s">
        <v>13</v>
      </c>
      <c r="E1258" s="346" t="s">
        <v>466</v>
      </c>
      <c r="F1258" s="346">
        <v>2006</v>
      </c>
      <c r="G1258" s="347">
        <v>478.63250879076122</v>
      </c>
      <c r="H1258" s="347">
        <v>87</v>
      </c>
      <c r="I1258" s="347">
        <v>27</v>
      </c>
      <c r="J1258" s="347">
        <v>60</v>
      </c>
      <c r="K1258" s="347">
        <v>2</v>
      </c>
      <c r="L1258" s="347">
        <v>176</v>
      </c>
    </row>
    <row r="1259" spans="1:12" x14ac:dyDescent="0.2">
      <c r="A1259" s="346" t="s">
        <v>469</v>
      </c>
      <c r="B1259" s="346" t="s">
        <v>478</v>
      </c>
      <c r="C1259" s="346" t="s">
        <v>486</v>
      </c>
      <c r="D1259" s="346" t="s">
        <v>13</v>
      </c>
      <c r="E1259" s="346" t="s">
        <v>466</v>
      </c>
      <c r="F1259" s="346">
        <v>2006</v>
      </c>
      <c r="G1259" s="347">
        <v>388.26137259424434</v>
      </c>
      <c r="H1259" s="347">
        <v>43</v>
      </c>
      <c r="I1259" s="347">
        <v>0</v>
      </c>
      <c r="J1259" s="347">
        <v>17.272727272727273</v>
      </c>
      <c r="K1259" s="347">
        <v>3.5757575757575757</v>
      </c>
      <c r="L1259" s="347">
        <v>63.848484848484851</v>
      </c>
    </row>
    <row r="1260" spans="1:12" x14ac:dyDescent="0.2">
      <c r="A1260" s="346" t="s">
        <v>469</v>
      </c>
      <c r="B1260" s="346" t="s">
        <v>478</v>
      </c>
      <c r="C1260" s="346" t="s">
        <v>486</v>
      </c>
      <c r="D1260" s="346" t="s">
        <v>13</v>
      </c>
      <c r="E1260" s="346" t="s">
        <v>465</v>
      </c>
      <c r="F1260" s="346">
        <v>2004</v>
      </c>
      <c r="G1260" s="347">
        <v>368.70860747320336</v>
      </c>
      <c r="H1260" s="347">
        <v>90</v>
      </c>
      <c r="I1260" s="347">
        <v>27</v>
      </c>
      <c r="J1260" s="347">
        <v>20</v>
      </c>
      <c r="K1260" s="347">
        <v>2.3333333333333335</v>
      </c>
      <c r="L1260" s="347">
        <v>139.33333333333334</v>
      </c>
    </row>
    <row r="1261" spans="1:12" x14ac:dyDescent="0.2">
      <c r="A1261" s="346" t="s">
        <v>469</v>
      </c>
      <c r="B1261" s="346" t="s">
        <v>478</v>
      </c>
      <c r="C1261" s="346" t="s">
        <v>486</v>
      </c>
      <c r="D1261" s="346" t="s">
        <v>13</v>
      </c>
      <c r="E1261" s="346" t="s">
        <v>465</v>
      </c>
      <c r="F1261" s="346">
        <v>2006</v>
      </c>
      <c r="G1261" s="347">
        <v>298.18136876959983</v>
      </c>
      <c r="H1261" s="347">
        <v>87</v>
      </c>
      <c r="I1261" s="347">
        <v>87</v>
      </c>
      <c r="J1261" s="347">
        <v>34</v>
      </c>
      <c r="K1261" s="347">
        <v>28.333333333333332</v>
      </c>
      <c r="L1261" s="347">
        <v>236.33333333333334</v>
      </c>
    </row>
    <row r="1262" spans="1:12" x14ac:dyDescent="0.2">
      <c r="A1262" s="346" t="s">
        <v>469</v>
      </c>
      <c r="B1262" s="346" t="s">
        <v>478</v>
      </c>
      <c r="C1262" s="346" t="s">
        <v>486</v>
      </c>
      <c r="D1262" s="346" t="s">
        <v>13</v>
      </c>
      <c r="E1262" s="346" t="s">
        <v>520</v>
      </c>
      <c r="F1262" s="346">
        <v>1991</v>
      </c>
      <c r="G1262" s="347">
        <v>339.9267619608691</v>
      </c>
      <c r="H1262" s="347">
        <v>329</v>
      </c>
      <c r="I1262" s="347">
        <v>79</v>
      </c>
      <c r="J1262" s="347">
        <v>13.791993562663448</v>
      </c>
      <c r="K1262" s="347">
        <v>2.0693354791121839</v>
      </c>
      <c r="L1262" s="347">
        <v>423.8613290417756</v>
      </c>
    </row>
    <row r="1263" spans="1:12" x14ac:dyDescent="0.2">
      <c r="A1263" s="346" t="s">
        <v>469</v>
      </c>
      <c r="B1263" s="346" t="s">
        <v>478</v>
      </c>
      <c r="C1263" s="346" t="s">
        <v>486</v>
      </c>
      <c r="D1263" s="346" t="s">
        <v>13</v>
      </c>
      <c r="E1263" s="346" t="s">
        <v>520</v>
      </c>
      <c r="F1263" s="346">
        <v>1997</v>
      </c>
      <c r="G1263" s="347">
        <v>449.20199361575919</v>
      </c>
      <c r="H1263" s="347">
        <v>518</v>
      </c>
      <c r="I1263" s="347">
        <v>404</v>
      </c>
      <c r="J1263" s="347">
        <v>0</v>
      </c>
      <c r="K1263" s="347">
        <v>2</v>
      </c>
      <c r="L1263" s="347">
        <v>924</v>
      </c>
    </row>
    <row r="1264" spans="1:12" x14ac:dyDescent="0.2">
      <c r="A1264" s="346" t="s">
        <v>469</v>
      </c>
      <c r="B1264" s="346" t="s">
        <v>478</v>
      </c>
      <c r="C1264" s="346" t="s">
        <v>486</v>
      </c>
      <c r="D1264" s="346" t="s">
        <v>13</v>
      </c>
      <c r="E1264" s="346" t="s">
        <v>520</v>
      </c>
      <c r="F1264" s="346">
        <v>2000</v>
      </c>
      <c r="G1264" s="347">
        <v>377.50939857070762</v>
      </c>
      <c r="H1264" s="347">
        <v>489</v>
      </c>
      <c r="I1264" s="347">
        <v>261</v>
      </c>
      <c r="J1264" s="347">
        <v>68</v>
      </c>
      <c r="K1264" s="347">
        <v>5.333333333333333</v>
      </c>
      <c r="L1264" s="347">
        <v>823.33333333333337</v>
      </c>
    </row>
    <row r="1265" spans="1:12" x14ac:dyDescent="0.2">
      <c r="A1265" s="346" t="s">
        <v>469</v>
      </c>
      <c r="B1265" s="346" t="s">
        <v>478</v>
      </c>
      <c r="C1265" s="346" t="s">
        <v>486</v>
      </c>
      <c r="D1265" s="346" t="s">
        <v>13</v>
      </c>
      <c r="E1265" s="346" t="s">
        <v>520</v>
      </c>
      <c r="F1265" s="346">
        <v>2000</v>
      </c>
      <c r="G1265" s="347">
        <v>222.04996286789373</v>
      </c>
      <c r="H1265" s="347">
        <v>60</v>
      </c>
      <c r="I1265" s="347">
        <v>0</v>
      </c>
      <c r="J1265" s="347">
        <v>0</v>
      </c>
      <c r="K1265" s="347">
        <v>0</v>
      </c>
      <c r="L1265" s="347">
        <v>60</v>
      </c>
    </row>
    <row r="1266" spans="1:12" x14ac:dyDescent="0.2">
      <c r="A1266" s="346" t="s">
        <v>469</v>
      </c>
      <c r="B1266" s="346" t="s">
        <v>478</v>
      </c>
      <c r="C1266" s="346" t="s">
        <v>486</v>
      </c>
      <c r="D1266" s="346" t="s">
        <v>13</v>
      </c>
      <c r="E1266" s="346" t="s">
        <v>520</v>
      </c>
      <c r="F1266" s="346">
        <v>2000</v>
      </c>
      <c r="G1266" s="347">
        <v>396.58122386385747</v>
      </c>
      <c r="H1266" s="347">
        <v>83</v>
      </c>
      <c r="I1266" s="347">
        <v>90</v>
      </c>
      <c r="J1266" s="347">
        <v>409</v>
      </c>
      <c r="K1266" s="347">
        <v>4</v>
      </c>
      <c r="L1266" s="347">
        <v>586</v>
      </c>
    </row>
    <row r="1267" spans="1:12" x14ac:dyDescent="0.2">
      <c r="A1267" s="346" t="s">
        <v>469</v>
      </c>
      <c r="B1267" s="346" t="s">
        <v>478</v>
      </c>
      <c r="C1267" s="346" t="s">
        <v>486</v>
      </c>
      <c r="D1267" s="346" t="s">
        <v>13</v>
      </c>
      <c r="E1267" s="346" t="s">
        <v>520</v>
      </c>
      <c r="F1267" s="346">
        <v>2001</v>
      </c>
      <c r="G1267" s="347">
        <v>322.18989592105936</v>
      </c>
      <c r="H1267" s="347">
        <v>203</v>
      </c>
      <c r="I1267" s="347">
        <v>299</v>
      </c>
      <c r="J1267" s="347">
        <v>402.72621202977268</v>
      </c>
      <c r="K1267" s="347">
        <v>60.424595990075773</v>
      </c>
      <c r="L1267" s="347">
        <v>965.15080801984845</v>
      </c>
    </row>
    <row r="1268" spans="1:12" x14ac:dyDescent="0.2">
      <c r="A1268" s="346" t="s">
        <v>469</v>
      </c>
      <c r="B1268" s="346" t="s">
        <v>478</v>
      </c>
      <c r="C1268" s="346" t="s">
        <v>486</v>
      </c>
      <c r="D1268" s="346" t="s">
        <v>13</v>
      </c>
      <c r="E1268" s="346" t="s">
        <v>520</v>
      </c>
      <c r="F1268" s="346">
        <v>2002</v>
      </c>
      <c r="G1268" s="347">
        <v>393.85703802187129</v>
      </c>
      <c r="H1268" s="347">
        <v>43</v>
      </c>
      <c r="I1268" s="347">
        <v>37</v>
      </c>
      <c r="J1268" s="347">
        <v>39</v>
      </c>
      <c r="K1268" s="347">
        <v>2.3333333333333335</v>
      </c>
      <c r="L1268" s="347">
        <v>121.33333333333333</v>
      </c>
    </row>
    <row r="1269" spans="1:12" x14ac:dyDescent="0.2">
      <c r="A1269" s="346" t="s">
        <v>469</v>
      </c>
      <c r="B1269" s="346" t="s">
        <v>478</v>
      </c>
      <c r="C1269" s="346" t="s">
        <v>486</v>
      </c>
      <c r="D1269" s="346" t="s">
        <v>13</v>
      </c>
      <c r="E1269" s="346" t="s">
        <v>520</v>
      </c>
      <c r="F1269" s="346">
        <v>2003</v>
      </c>
      <c r="G1269" s="347">
        <v>301.67934843630997</v>
      </c>
      <c r="H1269" s="347">
        <v>117</v>
      </c>
      <c r="I1269" s="347">
        <v>22</v>
      </c>
      <c r="J1269" s="347">
        <v>200</v>
      </c>
      <c r="K1269" s="347">
        <v>46</v>
      </c>
      <c r="L1269" s="347">
        <v>385</v>
      </c>
    </row>
    <row r="1270" spans="1:12" x14ac:dyDescent="0.2">
      <c r="A1270" s="346" t="s">
        <v>469</v>
      </c>
      <c r="B1270" s="346" t="s">
        <v>478</v>
      </c>
      <c r="C1270" s="346" t="s">
        <v>486</v>
      </c>
      <c r="D1270" s="346" t="s">
        <v>13</v>
      </c>
      <c r="E1270" s="346" t="s">
        <v>520</v>
      </c>
      <c r="F1270" s="346">
        <v>2003</v>
      </c>
      <c r="G1270" s="347">
        <v>340.82980162571675</v>
      </c>
      <c r="H1270" s="347">
        <v>303</v>
      </c>
      <c r="I1270" s="347">
        <v>20</v>
      </c>
      <c r="J1270" s="347">
        <v>0</v>
      </c>
      <c r="K1270" s="347">
        <v>3</v>
      </c>
      <c r="L1270" s="347">
        <v>326</v>
      </c>
    </row>
    <row r="1271" spans="1:12" x14ac:dyDescent="0.2">
      <c r="A1271" s="346" t="s">
        <v>469</v>
      </c>
      <c r="B1271" s="346" t="s">
        <v>478</v>
      </c>
      <c r="C1271" s="346" t="s">
        <v>486</v>
      </c>
      <c r="D1271" s="346" t="s">
        <v>13</v>
      </c>
      <c r="E1271" s="346" t="s">
        <v>520</v>
      </c>
      <c r="F1271" s="346">
        <v>2003</v>
      </c>
      <c r="G1271" s="347">
        <v>330.90454521123308</v>
      </c>
      <c r="H1271" s="347">
        <v>457</v>
      </c>
      <c r="I1271" s="347">
        <v>91</v>
      </c>
      <c r="J1271" s="347">
        <v>334</v>
      </c>
      <c r="K1271" s="347">
        <v>27.666666666666668</v>
      </c>
      <c r="L1271" s="347">
        <v>909.66666666666663</v>
      </c>
    </row>
    <row r="1272" spans="1:12" x14ac:dyDescent="0.2">
      <c r="A1272" s="346" t="s">
        <v>469</v>
      </c>
      <c r="B1272" s="346" t="s">
        <v>478</v>
      </c>
      <c r="C1272" s="346" t="s">
        <v>486</v>
      </c>
      <c r="D1272" s="346" t="s">
        <v>13</v>
      </c>
      <c r="E1272" s="346" t="s">
        <v>520</v>
      </c>
      <c r="F1272" s="346">
        <v>2003</v>
      </c>
      <c r="G1272" s="347">
        <v>332.29085191277517</v>
      </c>
      <c r="H1272" s="347">
        <v>332</v>
      </c>
      <c r="I1272" s="347">
        <v>77</v>
      </c>
      <c r="J1272" s="347">
        <v>28.27358680346007</v>
      </c>
      <c r="K1272" s="347">
        <v>23.908804398846645</v>
      </c>
      <c r="L1272" s="347">
        <v>461.18239120230675</v>
      </c>
    </row>
    <row r="1273" spans="1:12" x14ac:dyDescent="0.2">
      <c r="A1273" s="346" t="s">
        <v>469</v>
      </c>
      <c r="B1273" s="346" t="s">
        <v>478</v>
      </c>
      <c r="C1273" s="346" t="s">
        <v>486</v>
      </c>
      <c r="D1273" s="346" t="s">
        <v>13</v>
      </c>
      <c r="E1273" s="346" t="s">
        <v>520</v>
      </c>
      <c r="F1273" s="346">
        <v>2003</v>
      </c>
      <c r="G1273" s="347">
        <v>403.67437497635268</v>
      </c>
      <c r="H1273" s="347">
        <v>541</v>
      </c>
      <c r="I1273" s="347">
        <v>29</v>
      </c>
      <c r="J1273" s="347">
        <v>49</v>
      </c>
      <c r="K1273" s="347">
        <v>7.666666666666667</v>
      </c>
      <c r="L1273" s="347">
        <v>626.66666666666663</v>
      </c>
    </row>
    <row r="1274" spans="1:12" x14ac:dyDescent="0.2">
      <c r="A1274" s="346" t="s">
        <v>469</v>
      </c>
      <c r="B1274" s="346" t="s">
        <v>478</v>
      </c>
      <c r="C1274" s="346" t="s">
        <v>486</v>
      </c>
      <c r="D1274" s="346" t="s">
        <v>13</v>
      </c>
      <c r="E1274" s="346" t="s">
        <v>520</v>
      </c>
      <c r="F1274" s="346">
        <v>2004</v>
      </c>
      <c r="G1274" s="347">
        <v>504.7289883800812</v>
      </c>
      <c r="H1274" s="347">
        <v>394</v>
      </c>
      <c r="I1274" s="347">
        <v>294</v>
      </c>
      <c r="J1274" s="347">
        <v>258</v>
      </c>
      <c r="K1274" s="347">
        <v>50</v>
      </c>
      <c r="L1274" s="347">
        <v>996</v>
      </c>
    </row>
    <row r="1275" spans="1:12" x14ac:dyDescent="0.2">
      <c r="A1275" s="346" t="s">
        <v>469</v>
      </c>
      <c r="B1275" s="346" t="s">
        <v>478</v>
      </c>
      <c r="C1275" s="346" t="s">
        <v>486</v>
      </c>
      <c r="D1275" s="346" t="s">
        <v>13</v>
      </c>
      <c r="E1275" s="346" t="s">
        <v>520</v>
      </c>
      <c r="F1275" s="346">
        <v>2004</v>
      </c>
      <c r="G1275" s="347">
        <v>335.13907834151706</v>
      </c>
      <c r="H1275" s="347">
        <v>101</v>
      </c>
      <c r="I1275" s="347">
        <v>144</v>
      </c>
      <c r="J1275" s="347">
        <v>246</v>
      </c>
      <c r="K1275" s="347">
        <v>5.666666666666667</v>
      </c>
      <c r="L1275" s="347">
        <v>496.66666666666669</v>
      </c>
    </row>
    <row r="1276" spans="1:12" x14ac:dyDescent="0.2">
      <c r="A1276" s="346" t="s">
        <v>469</v>
      </c>
      <c r="B1276" s="346" t="s">
        <v>478</v>
      </c>
      <c r="C1276" s="346" t="s">
        <v>486</v>
      </c>
      <c r="D1276" s="346" t="s">
        <v>13</v>
      </c>
      <c r="E1276" s="346" t="s">
        <v>520</v>
      </c>
      <c r="F1276" s="346">
        <v>2004</v>
      </c>
      <c r="G1276" s="347">
        <v>374.46967422561539</v>
      </c>
      <c r="H1276" s="347">
        <v>197</v>
      </c>
      <c r="I1276" s="347">
        <v>75</v>
      </c>
      <c r="J1276" s="347">
        <v>19.998390665862001</v>
      </c>
      <c r="K1276" s="347">
        <v>3.0005364447126666</v>
      </c>
      <c r="L1276" s="347">
        <v>294.9989271105747</v>
      </c>
    </row>
    <row r="1277" spans="1:12" x14ac:dyDescent="0.2">
      <c r="A1277" s="346" t="s">
        <v>469</v>
      </c>
      <c r="B1277" s="346" t="s">
        <v>478</v>
      </c>
      <c r="C1277" s="346" t="s">
        <v>486</v>
      </c>
      <c r="D1277" s="346" t="s">
        <v>13</v>
      </c>
      <c r="E1277" s="346" t="s">
        <v>520</v>
      </c>
      <c r="F1277" s="346">
        <v>2004</v>
      </c>
      <c r="G1277" s="347">
        <v>374.46967547520387</v>
      </c>
      <c r="H1277" s="347">
        <v>12</v>
      </c>
      <c r="I1277" s="347">
        <v>219</v>
      </c>
      <c r="J1277" s="347">
        <v>53.788774894387444</v>
      </c>
      <c r="K1277" s="347">
        <v>15.070408368537519</v>
      </c>
      <c r="L1277" s="347">
        <v>299.85918326292494</v>
      </c>
    </row>
    <row r="1278" spans="1:12" x14ac:dyDescent="0.2">
      <c r="A1278" s="346" t="s">
        <v>469</v>
      </c>
      <c r="B1278" s="346" t="s">
        <v>478</v>
      </c>
      <c r="C1278" s="346" t="s">
        <v>486</v>
      </c>
      <c r="D1278" s="346" t="s">
        <v>13</v>
      </c>
      <c r="E1278" s="346" t="s">
        <v>520</v>
      </c>
      <c r="F1278" s="346">
        <v>2004</v>
      </c>
      <c r="G1278" s="347">
        <v>374.46967735027391</v>
      </c>
      <c r="H1278" s="347">
        <v>430</v>
      </c>
      <c r="I1278" s="347">
        <v>0</v>
      </c>
      <c r="J1278" s="347">
        <v>170.3311204988936</v>
      </c>
      <c r="K1278" s="347">
        <v>38.55629316703547</v>
      </c>
      <c r="L1278" s="347">
        <v>638.8874136659291</v>
      </c>
    </row>
    <row r="1279" spans="1:12" x14ac:dyDescent="0.2">
      <c r="A1279" s="346" t="s">
        <v>469</v>
      </c>
      <c r="B1279" s="346" t="s">
        <v>478</v>
      </c>
      <c r="C1279" s="346" t="s">
        <v>486</v>
      </c>
      <c r="D1279" s="346" t="s">
        <v>13</v>
      </c>
      <c r="E1279" s="346" t="s">
        <v>520</v>
      </c>
      <c r="F1279" s="346">
        <v>2004</v>
      </c>
      <c r="G1279" s="347">
        <v>368.70860747320336</v>
      </c>
      <c r="H1279" s="347">
        <v>301</v>
      </c>
      <c r="I1279" s="347">
        <v>200</v>
      </c>
      <c r="J1279" s="347">
        <v>0</v>
      </c>
      <c r="K1279" s="347">
        <v>0</v>
      </c>
      <c r="L1279" s="347">
        <v>501</v>
      </c>
    </row>
    <row r="1280" spans="1:12" x14ac:dyDescent="0.2">
      <c r="A1280" s="346" t="s">
        <v>469</v>
      </c>
      <c r="B1280" s="346" t="s">
        <v>478</v>
      </c>
      <c r="C1280" s="346" t="s">
        <v>486</v>
      </c>
      <c r="D1280" s="346" t="s">
        <v>13</v>
      </c>
      <c r="E1280" s="346" t="s">
        <v>520</v>
      </c>
      <c r="F1280" s="346">
        <v>2004</v>
      </c>
      <c r="G1280" s="347">
        <v>373.54589565916535</v>
      </c>
      <c r="H1280" s="347">
        <v>271</v>
      </c>
      <c r="I1280" s="347">
        <v>394</v>
      </c>
      <c r="J1280" s="347">
        <v>501.33896600281633</v>
      </c>
      <c r="K1280" s="347">
        <v>84.220344665727893</v>
      </c>
      <c r="L1280" s="347">
        <v>1250.5593106685442</v>
      </c>
    </row>
    <row r="1281" spans="1:12" x14ac:dyDescent="0.2">
      <c r="A1281" s="346" t="s">
        <v>469</v>
      </c>
      <c r="B1281" s="346" t="s">
        <v>478</v>
      </c>
      <c r="C1281" s="346" t="s">
        <v>486</v>
      </c>
      <c r="D1281" s="346" t="s">
        <v>13</v>
      </c>
      <c r="E1281" s="346" t="s">
        <v>520</v>
      </c>
      <c r="F1281" s="346">
        <v>2004</v>
      </c>
      <c r="G1281" s="347">
        <v>339.92677057624655</v>
      </c>
      <c r="H1281" s="347">
        <v>254</v>
      </c>
      <c r="I1281" s="347">
        <v>35</v>
      </c>
      <c r="J1281" s="347">
        <v>425</v>
      </c>
      <c r="K1281" s="347">
        <v>7</v>
      </c>
      <c r="L1281" s="347">
        <v>721</v>
      </c>
    </row>
    <row r="1282" spans="1:12" x14ac:dyDescent="0.2">
      <c r="A1282" s="346" t="s">
        <v>469</v>
      </c>
      <c r="B1282" s="346" t="s">
        <v>478</v>
      </c>
      <c r="C1282" s="346" t="s">
        <v>486</v>
      </c>
      <c r="D1282" s="346" t="s">
        <v>13</v>
      </c>
      <c r="E1282" s="346" t="s">
        <v>520</v>
      </c>
      <c r="F1282" s="346">
        <v>2004</v>
      </c>
      <c r="G1282" s="347">
        <v>409.53018333840168</v>
      </c>
      <c r="H1282" s="347">
        <v>135</v>
      </c>
      <c r="I1282" s="347">
        <v>225</v>
      </c>
      <c r="J1282" s="347">
        <v>73</v>
      </c>
      <c r="K1282" s="347">
        <v>1.3333333333333333</v>
      </c>
      <c r="L1282" s="347">
        <v>434.33333333333331</v>
      </c>
    </row>
    <row r="1283" spans="1:12" x14ac:dyDescent="0.2">
      <c r="A1283" s="346" t="s">
        <v>469</v>
      </c>
      <c r="B1283" s="346" t="s">
        <v>478</v>
      </c>
      <c r="C1283" s="346" t="s">
        <v>486</v>
      </c>
      <c r="D1283" s="346" t="s">
        <v>13</v>
      </c>
      <c r="E1283" s="346" t="s">
        <v>520</v>
      </c>
      <c r="F1283" s="346">
        <v>2004</v>
      </c>
      <c r="G1283" s="347">
        <v>272.16358601261544</v>
      </c>
      <c r="H1283" s="347">
        <v>412</v>
      </c>
      <c r="I1283" s="347">
        <v>74</v>
      </c>
      <c r="J1283" s="347">
        <v>970.26674713337366</v>
      </c>
      <c r="K1283" s="347">
        <v>145.57775095554214</v>
      </c>
      <c r="L1283" s="347">
        <v>1601.8444980889158</v>
      </c>
    </row>
    <row r="1284" spans="1:12" x14ac:dyDescent="0.2">
      <c r="A1284" s="346" t="s">
        <v>469</v>
      </c>
      <c r="B1284" s="346" t="s">
        <v>478</v>
      </c>
      <c r="C1284" s="346" t="s">
        <v>486</v>
      </c>
      <c r="D1284" s="346" t="s">
        <v>13</v>
      </c>
      <c r="E1284" s="346" t="s">
        <v>520</v>
      </c>
      <c r="F1284" s="346">
        <v>2004</v>
      </c>
      <c r="G1284" s="347">
        <v>290.85024180273962</v>
      </c>
      <c r="H1284" s="347">
        <v>822</v>
      </c>
      <c r="I1284" s="347">
        <v>0</v>
      </c>
      <c r="J1284" s="347">
        <v>345.48943874471934</v>
      </c>
      <c r="K1284" s="347">
        <v>51.836853751760209</v>
      </c>
      <c r="L1284" s="347">
        <v>1219.3262924964795</v>
      </c>
    </row>
    <row r="1285" spans="1:12" x14ac:dyDescent="0.2">
      <c r="A1285" s="346" t="s">
        <v>469</v>
      </c>
      <c r="B1285" s="346" t="s">
        <v>478</v>
      </c>
      <c r="C1285" s="346" t="s">
        <v>486</v>
      </c>
      <c r="D1285" s="346" t="s">
        <v>13</v>
      </c>
      <c r="E1285" s="346" t="s">
        <v>520</v>
      </c>
      <c r="F1285" s="346">
        <v>2005</v>
      </c>
      <c r="G1285" s="347">
        <v>483.8924115698718</v>
      </c>
      <c r="H1285" s="347">
        <v>37</v>
      </c>
      <c r="I1285" s="347">
        <v>65</v>
      </c>
      <c r="J1285" s="347">
        <v>148</v>
      </c>
      <c r="K1285" s="347">
        <v>184</v>
      </c>
      <c r="L1285" s="347">
        <v>434</v>
      </c>
    </row>
    <row r="1286" spans="1:12" x14ac:dyDescent="0.2">
      <c r="A1286" s="346" t="s">
        <v>469</v>
      </c>
      <c r="B1286" s="346" t="s">
        <v>478</v>
      </c>
      <c r="C1286" s="346" t="s">
        <v>486</v>
      </c>
      <c r="D1286" s="346" t="s">
        <v>13</v>
      </c>
      <c r="E1286" s="346" t="s">
        <v>520</v>
      </c>
      <c r="F1286" s="346">
        <v>2005</v>
      </c>
      <c r="G1286" s="347">
        <v>549.51985700735895</v>
      </c>
      <c r="H1286" s="347">
        <v>347</v>
      </c>
      <c r="I1286" s="347">
        <v>128</v>
      </c>
      <c r="J1286" s="347">
        <v>46.892778113055726</v>
      </c>
      <c r="K1286" s="347">
        <v>7.0357406289814257</v>
      </c>
      <c r="L1286" s="347">
        <v>528.92851874203723</v>
      </c>
    </row>
    <row r="1287" spans="1:12" x14ac:dyDescent="0.2">
      <c r="A1287" s="346" t="s">
        <v>469</v>
      </c>
      <c r="B1287" s="346" t="s">
        <v>478</v>
      </c>
      <c r="C1287" s="346" t="s">
        <v>486</v>
      </c>
      <c r="D1287" s="346" t="s">
        <v>13</v>
      </c>
      <c r="E1287" s="346" t="s">
        <v>520</v>
      </c>
      <c r="F1287" s="346">
        <v>2005</v>
      </c>
      <c r="G1287" s="347">
        <v>554.40060555515663</v>
      </c>
      <c r="H1287" s="347">
        <v>853</v>
      </c>
      <c r="I1287" s="347">
        <v>42</v>
      </c>
      <c r="J1287" s="347">
        <v>98.612753973043652</v>
      </c>
      <c r="K1287" s="347">
        <v>14.795748675652115</v>
      </c>
      <c r="L1287" s="347">
        <v>1008.4085026486958</v>
      </c>
    </row>
    <row r="1288" spans="1:12" x14ac:dyDescent="0.2">
      <c r="A1288" s="346" t="s">
        <v>469</v>
      </c>
      <c r="B1288" s="346" t="s">
        <v>478</v>
      </c>
      <c r="C1288" s="346" t="s">
        <v>486</v>
      </c>
      <c r="D1288" s="346" t="s">
        <v>13</v>
      </c>
      <c r="E1288" s="346" t="s">
        <v>520</v>
      </c>
      <c r="F1288" s="346">
        <v>2005</v>
      </c>
      <c r="G1288" s="347">
        <v>544.13687190167911</v>
      </c>
      <c r="H1288" s="347">
        <v>362</v>
      </c>
      <c r="I1288" s="347">
        <v>61</v>
      </c>
      <c r="J1288" s="347">
        <v>0</v>
      </c>
      <c r="K1288" s="347">
        <v>13.666666666666666</v>
      </c>
      <c r="L1288" s="347">
        <v>436.66666666666669</v>
      </c>
    </row>
    <row r="1289" spans="1:12" x14ac:dyDescent="0.2">
      <c r="A1289" s="346" t="s">
        <v>469</v>
      </c>
      <c r="B1289" s="346" t="s">
        <v>478</v>
      </c>
      <c r="C1289" s="346" t="s">
        <v>486</v>
      </c>
      <c r="D1289" s="346" t="s">
        <v>13</v>
      </c>
      <c r="E1289" s="346" t="s">
        <v>520</v>
      </c>
      <c r="F1289" s="346">
        <v>2005</v>
      </c>
      <c r="G1289" s="347">
        <v>920.3635794245414</v>
      </c>
      <c r="H1289" s="347">
        <v>683</v>
      </c>
      <c r="I1289" s="347">
        <v>216</v>
      </c>
      <c r="J1289" s="347">
        <v>0</v>
      </c>
      <c r="K1289" s="347">
        <v>14</v>
      </c>
      <c r="L1289" s="347">
        <v>913</v>
      </c>
    </row>
    <row r="1290" spans="1:12" x14ac:dyDescent="0.2">
      <c r="A1290" s="346" t="s">
        <v>469</v>
      </c>
      <c r="B1290" s="346" t="s">
        <v>478</v>
      </c>
      <c r="C1290" s="346" t="s">
        <v>486</v>
      </c>
      <c r="D1290" s="346" t="s">
        <v>13</v>
      </c>
      <c r="E1290" s="346" t="s">
        <v>520</v>
      </c>
      <c r="F1290" s="346">
        <v>2005</v>
      </c>
      <c r="G1290" s="347">
        <v>586.51467654243652</v>
      </c>
      <c r="H1290" s="347">
        <v>658</v>
      </c>
      <c r="I1290" s="347">
        <v>0</v>
      </c>
      <c r="J1290" s="347">
        <v>122.05914302957152</v>
      </c>
      <c r="K1290" s="347">
        <v>18.980285656809496</v>
      </c>
      <c r="L1290" s="347">
        <v>799.03942868638103</v>
      </c>
    </row>
    <row r="1291" spans="1:12" x14ac:dyDescent="0.2">
      <c r="A1291" s="346" t="s">
        <v>469</v>
      </c>
      <c r="B1291" s="346" t="s">
        <v>478</v>
      </c>
      <c r="C1291" s="346" t="s">
        <v>486</v>
      </c>
      <c r="D1291" s="346" t="s">
        <v>13</v>
      </c>
      <c r="E1291" s="346" t="s">
        <v>520</v>
      </c>
      <c r="F1291" s="346">
        <v>2005</v>
      </c>
      <c r="G1291" s="347">
        <v>527.39846819079639</v>
      </c>
      <c r="H1291" s="347">
        <v>241</v>
      </c>
      <c r="I1291" s="347">
        <v>69</v>
      </c>
      <c r="J1291" s="347">
        <v>117.23194528263932</v>
      </c>
      <c r="K1291" s="347">
        <v>21.25601823912023</v>
      </c>
      <c r="L1291" s="347">
        <v>448.48796352175958</v>
      </c>
    </row>
    <row r="1292" spans="1:12" x14ac:dyDescent="0.2">
      <c r="A1292" s="346" t="s">
        <v>469</v>
      </c>
      <c r="B1292" s="346" t="s">
        <v>478</v>
      </c>
      <c r="C1292" s="346" t="s">
        <v>486</v>
      </c>
      <c r="D1292" s="346" t="s">
        <v>13</v>
      </c>
      <c r="E1292" s="346" t="s">
        <v>520</v>
      </c>
      <c r="F1292" s="346">
        <v>2005</v>
      </c>
      <c r="G1292" s="347">
        <v>396.58121986530796</v>
      </c>
      <c r="H1292" s="347">
        <v>266</v>
      </c>
      <c r="I1292" s="347">
        <v>232</v>
      </c>
      <c r="J1292" s="347">
        <v>156</v>
      </c>
      <c r="K1292" s="347">
        <v>14.333333333333334</v>
      </c>
      <c r="L1292" s="347">
        <v>668.33333333333337</v>
      </c>
    </row>
    <row r="1293" spans="1:12" x14ac:dyDescent="0.2">
      <c r="A1293" s="346" t="s">
        <v>469</v>
      </c>
      <c r="B1293" s="346" t="s">
        <v>478</v>
      </c>
      <c r="C1293" s="346" t="s">
        <v>486</v>
      </c>
      <c r="D1293" s="346" t="s">
        <v>13</v>
      </c>
      <c r="E1293" s="346" t="s">
        <v>520</v>
      </c>
      <c r="F1293" s="346">
        <v>2005</v>
      </c>
      <c r="G1293" s="347">
        <v>302.60176010628231</v>
      </c>
      <c r="H1293" s="347">
        <v>371</v>
      </c>
      <c r="I1293" s="347">
        <v>76</v>
      </c>
      <c r="J1293" s="347">
        <v>35.169583584791795</v>
      </c>
      <c r="K1293" s="347">
        <v>7.6101388050694014</v>
      </c>
      <c r="L1293" s="347">
        <v>489.77972238986121</v>
      </c>
    </row>
    <row r="1294" spans="1:12" x14ac:dyDescent="0.2">
      <c r="A1294" s="346" t="s">
        <v>469</v>
      </c>
      <c r="B1294" s="346" t="s">
        <v>478</v>
      </c>
      <c r="C1294" s="346" t="s">
        <v>486</v>
      </c>
      <c r="D1294" s="346" t="s">
        <v>13</v>
      </c>
      <c r="E1294" s="346" t="s">
        <v>520</v>
      </c>
      <c r="F1294" s="346">
        <v>2006</v>
      </c>
      <c r="G1294" s="347">
        <v>464.59454772477682</v>
      </c>
      <c r="H1294" s="347">
        <v>39</v>
      </c>
      <c r="I1294" s="347">
        <v>0</v>
      </c>
      <c r="J1294" s="347">
        <v>50.340776503721585</v>
      </c>
      <c r="K1294" s="347">
        <v>42.219741165426136</v>
      </c>
      <c r="L1294" s="347">
        <v>131.56051766914771</v>
      </c>
    </row>
    <row r="1295" spans="1:12" x14ac:dyDescent="0.2">
      <c r="A1295" s="346" t="s">
        <v>469</v>
      </c>
      <c r="B1295" s="346" t="s">
        <v>478</v>
      </c>
      <c r="C1295" s="346" t="s">
        <v>486</v>
      </c>
      <c r="D1295" s="346" t="s">
        <v>13</v>
      </c>
      <c r="E1295" s="346" t="s">
        <v>520</v>
      </c>
      <c r="F1295" s="346">
        <v>2006</v>
      </c>
      <c r="G1295" s="347">
        <v>381.32810224824982</v>
      </c>
      <c r="H1295" s="347">
        <v>140</v>
      </c>
      <c r="I1295" s="347">
        <v>52</v>
      </c>
      <c r="J1295" s="347">
        <v>154</v>
      </c>
      <c r="K1295" s="347">
        <v>12.666666666666666</v>
      </c>
      <c r="L1295" s="347">
        <v>358.66666666666669</v>
      </c>
    </row>
    <row r="1296" spans="1:12" x14ac:dyDescent="0.2">
      <c r="A1296" s="346" t="s">
        <v>469</v>
      </c>
      <c r="B1296" s="346" t="s">
        <v>478</v>
      </c>
      <c r="C1296" s="346" t="s">
        <v>486</v>
      </c>
      <c r="D1296" s="346" t="s">
        <v>13</v>
      </c>
      <c r="E1296" s="346" t="s">
        <v>520</v>
      </c>
      <c r="F1296" s="346">
        <v>2006</v>
      </c>
      <c r="G1296" s="347">
        <v>298.18136876959983</v>
      </c>
      <c r="H1296" s="347">
        <v>433</v>
      </c>
      <c r="I1296" s="347">
        <v>65</v>
      </c>
      <c r="J1296" s="347">
        <v>103</v>
      </c>
      <c r="K1296" s="347">
        <v>14.333333333333334</v>
      </c>
      <c r="L1296" s="347">
        <v>615.33333333333337</v>
      </c>
    </row>
    <row r="1297" spans="1:12" x14ac:dyDescent="0.2">
      <c r="A1297" s="346" t="s">
        <v>469</v>
      </c>
      <c r="B1297" s="346" t="s">
        <v>478</v>
      </c>
      <c r="C1297" s="346" t="s">
        <v>486</v>
      </c>
      <c r="D1297" s="346" t="s">
        <v>13</v>
      </c>
      <c r="E1297" s="346" t="s">
        <v>520</v>
      </c>
      <c r="F1297" s="346">
        <v>2006</v>
      </c>
      <c r="G1297" s="347">
        <v>478.63250879076122</v>
      </c>
      <c r="H1297" s="347">
        <v>281</v>
      </c>
      <c r="I1297" s="347">
        <v>107</v>
      </c>
      <c r="J1297" s="347">
        <v>281</v>
      </c>
      <c r="K1297" s="347">
        <v>60</v>
      </c>
      <c r="L1297" s="347">
        <v>729</v>
      </c>
    </row>
    <row r="1298" spans="1:12" x14ac:dyDescent="0.2">
      <c r="A1298" s="346" t="s">
        <v>469</v>
      </c>
      <c r="B1298" s="346" t="s">
        <v>478</v>
      </c>
      <c r="C1298" s="346" t="s">
        <v>486</v>
      </c>
      <c r="D1298" s="346" t="s">
        <v>13</v>
      </c>
      <c r="E1298" s="346" t="s">
        <v>520</v>
      </c>
      <c r="F1298" s="346">
        <v>2006</v>
      </c>
      <c r="G1298" s="347">
        <v>448.33150083341252</v>
      </c>
      <c r="H1298" s="347">
        <v>625</v>
      </c>
      <c r="I1298" s="347">
        <v>69</v>
      </c>
      <c r="J1298" s="347">
        <v>28.96318648159324</v>
      </c>
      <c r="K1298" s="347">
        <v>4.3456045061355857</v>
      </c>
      <c r="L1298" s="347">
        <v>727.3087909877288</v>
      </c>
    </row>
    <row r="1299" spans="1:12" x14ac:dyDescent="0.2">
      <c r="A1299" s="346" t="s">
        <v>469</v>
      </c>
      <c r="B1299" s="346" t="s">
        <v>478</v>
      </c>
      <c r="C1299" s="346" t="s">
        <v>486</v>
      </c>
      <c r="D1299" s="346" t="s">
        <v>13</v>
      </c>
      <c r="E1299" s="346" t="s">
        <v>520</v>
      </c>
      <c r="F1299" s="346">
        <v>2006</v>
      </c>
      <c r="G1299" s="347">
        <v>388.26137259424434</v>
      </c>
      <c r="H1299" s="347">
        <v>120</v>
      </c>
      <c r="I1299" s="347">
        <v>89</v>
      </c>
      <c r="J1299" s="347">
        <v>220.67189700261517</v>
      </c>
      <c r="K1299" s="347">
        <v>35.776034332461613</v>
      </c>
      <c r="L1299" s="347">
        <v>465.44793133507682</v>
      </c>
    </row>
    <row r="1300" spans="1:12" x14ac:dyDescent="0.2">
      <c r="A1300" s="346" t="s">
        <v>469</v>
      </c>
      <c r="B1300" s="346" t="s">
        <v>478</v>
      </c>
      <c r="C1300" s="346" t="s">
        <v>486</v>
      </c>
      <c r="D1300" s="346" t="s">
        <v>13</v>
      </c>
      <c r="E1300" s="346" t="s">
        <v>520</v>
      </c>
      <c r="F1300" s="346">
        <v>2007</v>
      </c>
      <c r="G1300" s="347">
        <v>522.72080347170879</v>
      </c>
      <c r="H1300" s="347">
        <v>285</v>
      </c>
      <c r="I1300" s="347">
        <v>195</v>
      </c>
      <c r="J1300" s="347">
        <v>53.788774894387444</v>
      </c>
      <c r="K1300" s="347">
        <v>8.0704083685375174</v>
      </c>
      <c r="L1300" s="347">
        <v>541.85918326292494</v>
      </c>
    </row>
    <row r="1301" spans="1:12" x14ac:dyDescent="0.2">
      <c r="A1301" s="346" t="s">
        <v>469</v>
      </c>
      <c r="B1301" s="346" t="s">
        <v>478</v>
      </c>
      <c r="C1301" s="346" t="s">
        <v>486</v>
      </c>
      <c r="D1301" s="346" t="s">
        <v>13</v>
      </c>
      <c r="E1301" s="346" t="s">
        <v>520</v>
      </c>
      <c r="F1301" s="346">
        <v>2007</v>
      </c>
      <c r="G1301" s="347">
        <v>586.58025120359525</v>
      </c>
      <c r="H1301" s="347">
        <v>87</v>
      </c>
      <c r="I1301" s="347">
        <v>218</v>
      </c>
      <c r="J1301" s="347">
        <v>53.788774894387444</v>
      </c>
      <c r="K1301" s="347">
        <v>10.070408368537517</v>
      </c>
      <c r="L1301" s="347">
        <v>368.85918326292494</v>
      </c>
    </row>
    <row r="1302" spans="1:12" x14ac:dyDescent="0.2">
      <c r="A1302" s="346" t="s">
        <v>469</v>
      </c>
      <c r="B1302" s="346" t="s">
        <v>478</v>
      </c>
      <c r="C1302" s="346" t="s">
        <v>486</v>
      </c>
      <c r="D1302" s="346" t="s">
        <v>13</v>
      </c>
      <c r="E1302" s="346" t="s">
        <v>520</v>
      </c>
      <c r="F1302" s="346">
        <v>2007</v>
      </c>
      <c r="G1302" s="347">
        <v>548.41326541609396</v>
      </c>
      <c r="H1302" s="347">
        <v>135</v>
      </c>
      <c r="I1302" s="347">
        <v>0</v>
      </c>
      <c r="J1302" s="347">
        <v>52.409575538121103</v>
      </c>
      <c r="K1302" s="347">
        <v>7.8634748206262985</v>
      </c>
      <c r="L1302" s="347">
        <v>195.27305035874738</v>
      </c>
    </row>
    <row r="1303" spans="1:12" x14ac:dyDescent="0.2">
      <c r="A1303" s="346" t="s">
        <v>469</v>
      </c>
      <c r="B1303" s="346" t="s">
        <v>478</v>
      </c>
      <c r="C1303" s="346" t="s">
        <v>486</v>
      </c>
      <c r="D1303" s="346" t="s">
        <v>13</v>
      </c>
      <c r="E1303" s="346" t="s">
        <v>520</v>
      </c>
      <c r="F1303" s="346">
        <v>2007</v>
      </c>
      <c r="G1303" s="347">
        <v>581.06260637813352</v>
      </c>
      <c r="H1303" s="347">
        <v>417</v>
      </c>
      <c r="I1303" s="347">
        <v>61</v>
      </c>
      <c r="J1303" s="347">
        <v>115.1631462482398</v>
      </c>
      <c r="K1303" s="347">
        <v>17.278951250586736</v>
      </c>
      <c r="L1303" s="347">
        <v>610.44209749882657</v>
      </c>
    </row>
    <row r="1304" spans="1:12" x14ac:dyDescent="0.2">
      <c r="A1304" s="346" t="s">
        <v>469</v>
      </c>
      <c r="B1304" s="346" t="s">
        <v>478</v>
      </c>
      <c r="C1304" s="346" t="s">
        <v>486</v>
      </c>
      <c r="D1304" s="346" t="s">
        <v>13</v>
      </c>
      <c r="E1304" s="346" t="s">
        <v>520</v>
      </c>
      <c r="F1304" s="346">
        <v>2007</v>
      </c>
      <c r="G1304" s="347">
        <v>563.58481454800642</v>
      </c>
      <c r="H1304" s="347">
        <v>435</v>
      </c>
      <c r="I1304" s="347">
        <v>26</v>
      </c>
      <c r="J1304" s="347">
        <v>243.42868638100987</v>
      </c>
      <c r="K1304" s="347">
        <v>36.523771206330046</v>
      </c>
      <c r="L1304" s="347">
        <v>740.95245758733984</v>
      </c>
    </row>
    <row r="1305" spans="1:12" x14ac:dyDescent="0.2">
      <c r="A1305" s="346" t="s">
        <v>469</v>
      </c>
      <c r="B1305" s="346" t="s">
        <v>478</v>
      </c>
      <c r="C1305" s="346" t="s">
        <v>486</v>
      </c>
      <c r="D1305" s="346" t="s">
        <v>13</v>
      </c>
      <c r="E1305" s="346" t="s">
        <v>520</v>
      </c>
      <c r="F1305" s="346">
        <v>2007</v>
      </c>
      <c r="G1305" s="347">
        <v>623.41126784932146</v>
      </c>
      <c r="H1305" s="347">
        <v>100</v>
      </c>
      <c r="I1305" s="347">
        <v>236</v>
      </c>
      <c r="J1305" s="347">
        <v>25.515188090927381</v>
      </c>
      <c r="K1305" s="347">
        <v>3.8282706363575403</v>
      </c>
      <c r="L1305" s="347">
        <v>365.34345872728494</v>
      </c>
    </row>
    <row r="1306" spans="1:12" x14ac:dyDescent="0.2">
      <c r="A1306" s="346" t="s">
        <v>469</v>
      </c>
      <c r="B1306" s="346" t="s">
        <v>478</v>
      </c>
      <c r="C1306" s="346" t="s">
        <v>486</v>
      </c>
      <c r="D1306" s="346" t="s">
        <v>13</v>
      </c>
      <c r="E1306" s="346" t="s">
        <v>520</v>
      </c>
      <c r="F1306" s="346">
        <v>2007</v>
      </c>
      <c r="G1306" s="347">
        <v>416.0670236151891</v>
      </c>
      <c r="H1306" s="347">
        <v>1142</v>
      </c>
      <c r="I1306" s="347">
        <v>5</v>
      </c>
      <c r="J1306" s="347">
        <v>34.479983906658617</v>
      </c>
      <c r="K1306" s="347">
        <v>14.17333869778046</v>
      </c>
      <c r="L1306" s="347">
        <v>1195.6533226044392</v>
      </c>
    </row>
    <row r="1307" spans="1:12" x14ac:dyDescent="0.2">
      <c r="A1307" s="346" t="s">
        <v>469</v>
      </c>
      <c r="B1307" s="346" t="s">
        <v>478</v>
      </c>
      <c r="C1307" s="346" t="s">
        <v>486</v>
      </c>
      <c r="D1307" s="346" t="s">
        <v>13</v>
      </c>
      <c r="E1307" s="346" t="s">
        <v>520</v>
      </c>
      <c r="F1307" s="346">
        <v>2007</v>
      </c>
      <c r="G1307" s="347">
        <v>396.5812241874001</v>
      </c>
      <c r="H1307" s="347">
        <v>166</v>
      </c>
      <c r="I1307" s="347">
        <v>55</v>
      </c>
      <c r="J1307" s="347">
        <v>284</v>
      </c>
      <c r="K1307" s="347">
        <v>96.333333333333329</v>
      </c>
      <c r="L1307" s="347">
        <v>601.33333333333337</v>
      </c>
    </row>
    <row r="1308" spans="1:12" x14ac:dyDescent="0.2">
      <c r="A1308" s="346" t="s">
        <v>469</v>
      </c>
      <c r="B1308" s="346" t="s">
        <v>478</v>
      </c>
      <c r="C1308" s="346" t="s">
        <v>486</v>
      </c>
      <c r="D1308" s="346" t="s">
        <v>13</v>
      </c>
      <c r="E1308" s="346" t="s">
        <v>520</v>
      </c>
      <c r="F1308" s="346">
        <v>2007</v>
      </c>
      <c r="G1308" s="347">
        <v>396.58122509978745</v>
      </c>
      <c r="H1308" s="347">
        <v>125</v>
      </c>
      <c r="I1308" s="347">
        <v>269</v>
      </c>
      <c r="J1308" s="347">
        <v>109</v>
      </c>
      <c r="K1308" s="347">
        <v>13</v>
      </c>
      <c r="L1308" s="347">
        <v>516</v>
      </c>
    </row>
    <row r="1309" spans="1:12" x14ac:dyDescent="0.2">
      <c r="A1309" s="346" t="s">
        <v>469</v>
      </c>
      <c r="B1309" s="346" t="s">
        <v>478</v>
      </c>
      <c r="C1309" s="346" t="s">
        <v>486</v>
      </c>
      <c r="D1309" s="346" t="s">
        <v>13</v>
      </c>
      <c r="E1309" s="346" t="s">
        <v>520</v>
      </c>
      <c r="F1309" s="346">
        <v>2007</v>
      </c>
      <c r="G1309" s="347">
        <v>489.89446206396883</v>
      </c>
      <c r="H1309" s="347">
        <v>174</v>
      </c>
      <c r="I1309" s="347">
        <v>61</v>
      </c>
      <c r="J1309" s="347">
        <v>70</v>
      </c>
      <c r="K1309" s="347">
        <v>9.6666666666666661</v>
      </c>
      <c r="L1309" s="347">
        <v>314.66666666666669</v>
      </c>
    </row>
    <row r="1310" spans="1:12" x14ac:dyDescent="0.2">
      <c r="A1310" s="346" t="s">
        <v>469</v>
      </c>
      <c r="B1310" s="346" t="s">
        <v>478</v>
      </c>
      <c r="C1310" s="346" t="s">
        <v>486</v>
      </c>
      <c r="D1310" s="346" t="s">
        <v>13</v>
      </c>
      <c r="E1310" s="346" t="s">
        <v>520</v>
      </c>
      <c r="F1310" s="346">
        <v>2007</v>
      </c>
      <c r="G1310" s="347">
        <v>428.51586773062803</v>
      </c>
      <c r="H1310" s="347">
        <v>365</v>
      </c>
      <c r="I1310" s="347">
        <v>46</v>
      </c>
      <c r="J1310" s="347">
        <v>665.46368939851141</v>
      </c>
      <c r="K1310" s="347">
        <v>131.51210353382956</v>
      </c>
      <c r="L1310" s="347">
        <v>1207.9757929323409</v>
      </c>
    </row>
    <row r="1311" spans="1:12" x14ac:dyDescent="0.2">
      <c r="A1311" s="346" t="s">
        <v>469</v>
      </c>
      <c r="B1311" s="346" t="s">
        <v>478</v>
      </c>
      <c r="C1311" s="346" t="s">
        <v>486</v>
      </c>
      <c r="D1311" s="346" t="s">
        <v>13</v>
      </c>
      <c r="E1311" s="346" t="s">
        <v>520</v>
      </c>
      <c r="F1311" s="346">
        <v>2007</v>
      </c>
      <c r="G1311" s="347">
        <v>393.11341896700856</v>
      </c>
      <c r="H1311" s="347">
        <v>83</v>
      </c>
      <c r="I1311" s="347">
        <v>15</v>
      </c>
      <c r="J1311" s="347">
        <v>13.791993562663448</v>
      </c>
      <c r="K1311" s="347">
        <v>2.0693354791121839</v>
      </c>
      <c r="L1311" s="347">
        <v>113.86132904177563</v>
      </c>
    </row>
    <row r="1312" spans="1:12" x14ac:dyDescent="0.2">
      <c r="A1312" s="346" t="s">
        <v>469</v>
      </c>
      <c r="B1312" s="346" t="s">
        <v>478</v>
      </c>
      <c r="C1312" s="346" t="s">
        <v>486</v>
      </c>
      <c r="D1312" s="346" t="s">
        <v>13</v>
      </c>
      <c r="E1312" s="346" t="s">
        <v>520</v>
      </c>
      <c r="F1312" s="346">
        <v>2007</v>
      </c>
      <c r="G1312" s="347">
        <v>499.83605163983526</v>
      </c>
      <c r="H1312" s="347">
        <v>136</v>
      </c>
      <c r="I1312" s="347">
        <v>3</v>
      </c>
      <c r="J1312" s="347">
        <v>306.87185676926174</v>
      </c>
      <c r="K1312" s="347">
        <v>59.709381076912763</v>
      </c>
      <c r="L1312" s="347">
        <v>505.58123784617453</v>
      </c>
    </row>
    <row r="1313" spans="1:12" x14ac:dyDescent="0.2">
      <c r="A1313" s="346" t="s">
        <v>469</v>
      </c>
      <c r="B1313" s="346" t="s">
        <v>478</v>
      </c>
      <c r="C1313" s="346" t="s">
        <v>486</v>
      </c>
      <c r="D1313" s="346" t="s">
        <v>13</v>
      </c>
      <c r="E1313" s="346" t="s">
        <v>520</v>
      </c>
      <c r="F1313" s="346">
        <v>2007</v>
      </c>
      <c r="G1313" s="347">
        <v>504.55626745214835</v>
      </c>
      <c r="H1313" s="347">
        <v>441</v>
      </c>
      <c r="I1313" s="347">
        <v>0</v>
      </c>
      <c r="J1313" s="347">
        <v>224.8094950714142</v>
      </c>
      <c r="K1313" s="347">
        <v>64.063501642861937</v>
      </c>
      <c r="L1313" s="347">
        <v>729.87299671427616</v>
      </c>
    </row>
    <row r="1314" spans="1:12" x14ac:dyDescent="0.2">
      <c r="A1314" s="346" t="s">
        <v>469</v>
      </c>
      <c r="B1314" s="346" t="s">
        <v>478</v>
      </c>
      <c r="C1314" s="346" t="s">
        <v>486</v>
      </c>
      <c r="D1314" s="346" t="s">
        <v>13</v>
      </c>
      <c r="E1314" s="346" t="s">
        <v>520</v>
      </c>
      <c r="F1314" s="346">
        <v>2007</v>
      </c>
      <c r="G1314" s="347">
        <v>489.89445765212844</v>
      </c>
      <c r="H1314" s="347">
        <v>100</v>
      </c>
      <c r="I1314" s="347">
        <v>66</v>
      </c>
      <c r="J1314" s="347">
        <v>22</v>
      </c>
      <c r="K1314" s="347">
        <v>0.33333333333333331</v>
      </c>
      <c r="L1314" s="347">
        <v>188.33333333333334</v>
      </c>
    </row>
    <row r="1315" spans="1:12" x14ac:dyDescent="0.2">
      <c r="A1315" s="346" t="s">
        <v>469</v>
      </c>
      <c r="B1315" s="346" t="s">
        <v>478</v>
      </c>
      <c r="C1315" s="346" t="s">
        <v>486</v>
      </c>
      <c r="D1315" s="346" t="s">
        <v>13</v>
      </c>
      <c r="E1315" s="346" t="s">
        <v>520</v>
      </c>
      <c r="F1315" s="346">
        <v>2007</v>
      </c>
      <c r="G1315" s="347">
        <v>489.89444653298784</v>
      </c>
      <c r="H1315" s="347">
        <v>107</v>
      </c>
      <c r="I1315" s="347">
        <v>224</v>
      </c>
      <c r="J1315" s="347">
        <v>219.29269764634881</v>
      </c>
      <c r="K1315" s="347">
        <v>32.902434117883722</v>
      </c>
      <c r="L1315" s="347">
        <v>583.19513176423254</v>
      </c>
    </row>
    <row r="1316" spans="1:12" x14ac:dyDescent="0.2">
      <c r="A1316" s="346" t="s">
        <v>469</v>
      </c>
      <c r="B1316" s="346" t="s">
        <v>478</v>
      </c>
      <c r="C1316" s="346" t="s">
        <v>486</v>
      </c>
      <c r="D1316" s="346" t="s">
        <v>13</v>
      </c>
      <c r="E1316" s="346" t="s">
        <v>520</v>
      </c>
      <c r="F1316" s="346">
        <v>2007</v>
      </c>
      <c r="G1316" s="347">
        <v>489.89446093102578</v>
      </c>
      <c r="H1316" s="347">
        <v>140</v>
      </c>
      <c r="I1316" s="347">
        <v>106</v>
      </c>
      <c r="J1316" s="347">
        <v>235.84308992154496</v>
      </c>
      <c r="K1316" s="347">
        <v>54.052303359485016</v>
      </c>
      <c r="L1316" s="347">
        <v>535.89539328103001</v>
      </c>
    </row>
    <row r="1317" spans="1:12" x14ac:dyDescent="0.2">
      <c r="A1317" s="346" t="s">
        <v>469</v>
      </c>
      <c r="B1317" s="346" t="s">
        <v>478</v>
      </c>
      <c r="C1317" s="346" t="s">
        <v>487</v>
      </c>
      <c r="D1317" s="346" t="s">
        <v>14</v>
      </c>
      <c r="E1317" s="346" t="s">
        <v>518</v>
      </c>
      <c r="F1317" s="346">
        <v>2013</v>
      </c>
      <c r="G1317" s="347">
        <v>636.13885232164068</v>
      </c>
      <c r="H1317" s="347">
        <v>97</v>
      </c>
      <c r="I1317" s="347">
        <v>42</v>
      </c>
      <c r="J1317" s="347">
        <v>27</v>
      </c>
      <c r="K1317" s="347">
        <v>3.3333333333333335</v>
      </c>
      <c r="L1317" s="347">
        <v>169.33333333333334</v>
      </c>
    </row>
    <row r="1318" spans="1:12" x14ac:dyDescent="0.2">
      <c r="A1318" s="346" t="s">
        <v>469</v>
      </c>
      <c r="B1318" s="346" t="s">
        <v>478</v>
      </c>
      <c r="C1318" s="346" t="s">
        <v>487</v>
      </c>
      <c r="D1318" s="346" t="s">
        <v>14</v>
      </c>
      <c r="E1318" s="346" t="s">
        <v>518</v>
      </c>
      <c r="F1318" s="346">
        <v>2013</v>
      </c>
      <c r="G1318" s="347">
        <v>771.72500251002998</v>
      </c>
      <c r="H1318" s="347">
        <v>174</v>
      </c>
      <c r="I1318" s="347">
        <v>8</v>
      </c>
      <c r="J1318" s="347">
        <v>34.297297297297298</v>
      </c>
      <c r="K1318" s="347">
        <v>4.2342342342342345</v>
      </c>
      <c r="L1318" s="347">
        <v>220.53153153153153</v>
      </c>
    </row>
    <row r="1319" spans="1:12" x14ac:dyDescent="0.2">
      <c r="A1319" s="346" t="s">
        <v>469</v>
      </c>
      <c r="B1319" s="346" t="s">
        <v>478</v>
      </c>
      <c r="C1319" s="346" t="s">
        <v>487</v>
      </c>
      <c r="D1319" s="346" t="s">
        <v>14</v>
      </c>
      <c r="E1319" s="346" t="s">
        <v>518</v>
      </c>
      <c r="F1319" s="346">
        <v>2013</v>
      </c>
      <c r="G1319" s="347">
        <v>770.34478504293907</v>
      </c>
      <c r="H1319" s="347">
        <v>172</v>
      </c>
      <c r="I1319" s="347">
        <v>0</v>
      </c>
      <c r="J1319" s="347">
        <v>69.324324324324323</v>
      </c>
      <c r="K1319" s="347">
        <v>8.5585585585585591</v>
      </c>
      <c r="L1319" s="347">
        <v>249.88288288288288</v>
      </c>
    </row>
    <row r="1320" spans="1:12" x14ac:dyDescent="0.2">
      <c r="A1320" s="346" t="s">
        <v>469</v>
      </c>
      <c r="B1320" s="346" t="s">
        <v>478</v>
      </c>
      <c r="C1320" s="346" t="s">
        <v>487</v>
      </c>
      <c r="D1320" s="346" t="s">
        <v>14</v>
      </c>
      <c r="E1320" s="346" t="s">
        <v>518</v>
      </c>
      <c r="F1320" s="346">
        <v>2013</v>
      </c>
      <c r="G1320" s="347">
        <v>623.89138469697798</v>
      </c>
      <c r="H1320" s="347">
        <v>186</v>
      </c>
      <c r="I1320" s="347">
        <v>0</v>
      </c>
      <c r="J1320" s="347">
        <v>31.378378378378379</v>
      </c>
      <c r="K1320" s="347">
        <v>3.8738738738738743</v>
      </c>
      <c r="L1320" s="347">
        <v>221.25225225225225</v>
      </c>
    </row>
    <row r="1321" spans="1:12" x14ac:dyDescent="0.2">
      <c r="A1321" s="346" t="s">
        <v>469</v>
      </c>
      <c r="B1321" s="346" t="s">
        <v>478</v>
      </c>
      <c r="C1321" s="346" t="s">
        <v>487</v>
      </c>
      <c r="D1321" s="346" t="s">
        <v>14</v>
      </c>
      <c r="E1321" s="346" t="s">
        <v>518</v>
      </c>
      <c r="F1321" s="346">
        <v>2014</v>
      </c>
      <c r="G1321" s="347">
        <v>459.87817713081353</v>
      </c>
      <c r="H1321" s="347">
        <v>785</v>
      </c>
      <c r="I1321" s="347">
        <v>0</v>
      </c>
      <c r="J1321" s="347">
        <v>21.162162162162161</v>
      </c>
      <c r="K1321" s="347">
        <v>2.612612612612613</v>
      </c>
      <c r="L1321" s="347">
        <v>808.77477477477476</v>
      </c>
    </row>
    <row r="1322" spans="1:12" x14ac:dyDescent="0.2">
      <c r="A1322" s="346" t="s">
        <v>469</v>
      </c>
      <c r="B1322" s="346" t="s">
        <v>478</v>
      </c>
      <c r="C1322" s="346" t="s">
        <v>487</v>
      </c>
      <c r="D1322" s="346" t="s">
        <v>14</v>
      </c>
      <c r="E1322" s="346" t="s">
        <v>518</v>
      </c>
      <c r="F1322" s="346">
        <v>2014</v>
      </c>
      <c r="G1322" s="347">
        <v>797.99724231166169</v>
      </c>
      <c r="H1322" s="347">
        <v>60</v>
      </c>
      <c r="I1322" s="347">
        <v>0</v>
      </c>
      <c r="J1322" s="347">
        <v>8.7567567567567561</v>
      </c>
      <c r="K1322" s="347">
        <v>1.0810810810810811</v>
      </c>
      <c r="L1322" s="347">
        <v>69.837837837837839</v>
      </c>
    </row>
    <row r="1323" spans="1:12" x14ac:dyDescent="0.2">
      <c r="A1323" s="346" t="s">
        <v>469</v>
      </c>
      <c r="B1323" s="346" t="s">
        <v>478</v>
      </c>
      <c r="C1323" s="346" t="s">
        <v>487</v>
      </c>
      <c r="D1323" s="346" t="s">
        <v>14</v>
      </c>
      <c r="E1323" s="346" t="s">
        <v>518</v>
      </c>
      <c r="F1323" s="346">
        <v>2014</v>
      </c>
      <c r="G1323" s="347">
        <v>779.28808879008955</v>
      </c>
      <c r="H1323" s="347">
        <v>163</v>
      </c>
      <c r="I1323" s="347">
        <v>24</v>
      </c>
      <c r="J1323" s="347">
        <v>16.054054054054053</v>
      </c>
      <c r="K1323" s="347">
        <v>48.31531531531531</v>
      </c>
      <c r="L1323" s="347">
        <v>251.36936936936937</v>
      </c>
    </row>
    <row r="1324" spans="1:12" x14ac:dyDescent="0.2">
      <c r="A1324" s="346" t="s">
        <v>469</v>
      </c>
      <c r="B1324" s="346" t="s">
        <v>478</v>
      </c>
      <c r="C1324" s="346" t="s">
        <v>487</v>
      </c>
      <c r="D1324" s="346" t="s">
        <v>14</v>
      </c>
      <c r="E1324" s="346" t="s">
        <v>518</v>
      </c>
      <c r="F1324" s="346">
        <v>2014</v>
      </c>
      <c r="G1324" s="347">
        <v>803.90833879326237</v>
      </c>
      <c r="H1324" s="347">
        <v>218</v>
      </c>
      <c r="I1324" s="347">
        <v>0</v>
      </c>
      <c r="J1324" s="347">
        <v>10.945945945945946</v>
      </c>
      <c r="K1324" s="347">
        <v>48.68468468468469</v>
      </c>
      <c r="L1324" s="347">
        <v>277.63063063063061</v>
      </c>
    </row>
    <row r="1325" spans="1:12" x14ac:dyDescent="0.2">
      <c r="A1325" s="346" t="s">
        <v>469</v>
      </c>
      <c r="B1325" s="346" t="s">
        <v>478</v>
      </c>
      <c r="C1325" s="346" t="s">
        <v>487</v>
      </c>
      <c r="D1325" s="346" t="s">
        <v>14</v>
      </c>
      <c r="E1325" s="346" t="s">
        <v>518</v>
      </c>
      <c r="F1325" s="346">
        <v>2015</v>
      </c>
      <c r="G1325" s="347">
        <v>791.36890477601082</v>
      </c>
      <c r="H1325" s="347">
        <v>283</v>
      </c>
      <c r="I1325" s="347">
        <v>0</v>
      </c>
      <c r="J1325" s="347">
        <v>5.8378378378378377</v>
      </c>
      <c r="K1325" s="347">
        <v>21.72072072072072</v>
      </c>
      <c r="L1325" s="347">
        <v>310.5585585585585</v>
      </c>
    </row>
    <row r="1326" spans="1:12" x14ac:dyDescent="0.2">
      <c r="A1326" s="346" t="s">
        <v>469</v>
      </c>
      <c r="B1326" s="346" t="s">
        <v>478</v>
      </c>
      <c r="C1326" s="346" t="s">
        <v>487</v>
      </c>
      <c r="D1326" s="346" t="s">
        <v>14</v>
      </c>
      <c r="E1326" s="346" t="s">
        <v>518</v>
      </c>
      <c r="F1326" s="346">
        <v>2015</v>
      </c>
      <c r="G1326" s="347">
        <v>738.37544780013343</v>
      </c>
      <c r="H1326" s="347">
        <v>107</v>
      </c>
      <c r="I1326" s="347">
        <v>62</v>
      </c>
      <c r="J1326" s="347">
        <v>6.5675675675675675</v>
      </c>
      <c r="K1326" s="347">
        <v>0.81081081081081086</v>
      </c>
      <c r="L1326" s="347">
        <v>176.37837837837839</v>
      </c>
    </row>
    <row r="1327" spans="1:12" x14ac:dyDescent="0.2">
      <c r="A1327" s="346" t="s">
        <v>469</v>
      </c>
      <c r="B1327" s="346" t="s">
        <v>478</v>
      </c>
      <c r="C1327" s="346" t="s">
        <v>487</v>
      </c>
      <c r="D1327" s="346" t="s">
        <v>14</v>
      </c>
      <c r="E1327" s="346" t="s">
        <v>464</v>
      </c>
      <c r="F1327" s="346">
        <v>2008</v>
      </c>
      <c r="G1327" s="347">
        <v>512.8201912029823</v>
      </c>
      <c r="H1327" s="347">
        <v>199</v>
      </c>
      <c r="I1327" s="347">
        <v>21</v>
      </c>
      <c r="J1327" s="347">
        <v>0</v>
      </c>
      <c r="K1327" s="347">
        <v>2.3333333333333335</v>
      </c>
      <c r="L1327" s="347">
        <v>222.33333333333334</v>
      </c>
    </row>
    <row r="1328" spans="1:12" x14ac:dyDescent="0.2">
      <c r="A1328" s="346" t="s">
        <v>469</v>
      </c>
      <c r="B1328" s="346" t="s">
        <v>478</v>
      </c>
      <c r="C1328" s="346" t="s">
        <v>487</v>
      </c>
      <c r="D1328" s="346" t="s">
        <v>14</v>
      </c>
      <c r="E1328" s="346" t="s">
        <v>464</v>
      </c>
      <c r="F1328" s="346">
        <v>2011</v>
      </c>
      <c r="G1328" s="347">
        <v>808.04174045144441</v>
      </c>
      <c r="H1328" s="347">
        <v>134</v>
      </c>
      <c r="I1328" s="347">
        <v>0</v>
      </c>
      <c r="J1328" s="347">
        <v>4</v>
      </c>
      <c r="K1328" s="347">
        <v>0</v>
      </c>
      <c r="L1328" s="347">
        <v>138</v>
      </c>
    </row>
    <row r="1329" spans="1:12" x14ac:dyDescent="0.2">
      <c r="A1329" s="346" t="s">
        <v>469</v>
      </c>
      <c r="B1329" s="346" t="s">
        <v>478</v>
      </c>
      <c r="C1329" s="346" t="s">
        <v>487</v>
      </c>
      <c r="D1329" s="346" t="s">
        <v>14</v>
      </c>
      <c r="E1329" s="346" t="s">
        <v>519</v>
      </c>
      <c r="F1329" s="346">
        <v>2008</v>
      </c>
      <c r="G1329" s="347">
        <v>512.8201912029823</v>
      </c>
      <c r="H1329" s="347">
        <v>675</v>
      </c>
      <c r="I1329" s="347">
        <v>229</v>
      </c>
      <c r="J1329" s="347">
        <v>267</v>
      </c>
      <c r="K1329" s="347">
        <v>54.333333333333336</v>
      </c>
      <c r="L1329" s="347">
        <v>1225.3333333333333</v>
      </c>
    </row>
    <row r="1330" spans="1:12" x14ac:dyDescent="0.2">
      <c r="A1330" s="346" t="s">
        <v>469</v>
      </c>
      <c r="B1330" s="346" t="s">
        <v>478</v>
      </c>
      <c r="C1330" s="346" t="s">
        <v>487</v>
      </c>
      <c r="D1330" s="346" t="s">
        <v>14</v>
      </c>
      <c r="E1330" s="346" t="s">
        <v>519</v>
      </c>
      <c r="F1330" s="346">
        <v>2008</v>
      </c>
      <c r="G1330" s="347">
        <v>466.99131077210961</v>
      </c>
      <c r="H1330" s="347">
        <v>280</v>
      </c>
      <c r="I1330" s="347">
        <v>19</v>
      </c>
      <c r="J1330" s="347">
        <v>4.2584434654919239</v>
      </c>
      <c r="K1330" s="347">
        <v>0.24718551150269216</v>
      </c>
      <c r="L1330" s="347">
        <v>303.50562897699461</v>
      </c>
    </row>
    <row r="1331" spans="1:12" x14ac:dyDescent="0.2">
      <c r="A1331" s="346" t="s">
        <v>469</v>
      </c>
      <c r="B1331" s="346" t="s">
        <v>478</v>
      </c>
      <c r="C1331" s="346" t="s">
        <v>487</v>
      </c>
      <c r="D1331" s="346" t="s">
        <v>14</v>
      </c>
      <c r="E1331" s="346" t="s">
        <v>519</v>
      </c>
      <c r="F1331" s="346">
        <v>2008</v>
      </c>
      <c r="G1331" s="347">
        <v>478.88355058595084</v>
      </c>
      <c r="H1331" s="347">
        <v>615</v>
      </c>
      <c r="I1331" s="347">
        <v>104</v>
      </c>
      <c r="J1331" s="347">
        <v>63.024963289280471</v>
      </c>
      <c r="K1331" s="347">
        <v>21.991678903573177</v>
      </c>
      <c r="L1331" s="347">
        <v>804.01664219285362</v>
      </c>
    </row>
    <row r="1332" spans="1:12" x14ac:dyDescent="0.2">
      <c r="A1332" s="346" t="s">
        <v>469</v>
      </c>
      <c r="B1332" s="346" t="s">
        <v>478</v>
      </c>
      <c r="C1332" s="346" t="s">
        <v>487</v>
      </c>
      <c r="D1332" s="346" t="s">
        <v>14</v>
      </c>
      <c r="E1332" s="346" t="s">
        <v>519</v>
      </c>
      <c r="F1332" s="346">
        <v>2008</v>
      </c>
      <c r="G1332" s="347">
        <v>410.38543193699007</v>
      </c>
      <c r="H1332" s="347">
        <v>47</v>
      </c>
      <c r="I1332" s="347">
        <v>130</v>
      </c>
      <c r="J1332" s="347">
        <v>219.73568281938327</v>
      </c>
      <c r="K1332" s="347">
        <v>12.754772393538914</v>
      </c>
      <c r="L1332" s="347">
        <v>409.4904552129222</v>
      </c>
    </row>
    <row r="1333" spans="1:12" x14ac:dyDescent="0.2">
      <c r="A1333" s="346" t="s">
        <v>469</v>
      </c>
      <c r="B1333" s="346" t="s">
        <v>478</v>
      </c>
      <c r="C1333" s="346" t="s">
        <v>487</v>
      </c>
      <c r="D1333" s="346" t="s">
        <v>14</v>
      </c>
      <c r="E1333" s="346" t="s">
        <v>519</v>
      </c>
      <c r="F1333" s="346">
        <v>2008</v>
      </c>
      <c r="G1333" s="347">
        <v>496.58348192385222</v>
      </c>
      <c r="H1333" s="347">
        <v>1050</v>
      </c>
      <c r="I1333" s="347">
        <v>0</v>
      </c>
      <c r="J1333" s="347">
        <v>138.82525697503672</v>
      </c>
      <c r="K1333" s="347">
        <v>8.0582476749877632</v>
      </c>
      <c r="L1333" s="347">
        <v>1196.8835046500244</v>
      </c>
    </row>
    <row r="1334" spans="1:12" x14ac:dyDescent="0.2">
      <c r="A1334" s="346" t="s">
        <v>469</v>
      </c>
      <c r="B1334" s="346" t="s">
        <v>478</v>
      </c>
      <c r="C1334" s="346" t="s">
        <v>487</v>
      </c>
      <c r="D1334" s="346" t="s">
        <v>14</v>
      </c>
      <c r="E1334" s="346" t="s">
        <v>519</v>
      </c>
      <c r="F1334" s="346">
        <v>2009</v>
      </c>
      <c r="G1334" s="347">
        <v>518.74284127858937</v>
      </c>
      <c r="H1334" s="347">
        <v>598</v>
      </c>
      <c r="I1334" s="347">
        <v>165</v>
      </c>
      <c r="J1334" s="347">
        <v>128.60499265785609</v>
      </c>
      <c r="K1334" s="347">
        <v>11.465002447381304</v>
      </c>
      <c r="L1334" s="347">
        <v>903.06999510523735</v>
      </c>
    </row>
    <row r="1335" spans="1:12" x14ac:dyDescent="0.2">
      <c r="A1335" s="346" t="s">
        <v>469</v>
      </c>
      <c r="B1335" s="346" t="s">
        <v>478</v>
      </c>
      <c r="C1335" s="346" t="s">
        <v>487</v>
      </c>
      <c r="D1335" s="346" t="s">
        <v>14</v>
      </c>
      <c r="E1335" s="346" t="s">
        <v>519</v>
      </c>
      <c r="F1335" s="346">
        <v>2009</v>
      </c>
      <c r="G1335" s="347">
        <v>476.50105603478028</v>
      </c>
      <c r="H1335" s="347">
        <v>474</v>
      </c>
      <c r="I1335" s="347">
        <v>182</v>
      </c>
      <c r="J1335" s="347">
        <v>124</v>
      </c>
      <c r="K1335" s="347">
        <v>4</v>
      </c>
      <c r="L1335" s="347">
        <v>784</v>
      </c>
    </row>
    <row r="1336" spans="1:12" x14ac:dyDescent="0.2">
      <c r="A1336" s="346" t="s">
        <v>469</v>
      </c>
      <c r="B1336" s="346" t="s">
        <v>478</v>
      </c>
      <c r="C1336" s="346" t="s">
        <v>487</v>
      </c>
      <c r="D1336" s="346" t="s">
        <v>14</v>
      </c>
      <c r="E1336" s="346" t="s">
        <v>519</v>
      </c>
      <c r="F1336" s="346">
        <v>2009</v>
      </c>
      <c r="G1336" s="347">
        <v>425.95268286503489</v>
      </c>
      <c r="H1336" s="347">
        <v>1670</v>
      </c>
      <c r="I1336" s="347">
        <v>0</v>
      </c>
      <c r="J1336" s="347">
        <v>118</v>
      </c>
      <c r="K1336" s="347">
        <v>0</v>
      </c>
      <c r="L1336" s="347">
        <v>1788</v>
      </c>
    </row>
    <row r="1337" spans="1:12" x14ac:dyDescent="0.2">
      <c r="A1337" s="346" t="s">
        <v>469</v>
      </c>
      <c r="B1337" s="346" t="s">
        <v>478</v>
      </c>
      <c r="C1337" s="346" t="s">
        <v>487</v>
      </c>
      <c r="D1337" s="346" t="s">
        <v>14</v>
      </c>
      <c r="E1337" s="346" t="s">
        <v>519</v>
      </c>
      <c r="F1337" s="346">
        <v>2010</v>
      </c>
      <c r="G1337" s="347">
        <v>468.54793796146305</v>
      </c>
      <c r="H1337" s="347">
        <v>345</v>
      </c>
      <c r="I1337" s="347">
        <v>469</v>
      </c>
      <c r="J1337" s="347">
        <v>53</v>
      </c>
      <c r="K1337" s="347">
        <v>0</v>
      </c>
      <c r="L1337" s="347">
        <v>867</v>
      </c>
    </row>
    <row r="1338" spans="1:12" x14ac:dyDescent="0.2">
      <c r="A1338" s="346" t="s">
        <v>469</v>
      </c>
      <c r="B1338" s="346" t="s">
        <v>478</v>
      </c>
      <c r="C1338" s="346" t="s">
        <v>487</v>
      </c>
      <c r="D1338" s="346" t="s">
        <v>14</v>
      </c>
      <c r="E1338" s="346" t="s">
        <v>519</v>
      </c>
      <c r="F1338" s="346">
        <v>2010</v>
      </c>
      <c r="G1338" s="347">
        <v>401.29908011057802</v>
      </c>
      <c r="H1338" s="347">
        <v>1023</v>
      </c>
      <c r="I1338" s="347">
        <v>56</v>
      </c>
      <c r="J1338" s="347">
        <v>22.995594713656388</v>
      </c>
      <c r="K1338" s="347">
        <v>1.3348017621145376</v>
      </c>
      <c r="L1338" s="347">
        <v>1103.3303964757708</v>
      </c>
    </row>
    <row r="1339" spans="1:12" x14ac:dyDescent="0.2">
      <c r="A1339" s="346" t="s">
        <v>469</v>
      </c>
      <c r="B1339" s="346" t="s">
        <v>478</v>
      </c>
      <c r="C1339" s="346" t="s">
        <v>487</v>
      </c>
      <c r="D1339" s="346" t="s">
        <v>14</v>
      </c>
      <c r="E1339" s="346" t="s">
        <v>519</v>
      </c>
      <c r="F1339" s="346">
        <v>2011</v>
      </c>
      <c r="G1339" s="347">
        <v>808.04174045144441</v>
      </c>
      <c r="H1339" s="347">
        <v>529</v>
      </c>
      <c r="I1339" s="347">
        <v>0</v>
      </c>
      <c r="J1339" s="347">
        <v>21.292217327459618</v>
      </c>
      <c r="K1339" s="347">
        <v>1.2359275575134607</v>
      </c>
      <c r="L1339" s="347">
        <v>551.52814488497313</v>
      </c>
    </row>
    <row r="1340" spans="1:12" x14ac:dyDescent="0.2">
      <c r="A1340" s="346" t="s">
        <v>469</v>
      </c>
      <c r="B1340" s="346" t="s">
        <v>478</v>
      </c>
      <c r="C1340" s="346" t="s">
        <v>487</v>
      </c>
      <c r="D1340" s="346" t="s">
        <v>14</v>
      </c>
      <c r="E1340" s="346" t="s">
        <v>519</v>
      </c>
      <c r="F1340" s="346">
        <v>2012</v>
      </c>
      <c r="G1340" s="347">
        <v>608.27649963057308</v>
      </c>
      <c r="H1340" s="347">
        <v>205</v>
      </c>
      <c r="I1340" s="347">
        <v>165</v>
      </c>
      <c r="J1340" s="347">
        <v>18</v>
      </c>
      <c r="K1340" s="347">
        <v>0</v>
      </c>
      <c r="L1340" s="347">
        <v>388</v>
      </c>
    </row>
    <row r="1341" spans="1:12" x14ac:dyDescent="0.2">
      <c r="A1341" s="346" t="s">
        <v>469</v>
      </c>
      <c r="B1341" s="346" t="s">
        <v>478</v>
      </c>
      <c r="C1341" s="346" t="s">
        <v>487</v>
      </c>
      <c r="D1341" s="346" t="s">
        <v>14</v>
      </c>
      <c r="E1341" s="346" t="s">
        <v>519</v>
      </c>
      <c r="F1341" s="346">
        <v>2012</v>
      </c>
      <c r="G1341" s="347">
        <v>802.07098746549309</v>
      </c>
      <c r="H1341" s="347">
        <v>8</v>
      </c>
      <c r="I1341" s="347">
        <v>0</v>
      </c>
      <c r="J1341" s="347">
        <v>131.16005873715125</v>
      </c>
      <c r="K1341" s="347">
        <v>7.6133137542829177</v>
      </c>
      <c r="L1341" s="347">
        <v>146.77337249143417</v>
      </c>
    </row>
    <row r="1342" spans="1:12" x14ac:dyDescent="0.2">
      <c r="A1342" s="346" t="s">
        <v>469</v>
      </c>
      <c r="B1342" s="346" t="s">
        <v>478</v>
      </c>
      <c r="C1342" s="346" t="s">
        <v>487</v>
      </c>
      <c r="D1342" s="346" t="s">
        <v>14</v>
      </c>
      <c r="E1342" s="346" t="s">
        <v>466</v>
      </c>
      <c r="F1342" s="346">
        <v>2002</v>
      </c>
      <c r="G1342" s="347">
        <v>287.30893270399145</v>
      </c>
      <c r="H1342" s="347">
        <v>122</v>
      </c>
      <c r="I1342" s="347">
        <v>22</v>
      </c>
      <c r="J1342" s="347">
        <v>19</v>
      </c>
      <c r="K1342" s="347">
        <v>0</v>
      </c>
      <c r="L1342" s="347">
        <v>163</v>
      </c>
    </row>
    <row r="1343" spans="1:12" x14ac:dyDescent="0.2">
      <c r="A1343" s="346" t="s">
        <v>469</v>
      </c>
      <c r="B1343" s="346" t="s">
        <v>478</v>
      </c>
      <c r="C1343" s="346" t="s">
        <v>487</v>
      </c>
      <c r="D1343" s="346" t="s">
        <v>14</v>
      </c>
      <c r="E1343" s="346" t="s">
        <v>466</v>
      </c>
      <c r="F1343" s="346">
        <v>2007</v>
      </c>
      <c r="G1343" s="347">
        <v>475.021136031379</v>
      </c>
      <c r="H1343" s="347">
        <v>92</v>
      </c>
      <c r="I1343" s="347">
        <v>0</v>
      </c>
      <c r="J1343" s="347">
        <v>6</v>
      </c>
      <c r="K1343" s="347">
        <v>0</v>
      </c>
      <c r="L1343" s="347">
        <v>98</v>
      </c>
    </row>
    <row r="1344" spans="1:12" x14ac:dyDescent="0.2">
      <c r="A1344" s="346" t="s">
        <v>469</v>
      </c>
      <c r="B1344" s="346" t="s">
        <v>478</v>
      </c>
      <c r="C1344" s="346" t="s">
        <v>487</v>
      </c>
      <c r="D1344" s="346" t="s">
        <v>14</v>
      </c>
      <c r="E1344" s="346" t="s">
        <v>465</v>
      </c>
      <c r="F1344" s="346">
        <v>2004</v>
      </c>
      <c r="G1344" s="347">
        <v>475.02111810367728</v>
      </c>
      <c r="H1344" s="347">
        <v>32</v>
      </c>
      <c r="I1344" s="347">
        <v>4</v>
      </c>
      <c r="J1344" s="347">
        <v>58</v>
      </c>
      <c r="K1344" s="347">
        <v>3</v>
      </c>
      <c r="L1344" s="347">
        <v>97</v>
      </c>
    </row>
    <row r="1345" spans="1:12" x14ac:dyDescent="0.2">
      <c r="A1345" s="346" t="s">
        <v>469</v>
      </c>
      <c r="B1345" s="346" t="s">
        <v>478</v>
      </c>
      <c r="C1345" s="346" t="s">
        <v>487</v>
      </c>
      <c r="D1345" s="346" t="s">
        <v>14</v>
      </c>
      <c r="E1345" s="346" t="s">
        <v>465</v>
      </c>
      <c r="F1345" s="346">
        <v>2007</v>
      </c>
      <c r="G1345" s="347">
        <v>475.021136031379</v>
      </c>
      <c r="H1345" s="347">
        <v>300</v>
      </c>
      <c r="I1345" s="347">
        <v>7</v>
      </c>
      <c r="J1345" s="347">
        <v>66</v>
      </c>
      <c r="K1345" s="347">
        <v>0</v>
      </c>
      <c r="L1345" s="347">
        <v>373</v>
      </c>
    </row>
    <row r="1346" spans="1:12" x14ac:dyDescent="0.2">
      <c r="A1346" s="346" t="s">
        <v>469</v>
      </c>
      <c r="B1346" s="346" t="s">
        <v>478</v>
      </c>
      <c r="C1346" s="346" t="s">
        <v>487</v>
      </c>
      <c r="D1346" s="346" t="s">
        <v>14</v>
      </c>
      <c r="E1346" s="346" t="s">
        <v>520</v>
      </c>
      <c r="F1346" s="346">
        <v>1993</v>
      </c>
      <c r="G1346" s="347">
        <v>326.90271250552468</v>
      </c>
      <c r="H1346" s="347">
        <v>380</v>
      </c>
      <c r="I1346" s="347">
        <v>136</v>
      </c>
      <c r="J1346" s="347">
        <v>170.78794520547945</v>
      </c>
      <c r="K1346" s="347">
        <v>17.070684931506847</v>
      </c>
      <c r="L1346" s="347">
        <v>703.85863013698633</v>
      </c>
    </row>
    <row r="1347" spans="1:12" x14ac:dyDescent="0.2">
      <c r="A1347" s="346" t="s">
        <v>469</v>
      </c>
      <c r="B1347" s="346" t="s">
        <v>478</v>
      </c>
      <c r="C1347" s="346" t="s">
        <v>487</v>
      </c>
      <c r="D1347" s="346" t="s">
        <v>14</v>
      </c>
      <c r="E1347" s="346" t="s">
        <v>520</v>
      </c>
      <c r="F1347" s="346">
        <v>2001</v>
      </c>
      <c r="G1347" s="347">
        <v>325.50553396716356</v>
      </c>
      <c r="H1347" s="347">
        <v>307</v>
      </c>
      <c r="I1347" s="347">
        <v>52</v>
      </c>
      <c r="J1347" s="347">
        <v>66.161095890410962</v>
      </c>
      <c r="K1347" s="347">
        <v>8.2796347031963453</v>
      </c>
      <c r="L1347" s="347">
        <v>433.44073059360727</v>
      </c>
    </row>
    <row r="1348" spans="1:12" x14ac:dyDescent="0.2">
      <c r="A1348" s="346" t="s">
        <v>469</v>
      </c>
      <c r="B1348" s="346" t="s">
        <v>478</v>
      </c>
      <c r="C1348" s="346" t="s">
        <v>487</v>
      </c>
      <c r="D1348" s="346" t="s">
        <v>14</v>
      </c>
      <c r="E1348" s="346" t="s">
        <v>520</v>
      </c>
      <c r="F1348" s="346">
        <v>2001</v>
      </c>
      <c r="G1348" s="347">
        <v>325.01448799384178</v>
      </c>
      <c r="H1348" s="347">
        <v>254</v>
      </c>
      <c r="I1348" s="347">
        <v>84</v>
      </c>
      <c r="J1348" s="347">
        <v>55.390684931506854</v>
      </c>
      <c r="K1348" s="347">
        <v>5.5364383561643828</v>
      </c>
      <c r="L1348" s="347">
        <v>398.92712328767124</v>
      </c>
    </row>
    <row r="1349" spans="1:12" x14ac:dyDescent="0.2">
      <c r="A1349" s="346" t="s">
        <v>469</v>
      </c>
      <c r="B1349" s="346" t="s">
        <v>478</v>
      </c>
      <c r="C1349" s="346" t="s">
        <v>487</v>
      </c>
      <c r="D1349" s="346" t="s">
        <v>14</v>
      </c>
      <c r="E1349" s="346" t="s">
        <v>520</v>
      </c>
      <c r="F1349" s="346">
        <v>2002</v>
      </c>
      <c r="G1349" s="347">
        <v>371.41716429117355</v>
      </c>
      <c r="H1349" s="347">
        <v>203</v>
      </c>
      <c r="I1349" s="347">
        <v>0</v>
      </c>
      <c r="J1349" s="347">
        <v>632</v>
      </c>
      <c r="K1349" s="347">
        <v>8.6666666666666661</v>
      </c>
      <c r="L1349" s="347">
        <v>843.66666666666663</v>
      </c>
    </row>
    <row r="1350" spans="1:12" x14ac:dyDescent="0.2">
      <c r="A1350" s="346" t="s">
        <v>469</v>
      </c>
      <c r="B1350" s="346" t="s">
        <v>478</v>
      </c>
      <c r="C1350" s="346" t="s">
        <v>487</v>
      </c>
      <c r="D1350" s="346" t="s">
        <v>14</v>
      </c>
      <c r="E1350" s="346" t="s">
        <v>520</v>
      </c>
      <c r="F1350" s="346">
        <v>2002</v>
      </c>
      <c r="G1350" s="347">
        <v>283.07685604578</v>
      </c>
      <c r="H1350" s="347">
        <v>325</v>
      </c>
      <c r="I1350" s="347">
        <v>126</v>
      </c>
      <c r="J1350" s="347">
        <v>62.314520547945207</v>
      </c>
      <c r="K1350" s="347">
        <v>11.561826484018264</v>
      </c>
      <c r="L1350" s="347">
        <v>524.87634703196352</v>
      </c>
    </row>
    <row r="1351" spans="1:12" x14ac:dyDescent="0.2">
      <c r="A1351" s="346" t="s">
        <v>469</v>
      </c>
      <c r="B1351" s="346" t="s">
        <v>478</v>
      </c>
      <c r="C1351" s="346" t="s">
        <v>487</v>
      </c>
      <c r="D1351" s="346" t="s">
        <v>14</v>
      </c>
      <c r="E1351" s="346" t="s">
        <v>520</v>
      </c>
      <c r="F1351" s="346">
        <v>2002</v>
      </c>
      <c r="G1351" s="347">
        <v>287.30893270399145</v>
      </c>
      <c r="H1351" s="347">
        <v>125</v>
      </c>
      <c r="I1351" s="347">
        <v>208</v>
      </c>
      <c r="J1351" s="347">
        <v>16.155616438356166</v>
      </c>
      <c r="K1351" s="347">
        <v>3.2814611872146116</v>
      </c>
      <c r="L1351" s="347">
        <v>352.43707762557079</v>
      </c>
    </row>
    <row r="1352" spans="1:12" x14ac:dyDescent="0.2">
      <c r="A1352" s="346" t="s">
        <v>469</v>
      </c>
      <c r="B1352" s="346" t="s">
        <v>478</v>
      </c>
      <c r="C1352" s="346" t="s">
        <v>487</v>
      </c>
      <c r="D1352" s="346" t="s">
        <v>14</v>
      </c>
      <c r="E1352" s="346" t="s">
        <v>520</v>
      </c>
      <c r="F1352" s="346">
        <v>2002</v>
      </c>
      <c r="G1352" s="347">
        <v>261.57549890234509</v>
      </c>
      <c r="H1352" s="347">
        <v>270</v>
      </c>
      <c r="I1352" s="347">
        <v>0</v>
      </c>
      <c r="J1352" s="347">
        <v>3.0772602739726027</v>
      </c>
      <c r="K1352" s="347">
        <v>0.30757990867579904</v>
      </c>
      <c r="L1352" s="347">
        <v>273.38484018264842</v>
      </c>
    </row>
    <row r="1353" spans="1:12" x14ac:dyDescent="0.2">
      <c r="A1353" s="346" t="s">
        <v>469</v>
      </c>
      <c r="B1353" s="346" t="s">
        <v>478</v>
      </c>
      <c r="C1353" s="346" t="s">
        <v>487</v>
      </c>
      <c r="D1353" s="346" t="s">
        <v>14</v>
      </c>
      <c r="E1353" s="346" t="s">
        <v>520</v>
      </c>
      <c r="F1353" s="346">
        <v>2002</v>
      </c>
      <c r="G1353" s="347">
        <v>326.43184768521604</v>
      </c>
      <c r="H1353" s="347">
        <v>667</v>
      </c>
      <c r="I1353" s="347">
        <v>22</v>
      </c>
      <c r="J1353" s="347">
        <v>10.77041095890411</v>
      </c>
      <c r="K1353" s="347">
        <v>1.0765296803652966</v>
      </c>
      <c r="L1353" s="347">
        <v>700.84694063926941</v>
      </c>
    </row>
    <row r="1354" spans="1:12" x14ac:dyDescent="0.2">
      <c r="A1354" s="346" t="s">
        <v>469</v>
      </c>
      <c r="B1354" s="346" t="s">
        <v>478</v>
      </c>
      <c r="C1354" s="346" t="s">
        <v>487</v>
      </c>
      <c r="D1354" s="346" t="s">
        <v>14</v>
      </c>
      <c r="E1354" s="346" t="s">
        <v>520</v>
      </c>
      <c r="F1354" s="346">
        <v>2003</v>
      </c>
      <c r="G1354" s="347">
        <v>376.17413471497525</v>
      </c>
      <c r="H1354" s="347">
        <v>560</v>
      </c>
      <c r="I1354" s="347">
        <v>360</v>
      </c>
      <c r="J1354" s="347">
        <v>143</v>
      </c>
      <c r="K1354" s="347">
        <v>25</v>
      </c>
      <c r="L1354" s="347">
        <v>1088</v>
      </c>
    </row>
    <row r="1355" spans="1:12" x14ac:dyDescent="0.2">
      <c r="A1355" s="346" t="s">
        <v>469</v>
      </c>
      <c r="B1355" s="346" t="s">
        <v>478</v>
      </c>
      <c r="C1355" s="346" t="s">
        <v>487</v>
      </c>
      <c r="D1355" s="346" t="s">
        <v>14</v>
      </c>
      <c r="E1355" s="346" t="s">
        <v>520</v>
      </c>
      <c r="F1355" s="346">
        <v>2003</v>
      </c>
      <c r="G1355" s="347">
        <v>367.57587017979864</v>
      </c>
      <c r="H1355" s="347">
        <v>870</v>
      </c>
      <c r="I1355" s="347">
        <v>94</v>
      </c>
      <c r="J1355" s="347">
        <v>35</v>
      </c>
      <c r="K1355" s="347">
        <v>18</v>
      </c>
      <c r="L1355" s="347">
        <v>1017</v>
      </c>
    </row>
    <row r="1356" spans="1:12" x14ac:dyDescent="0.2">
      <c r="A1356" s="346" t="s">
        <v>469</v>
      </c>
      <c r="B1356" s="346" t="s">
        <v>478</v>
      </c>
      <c r="C1356" s="346" t="s">
        <v>487</v>
      </c>
      <c r="D1356" s="346" t="s">
        <v>14</v>
      </c>
      <c r="E1356" s="346" t="s">
        <v>520</v>
      </c>
      <c r="F1356" s="346">
        <v>2003</v>
      </c>
      <c r="G1356" s="347">
        <v>365.48737096144811</v>
      </c>
      <c r="H1356" s="347">
        <v>495</v>
      </c>
      <c r="I1356" s="347">
        <v>109</v>
      </c>
      <c r="J1356" s="347">
        <v>84</v>
      </c>
      <c r="K1356" s="347">
        <v>4</v>
      </c>
      <c r="L1356" s="347">
        <v>692</v>
      </c>
    </row>
    <row r="1357" spans="1:12" x14ac:dyDescent="0.2">
      <c r="A1357" s="346" t="s">
        <v>469</v>
      </c>
      <c r="B1357" s="346" t="s">
        <v>478</v>
      </c>
      <c r="C1357" s="346" t="s">
        <v>487</v>
      </c>
      <c r="D1357" s="346" t="s">
        <v>14</v>
      </c>
      <c r="E1357" s="346" t="s">
        <v>520</v>
      </c>
      <c r="F1357" s="346">
        <v>2003</v>
      </c>
      <c r="G1357" s="347">
        <v>413.52285647554805</v>
      </c>
      <c r="H1357" s="347">
        <v>502</v>
      </c>
      <c r="I1357" s="347">
        <v>120</v>
      </c>
      <c r="J1357" s="347">
        <v>18</v>
      </c>
      <c r="K1357" s="347">
        <v>0</v>
      </c>
      <c r="L1357" s="347">
        <v>640</v>
      </c>
    </row>
    <row r="1358" spans="1:12" x14ac:dyDescent="0.2">
      <c r="A1358" s="346" t="s">
        <v>469</v>
      </c>
      <c r="B1358" s="346" t="s">
        <v>478</v>
      </c>
      <c r="C1358" s="346" t="s">
        <v>487</v>
      </c>
      <c r="D1358" s="346" t="s">
        <v>14</v>
      </c>
      <c r="E1358" s="346" t="s">
        <v>520</v>
      </c>
      <c r="F1358" s="346">
        <v>2004</v>
      </c>
      <c r="G1358" s="347">
        <v>380.79802376519638</v>
      </c>
      <c r="H1358" s="347">
        <v>294</v>
      </c>
      <c r="I1358" s="347">
        <v>34</v>
      </c>
      <c r="J1358" s="347">
        <v>143</v>
      </c>
      <c r="K1358" s="347">
        <v>68.333333333333329</v>
      </c>
      <c r="L1358" s="347">
        <v>539.33333333333337</v>
      </c>
    </row>
    <row r="1359" spans="1:12" x14ac:dyDescent="0.2">
      <c r="A1359" s="346" t="s">
        <v>469</v>
      </c>
      <c r="B1359" s="346" t="s">
        <v>478</v>
      </c>
      <c r="C1359" s="346" t="s">
        <v>487</v>
      </c>
      <c r="D1359" s="346" t="s">
        <v>14</v>
      </c>
      <c r="E1359" s="346" t="s">
        <v>520</v>
      </c>
      <c r="F1359" s="346">
        <v>2004</v>
      </c>
      <c r="G1359" s="347">
        <v>475.02111810367728</v>
      </c>
      <c r="H1359" s="347">
        <v>528</v>
      </c>
      <c r="I1359" s="347">
        <v>75</v>
      </c>
      <c r="J1359" s="347">
        <v>235</v>
      </c>
      <c r="K1359" s="347">
        <v>26.333333333333332</v>
      </c>
      <c r="L1359" s="347">
        <v>864.33333333333337</v>
      </c>
    </row>
    <row r="1360" spans="1:12" x14ac:dyDescent="0.2">
      <c r="A1360" s="346" t="s">
        <v>469</v>
      </c>
      <c r="B1360" s="346" t="s">
        <v>478</v>
      </c>
      <c r="C1360" s="346" t="s">
        <v>487</v>
      </c>
      <c r="D1360" s="346" t="s">
        <v>14</v>
      </c>
      <c r="E1360" s="346" t="s">
        <v>520</v>
      </c>
      <c r="F1360" s="346">
        <v>2004</v>
      </c>
      <c r="G1360" s="347">
        <v>369.09177313617437</v>
      </c>
      <c r="H1360" s="347">
        <v>1472</v>
      </c>
      <c r="I1360" s="347">
        <v>190</v>
      </c>
      <c r="J1360" s="347">
        <v>42</v>
      </c>
      <c r="K1360" s="347">
        <v>1.3333333333333333</v>
      </c>
      <c r="L1360" s="347">
        <v>1705.3333333333333</v>
      </c>
    </row>
    <row r="1361" spans="1:12" x14ac:dyDescent="0.2">
      <c r="A1361" s="346" t="s">
        <v>469</v>
      </c>
      <c r="B1361" s="346" t="s">
        <v>478</v>
      </c>
      <c r="C1361" s="346" t="s">
        <v>487</v>
      </c>
      <c r="D1361" s="346" t="s">
        <v>14</v>
      </c>
      <c r="E1361" s="346" t="s">
        <v>520</v>
      </c>
      <c r="F1361" s="346">
        <v>2004</v>
      </c>
      <c r="G1361" s="347">
        <v>371.70592469469113</v>
      </c>
      <c r="H1361" s="347">
        <v>0</v>
      </c>
      <c r="I1361" s="347">
        <v>494</v>
      </c>
      <c r="J1361" s="347">
        <v>418.50739726027399</v>
      </c>
      <c r="K1361" s="347">
        <v>41.83086757990867</v>
      </c>
      <c r="L1361" s="347">
        <v>954.33826484018277</v>
      </c>
    </row>
    <row r="1362" spans="1:12" x14ac:dyDescent="0.2">
      <c r="A1362" s="346" t="s">
        <v>469</v>
      </c>
      <c r="B1362" s="346" t="s">
        <v>478</v>
      </c>
      <c r="C1362" s="346" t="s">
        <v>487</v>
      </c>
      <c r="D1362" s="346" t="s">
        <v>14</v>
      </c>
      <c r="E1362" s="346" t="s">
        <v>520</v>
      </c>
      <c r="F1362" s="346">
        <v>2005</v>
      </c>
      <c r="G1362" s="347">
        <v>404.21503890594386</v>
      </c>
      <c r="H1362" s="347">
        <v>827</v>
      </c>
      <c r="I1362" s="347">
        <v>0</v>
      </c>
      <c r="J1362" s="347">
        <v>73</v>
      </c>
      <c r="K1362" s="347">
        <v>58.333333333333336</v>
      </c>
      <c r="L1362" s="347">
        <v>958.33333333333337</v>
      </c>
    </row>
    <row r="1363" spans="1:12" x14ac:dyDescent="0.2">
      <c r="A1363" s="346" t="s">
        <v>469</v>
      </c>
      <c r="B1363" s="346" t="s">
        <v>478</v>
      </c>
      <c r="C1363" s="346" t="s">
        <v>487</v>
      </c>
      <c r="D1363" s="346" t="s">
        <v>14</v>
      </c>
      <c r="E1363" s="346" t="s">
        <v>520</v>
      </c>
      <c r="F1363" s="346">
        <v>2005</v>
      </c>
      <c r="G1363" s="347">
        <v>419.17422067423365</v>
      </c>
      <c r="H1363" s="347">
        <v>1025</v>
      </c>
      <c r="I1363" s="347">
        <v>68</v>
      </c>
      <c r="J1363" s="347">
        <v>60.006575342465752</v>
      </c>
      <c r="K1363" s="347">
        <v>5.9978082191780819</v>
      </c>
      <c r="L1363" s="347">
        <v>1159.0043835616439</v>
      </c>
    </row>
    <row r="1364" spans="1:12" x14ac:dyDescent="0.2">
      <c r="A1364" s="346" t="s">
        <v>469</v>
      </c>
      <c r="B1364" s="346" t="s">
        <v>478</v>
      </c>
      <c r="C1364" s="346" t="s">
        <v>487</v>
      </c>
      <c r="D1364" s="346" t="s">
        <v>14</v>
      </c>
      <c r="E1364" s="346" t="s">
        <v>520</v>
      </c>
      <c r="F1364" s="346">
        <v>2005</v>
      </c>
      <c r="G1364" s="347">
        <v>405.2106093364302</v>
      </c>
      <c r="H1364" s="347">
        <v>321</v>
      </c>
      <c r="I1364" s="347">
        <v>110</v>
      </c>
      <c r="J1364" s="347">
        <v>30</v>
      </c>
      <c r="K1364" s="347">
        <v>25</v>
      </c>
      <c r="L1364" s="347">
        <v>486</v>
      </c>
    </row>
    <row r="1365" spans="1:12" x14ac:dyDescent="0.2">
      <c r="A1365" s="346" t="s">
        <v>469</v>
      </c>
      <c r="B1365" s="346" t="s">
        <v>478</v>
      </c>
      <c r="C1365" s="346" t="s">
        <v>487</v>
      </c>
      <c r="D1365" s="346" t="s">
        <v>14</v>
      </c>
      <c r="E1365" s="346" t="s">
        <v>520</v>
      </c>
      <c r="F1365" s="346">
        <v>2005</v>
      </c>
      <c r="G1365" s="347">
        <v>352.87282330531485</v>
      </c>
      <c r="H1365" s="347">
        <v>579</v>
      </c>
      <c r="I1365" s="347">
        <v>150</v>
      </c>
      <c r="J1365" s="347">
        <v>205</v>
      </c>
      <c r="K1365" s="347">
        <v>23</v>
      </c>
      <c r="L1365" s="347">
        <v>957</v>
      </c>
    </row>
    <row r="1366" spans="1:12" x14ac:dyDescent="0.2">
      <c r="A1366" s="346" t="s">
        <v>469</v>
      </c>
      <c r="B1366" s="346" t="s">
        <v>478</v>
      </c>
      <c r="C1366" s="346" t="s">
        <v>487</v>
      </c>
      <c r="D1366" s="346" t="s">
        <v>14</v>
      </c>
      <c r="E1366" s="346" t="s">
        <v>520</v>
      </c>
      <c r="F1366" s="346">
        <v>2005</v>
      </c>
      <c r="G1366" s="347">
        <v>434.87849375000383</v>
      </c>
      <c r="H1366" s="347">
        <v>552</v>
      </c>
      <c r="I1366" s="347">
        <v>181</v>
      </c>
      <c r="J1366" s="347">
        <v>265</v>
      </c>
      <c r="K1366" s="347">
        <v>1.3333333333333333</v>
      </c>
      <c r="L1366" s="347">
        <v>999.33333333333337</v>
      </c>
    </row>
    <row r="1367" spans="1:12" x14ac:dyDescent="0.2">
      <c r="A1367" s="346" t="s">
        <v>469</v>
      </c>
      <c r="B1367" s="346" t="s">
        <v>478</v>
      </c>
      <c r="C1367" s="346" t="s">
        <v>487</v>
      </c>
      <c r="D1367" s="346" t="s">
        <v>14</v>
      </c>
      <c r="E1367" s="346" t="s">
        <v>520</v>
      </c>
      <c r="F1367" s="346">
        <v>2006</v>
      </c>
      <c r="G1367" s="347">
        <v>333.19820472721642</v>
      </c>
      <c r="H1367" s="347">
        <v>735</v>
      </c>
      <c r="I1367" s="347">
        <v>130</v>
      </c>
      <c r="J1367" s="347">
        <v>192</v>
      </c>
      <c r="K1367" s="347">
        <v>13.333333333333334</v>
      </c>
      <c r="L1367" s="347">
        <v>1070.3333333333333</v>
      </c>
    </row>
    <row r="1368" spans="1:12" x14ac:dyDescent="0.2">
      <c r="A1368" s="346" t="s">
        <v>469</v>
      </c>
      <c r="B1368" s="346" t="s">
        <v>478</v>
      </c>
      <c r="C1368" s="346" t="s">
        <v>487</v>
      </c>
      <c r="D1368" s="346" t="s">
        <v>14</v>
      </c>
      <c r="E1368" s="346" t="s">
        <v>520</v>
      </c>
      <c r="F1368" s="346">
        <v>2006</v>
      </c>
      <c r="G1368" s="347">
        <v>378.07803970183949</v>
      </c>
      <c r="H1368" s="347">
        <v>503</v>
      </c>
      <c r="I1368" s="347">
        <v>183</v>
      </c>
      <c r="J1368" s="347">
        <v>75</v>
      </c>
      <c r="K1368" s="347">
        <v>3.3333333333333335</v>
      </c>
      <c r="L1368" s="347">
        <v>764.33333333333337</v>
      </c>
    </row>
    <row r="1369" spans="1:12" x14ac:dyDescent="0.2">
      <c r="A1369" s="346" t="s">
        <v>469</v>
      </c>
      <c r="B1369" s="346" t="s">
        <v>478</v>
      </c>
      <c r="C1369" s="346" t="s">
        <v>487</v>
      </c>
      <c r="D1369" s="346" t="s">
        <v>14</v>
      </c>
      <c r="E1369" s="346" t="s">
        <v>520</v>
      </c>
      <c r="F1369" s="346">
        <v>2006</v>
      </c>
      <c r="G1369" s="347">
        <v>333.19826595637005</v>
      </c>
      <c r="H1369" s="347">
        <v>671</v>
      </c>
      <c r="I1369" s="347">
        <v>233</v>
      </c>
      <c r="J1369" s="347">
        <v>66</v>
      </c>
      <c r="K1369" s="347">
        <v>54.333333333333336</v>
      </c>
      <c r="L1369" s="347">
        <v>1024.3333333333333</v>
      </c>
    </row>
    <row r="1370" spans="1:12" x14ac:dyDescent="0.2">
      <c r="A1370" s="346" t="s">
        <v>469</v>
      </c>
      <c r="B1370" s="346" t="s">
        <v>478</v>
      </c>
      <c r="C1370" s="346" t="s">
        <v>487</v>
      </c>
      <c r="D1370" s="346" t="s">
        <v>14</v>
      </c>
      <c r="E1370" s="346" t="s">
        <v>520</v>
      </c>
      <c r="F1370" s="346">
        <v>2007</v>
      </c>
      <c r="G1370" s="347">
        <v>438.16990379379791</v>
      </c>
      <c r="H1370" s="347">
        <v>209</v>
      </c>
      <c r="I1370" s="347">
        <v>0</v>
      </c>
      <c r="J1370" s="347">
        <v>96.164383561643831</v>
      </c>
      <c r="K1370" s="347">
        <v>15.611872146118721</v>
      </c>
      <c r="L1370" s="347">
        <v>320.77625570776257</v>
      </c>
    </row>
    <row r="1371" spans="1:12" x14ac:dyDescent="0.2">
      <c r="A1371" s="346" t="s">
        <v>469</v>
      </c>
      <c r="B1371" s="346" t="s">
        <v>478</v>
      </c>
      <c r="C1371" s="346" t="s">
        <v>487</v>
      </c>
      <c r="D1371" s="346" t="s">
        <v>14</v>
      </c>
      <c r="E1371" s="346" t="s">
        <v>520</v>
      </c>
      <c r="F1371" s="346">
        <v>2007</v>
      </c>
      <c r="G1371" s="347">
        <v>381.37809267638085</v>
      </c>
      <c r="H1371" s="347">
        <v>744</v>
      </c>
      <c r="I1371" s="347">
        <v>100</v>
      </c>
      <c r="J1371" s="347">
        <v>76.162191780821928</v>
      </c>
      <c r="K1371" s="347">
        <v>7.6126027397260261</v>
      </c>
      <c r="L1371" s="347">
        <v>927.77479452054797</v>
      </c>
    </row>
    <row r="1372" spans="1:12" x14ac:dyDescent="0.2">
      <c r="A1372" s="346" t="s">
        <v>469</v>
      </c>
      <c r="B1372" s="346" t="s">
        <v>478</v>
      </c>
      <c r="C1372" s="346" t="s">
        <v>487</v>
      </c>
      <c r="D1372" s="346" t="s">
        <v>14</v>
      </c>
      <c r="E1372" s="346" t="s">
        <v>520</v>
      </c>
      <c r="F1372" s="346">
        <v>2007</v>
      </c>
      <c r="G1372" s="347">
        <v>337.4159805960179</v>
      </c>
      <c r="H1372" s="347">
        <v>712</v>
      </c>
      <c r="I1372" s="347">
        <v>0</v>
      </c>
      <c r="J1372" s="347">
        <v>163.86410958904111</v>
      </c>
      <c r="K1372" s="347">
        <v>19.045296803652967</v>
      </c>
      <c r="L1372" s="347">
        <v>894.90940639269411</v>
      </c>
    </row>
    <row r="1373" spans="1:12" x14ac:dyDescent="0.2">
      <c r="A1373" s="346" t="s">
        <v>469</v>
      </c>
      <c r="B1373" s="346" t="s">
        <v>478</v>
      </c>
      <c r="C1373" s="346" t="s">
        <v>487</v>
      </c>
      <c r="D1373" s="346" t="s">
        <v>14</v>
      </c>
      <c r="E1373" s="346" t="s">
        <v>520</v>
      </c>
      <c r="F1373" s="346">
        <v>2007</v>
      </c>
      <c r="G1373" s="347">
        <v>330.81827718959204</v>
      </c>
      <c r="H1373" s="347">
        <v>984</v>
      </c>
      <c r="I1373" s="347">
        <v>0</v>
      </c>
      <c r="J1373" s="347">
        <v>107.7041095890411</v>
      </c>
      <c r="K1373" s="347">
        <v>19.765296803652969</v>
      </c>
      <c r="L1373" s="347">
        <v>1111.4694063926941</v>
      </c>
    </row>
    <row r="1374" spans="1:12" x14ac:dyDescent="0.2">
      <c r="A1374" s="346" t="s">
        <v>469</v>
      </c>
      <c r="B1374" s="346" t="s">
        <v>478</v>
      </c>
      <c r="C1374" s="346" t="s">
        <v>487</v>
      </c>
      <c r="D1374" s="346" t="s">
        <v>14</v>
      </c>
      <c r="E1374" s="346" t="s">
        <v>520</v>
      </c>
      <c r="F1374" s="346">
        <v>2007</v>
      </c>
      <c r="G1374" s="347">
        <v>475.021136031379</v>
      </c>
      <c r="H1374" s="347">
        <v>834</v>
      </c>
      <c r="I1374" s="347">
        <v>43</v>
      </c>
      <c r="J1374" s="347">
        <v>10</v>
      </c>
      <c r="K1374" s="347">
        <v>6.666666666666667</v>
      </c>
      <c r="L1374" s="347">
        <v>893.66666666666663</v>
      </c>
    </row>
    <row r="1375" spans="1:12" x14ac:dyDescent="0.2">
      <c r="A1375" s="346" t="s">
        <v>469</v>
      </c>
      <c r="B1375" s="346" t="s">
        <v>478</v>
      </c>
      <c r="C1375" s="346" t="s">
        <v>487</v>
      </c>
      <c r="D1375" s="346" t="s">
        <v>1522</v>
      </c>
      <c r="E1375" s="346" t="s">
        <v>518</v>
      </c>
      <c r="F1375" s="346">
        <v>2014</v>
      </c>
      <c r="G1375" s="347">
        <v>632.82866132957884</v>
      </c>
      <c r="H1375" s="347">
        <v>78</v>
      </c>
      <c r="I1375" s="347">
        <v>0</v>
      </c>
      <c r="J1375" s="347">
        <v>16.054054054054053</v>
      </c>
      <c r="K1375" s="347">
        <v>1.9819819819819822</v>
      </c>
      <c r="L1375" s="347">
        <v>96.036036036036037</v>
      </c>
    </row>
    <row r="1376" spans="1:12" x14ac:dyDescent="0.2">
      <c r="A1376" s="346" t="s">
        <v>469</v>
      </c>
      <c r="B1376" s="346" t="s">
        <v>478</v>
      </c>
      <c r="C1376" s="346" t="s">
        <v>487</v>
      </c>
      <c r="D1376" s="346" t="s">
        <v>1522</v>
      </c>
      <c r="E1376" s="346" t="s">
        <v>518</v>
      </c>
      <c r="F1376" s="346">
        <v>2015</v>
      </c>
      <c r="G1376" s="347">
        <v>624.00436544837339</v>
      </c>
      <c r="H1376" s="347">
        <v>76</v>
      </c>
      <c r="I1376" s="347">
        <v>150</v>
      </c>
      <c r="J1376" s="347">
        <v>105.08108108108108</v>
      </c>
      <c r="K1376" s="347">
        <v>20.63963963963964</v>
      </c>
      <c r="L1376" s="347">
        <v>351.72072072072075</v>
      </c>
    </row>
    <row r="1377" spans="1:12" x14ac:dyDescent="0.2">
      <c r="A1377" s="346" t="s">
        <v>469</v>
      </c>
      <c r="B1377" s="346" t="s">
        <v>478</v>
      </c>
      <c r="C1377" s="346" t="s">
        <v>487</v>
      </c>
      <c r="D1377" s="346" t="s">
        <v>1522</v>
      </c>
      <c r="E1377" s="346" t="s">
        <v>519</v>
      </c>
      <c r="F1377" s="346">
        <v>2008</v>
      </c>
      <c r="G1377" s="347">
        <v>520.6088328482291</v>
      </c>
      <c r="H1377" s="347">
        <v>105</v>
      </c>
      <c r="I1377" s="347">
        <v>0</v>
      </c>
      <c r="J1377" s="347">
        <v>11.071953010279001</v>
      </c>
      <c r="K1377" s="347">
        <v>14.309348996573666</v>
      </c>
      <c r="L1377" s="347">
        <v>130.38130200685268</v>
      </c>
    </row>
    <row r="1378" spans="1:12" x14ac:dyDescent="0.2">
      <c r="A1378" s="346" t="s">
        <v>469</v>
      </c>
      <c r="B1378" s="346" t="s">
        <v>478</v>
      </c>
      <c r="C1378" s="346" t="s">
        <v>487</v>
      </c>
      <c r="D1378" s="346" t="s">
        <v>1522</v>
      </c>
      <c r="E1378" s="346" t="s">
        <v>519</v>
      </c>
      <c r="F1378" s="346">
        <v>2009</v>
      </c>
      <c r="G1378" s="347">
        <v>636.78417248135315</v>
      </c>
      <c r="H1378" s="347">
        <v>68</v>
      </c>
      <c r="I1378" s="347">
        <v>31</v>
      </c>
      <c r="J1378" s="347">
        <v>47.694566813509546</v>
      </c>
      <c r="K1378" s="347">
        <v>19.435144395496817</v>
      </c>
      <c r="L1378" s="347">
        <v>166.12971120900636</v>
      </c>
    </row>
    <row r="1379" spans="1:12" x14ac:dyDescent="0.2">
      <c r="A1379" s="346" t="s">
        <v>469</v>
      </c>
      <c r="B1379" s="346" t="s">
        <v>478</v>
      </c>
      <c r="C1379" s="346" t="s">
        <v>487</v>
      </c>
      <c r="D1379" s="346" t="s">
        <v>1522</v>
      </c>
      <c r="E1379" s="346" t="s">
        <v>519</v>
      </c>
      <c r="F1379" s="346">
        <v>2011</v>
      </c>
      <c r="G1379" s="347">
        <v>823.78149002789769</v>
      </c>
      <c r="H1379" s="347">
        <v>394</v>
      </c>
      <c r="I1379" s="347">
        <v>8</v>
      </c>
      <c r="J1379" s="347">
        <v>6.8135095447870775</v>
      </c>
      <c r="K1379" s="347">
        <v>0.39549681840430745</v>
      </c>
      <c r="L1379" s="347">
        <v>409.20900636319135</v>
      </c>
    </row>
    <row r="1380" spans="1:12" x14ac:dyDescent="0.2">
      <c r="A1380" s="346" t="s">
        <v>469</v>
      </c>
      <c r="B1380" s="346" t="s">
        <v>478</v>
      </c>
      <c r="C1380" s="346" t="s">
        <v>487</v>
      </c>
      <c r="D1380" s="346" t="s">
        <v>1522</v>
      </c>
      <c r="E1380" s="346" t="s">
        <v>519</v>
      </c>
      <c r="F1380" s="346">
        <v>2011</v>
      </c>
      <c r="G1380" s="347">
        <v>804.68888189686743</v>
      </c>
      <c r="H1380" s="347">
        <v>508</v>
      </c>
      <c r="I1380" s="347">
        <v>46</v>
      </c>
      <c r="J1380" s="347">
        <v>7.6651982378854626</v>
      </c>
      <c r="K1380" s="347">
        <v>0.44493392070484589</v>
      </c>
      <c r="L1380" s="347">
        <v>562.11013215859032</v>
      </c>
    </row>
    <row r="1381" spans="1:12" x14ac:dyDescent="0.2">
      <c r="A1381" s="346" t="s">
        <v>469</v>
      </c>
      <c r="B1381" s="346" t="s">
        <v>478</v>
      </c>
      <c r="C1381" s="346" t="s">
        <v>487</v>
      </c>
      <c r="D1381" s="346" t="s">
        <v>1522</v>
      </c>
      <c r="E1381" s="346" t="s">
        <v>520</v>
      </c>
      <c r="F1381" s="346">
        <v>1996</v>
      </c>
      <c r="G1381" s="347">
        <v>514.60621562308347</v>
      </c>
      <c r="H1381" s="347">
        <v>459</v>
      </c>
      <c r="I1381" s="347">
        <v>17</v>
      </c>
      <c r="J1381" s="347">
        <v>0</v>
      </c>
      <c r="K1381" s="347">
        <v>0</v>
      </c>
      <c r="L1381" s="347">
        <v>476</v>
      </c>
    </row>
    <row r="1382" spans="1:12" x14ac:dyDescent="0.2">
      <c r="A1382" s="346" t="s">
        <v>469</v>
      </c>
      <c r="B1382" s="346" t="s">
        <v>478</v>
      </c>
      <c r="C1382" s="346" t="s">
        <v>487</v>
      </c>
      <c r="D1382" s="346" t="s">
        <v>1522</v>
      </c>
      <c r="E1382" s="346" t="s">
        <v>520</v>
      </c>
      <c r="F1382" s="346">
        <v>1998</v>
      </c>
      <c r="G1382" s="347">
        <v>514.60621678100028</v>
      </c>
      <c r="H1382" s="347">
        <v>256</v>
      </c>
      <c r="I1382" s="347">
        <v>0</v>
      </c>
      <c r="J1382" s="347">
        <v>62</v>
      </c>
      <c r="K1382" s="347">
        <v>2</v>
      </c>
      <c r="L1382" s="347">
        <v>320</v>
      </c>
    </row>
    <row r="1383" spans="1:12" x14ac:dyDescent="0.2">
      <c r="A1383" s="346" t="s">
        <v>469</v>
      </c>
      <c r="B1383" s="346" t="s">
        <v>478</v>
      </c>
      <c r="C1383" s="346" t="s">
        <v>487</v>
      </c>
      <c r="D1383" s="346" t="s">
        <v>1522</v>
      </c>
      <c r="E1383" s="346" t="s">
        <v>520</v>
      </c>
      <c r="F1383" s="346">
        <v>1998</v>
      </c>
      <c r="G1383" s="347">
        <v>571.7846891383706</v>
      </c>
      <c r="H1383" s="347">
        <v>542</v>
      </c>
      <c r="I1383" s="347">
        <v>0</v>
      </c>
      <c r="J1383" s="347">
        <v>10.77041095890411</v>
      </c>
      <c r="K1383" s="347">
        <v>1.0765296803652966</v>
      </c>
      <c r="L1383" s="347">
        <v>553.84694063926941</v>
      </c>
    </row>
    <row r="1384" spans="1:12" x14ac:dyDescent="0.2">
      <c r="A1384" s="346" t="s">
        <v>469</v>
      </c>
      <c r="B1384" s="346" t="s">
        <v>478</v>
      </c>
      <c r="C1384" s="346" t="s">
        <v>487</v>
      </c>
      <c r="D1384" s="346" t="s">
        <v>1522</v>
      </c>
      <c r="E1384" s="346" t="s">
        <v>520</v>
      </c>
      <c r="F1384" s="346">
        <v>2001</v>
      </c>
      <c r="G1384" s="347">
        <v>438.69390451051441</v>
      </c>
      <c r="H1384" s="347">
        <v>168</v>
      </c>
      <c r="I1384" s="347">
        <v>74</v>
      </c>
      <c r="J1384" s="347">
        <v>34</v>
      </c>
      <c r="K1384" s="347">
        <v>6</v>
      </c>
      <c r="L1384" s="347">
        <v>282</v>
      </c>
    </row>
    <row r="1385" spans="1:12" x14ac:dyDescent="0.2">
      <c r="A1385" s="346" t="s">
        <v>469</v>
      </c>
      <c r="B1385" s="346" t="s">
        <v>478</v>
      </c>
      <c r="C1385" s="346" t="s">
        <v>487</v>
      </c>
      <c r="D1385" s="346" t="s">
        <v>1522</v>
      </c>
      <c r="E1385" s="346" t="s">
        <v>520</v>
      </c>
      <c r="F1385" s="346">
        <v>2003</v>
      </c>
      <c r="G1385" s="347">
        <v>308.7637196913318</v>
      </c>
      <c r="H1385" s="347">
        <v>830</v>
      </c>
      <c r="I1385" s="347">
        <v>351</v>
      </c>
      <c r="J1385" s="347">
        <v>75.392876712328771</v>
      </c>
      <c r="K1385" s="347">
        <v>11.202374429223743</v>
      </c>
      <c r="L1385" s="347">
        <v>1267.5952511415526</v>
      </c>
    </row>
    <row r="1386" spans="1:12" x14ac:dyDescent="0.2">
      <c r="A1386" s="346" t="s">
        <v>469</v>
      </c>
      <c r="B1386" s="346" t="s">
        <v>478</v>
      </c>
      <c r="C1386" s="346" t="s">
        <v>487</v>
      </c>
      <c r="D1386" s="346" t="s">
        <v>1522</v>
      </c>
      <c r="E1386" s="346" t="s">
        <v>520</v>
      </c>
      <c r="F1386" s="346">
        <v>2005</v>
      </c>
      <c r="G1386" s="347">
        <v>512.06013562466887</v>
      </c>
      <c r="H1386" s="347">
        <v>380</v>
      </c>
      <c r="I1386" s="347">
        <v>0</v>
      </c>
      <c r="J1386" s="347">
        <v>29.233972602739726</v>
      </c>
      <c r="K1386" s="347">
        <v>2.9220091324200914</v>
      </c>
      <c r="L1386" s="347">
        <v>412.15598173515986</v>
      </c>
    </row>
    <row r="1387" spans="1:12" x14ac:dyDescent="0.2">
      <c r="A1387" s="346" t="s">
        <v>469</v>
      </c>
      <c r="B1387" s="346" t="s">
        <v>478</v>
      </c>
      <c r="C1387" s="346" t="s">
        <v>487</v>
      </c>
      <c r="D1387" s="346" t="s">
        <v>1522</v>
      </c>
      <c r="E1387" s="346" t="s">
        <v>520</v>
      </c>
      <c r="F1387" s="346">
        <v>2005</v>
      </c>
      <c r="G1387" s="347">
        <v>475.0211235878258</v>
      </c>
      <c r="H1387" s="347">
        <v>85</v>
      </c>
      <c r="I1387" s="347">
        <v>394</v>
      </c>
      <c r="J1387" s="347">
        <v>117</v>
      </c>
      <c r="K1387" s="347">
        <v>44</v>
      </c>
      <c r="L1387" s="347">
        <v>640</v>
      </c>
    </row>
    <row r="1388" spans="1:12" x14ac:dyDescent="0.2">
      <c r="A1388" s="346" t="s">
        <v>469</v>
      </c>
      <c r="B1388" s="346" t="s">
        <v>478</v>
      </c>
      <c r="C1388" s="346" t="s">
        <v>487</v>
      </c>
      <c r="D1388" s="346" t="s">
        <v>1522</v>
      </c>
      <c r="E1388" s="346" t="s">
        <v>520</v>
      </c>
      <c r="F1388" s="346">
        <v>2006</v>
      </c>
      <c r="G1388" s="347">
        <v>462.68290578128835</v>
      </c>
      <c r="H1388" s="347">
        <v>25</v>
      </c>
      <c r="I1388" s="347">
        <v>62</v>
      </c>
      <c r="J1388" s="347">
        <v>347</v>
      </c>
      <c r="K1388" s="347">
        <v>30</v>
      </c>
      <c r="L1388" s="347">
        <v>464</v>
      </c>
    </row>
    <row r="1389" spans="1:12" x14ac:dyDescent="0.2">
      <c r="A1389" s="346" t="s">
        <v>469</v>
      </c>
      <c r="B1389" s="346" t="s">
        <v>478</v>
      </c>
      <c r="C1389" s="346" t="s">
        <v>487</v>
      </c>
      <c r="D1389" s="346" t="s">
        <v>1522</v>
      </c>
      <c r="E1389" s="346" t="s">
        <v>520</v>
      </c>
      <c r="F1389" s="346">
        <v>2007</v>
      </c>
      <c r="G1389" s="347">
        <v>468.82127303312109</v>
      </c>
      <c r="H1389" s="347">
        <v>157</v>
      </c>
      <c r="I1389" s="347">
        <v>54</v>
      </c>
      <c r="J1389" s="347">
        <v>113.08931506849316</v>
      </c>
      <c r="K1389" s="347">
        <v>11.303561643835614</v>
      </c>
      <c r="L1389" s="347">
        <v>335.39287671232881</v>
      </c>
    </row>
    <row r="1390" spans="1:12" x14ac:dyDescent="0.2">
      <c r="A1390" s="346" t="s">
        <v>469</v>
      </c>
      <c r="B1390" s="346" t="s">
        <v>478</v>
      </c>
      <c r="C1390" s="346" t="s">
        <v>488</v>
      </c>
      <c r="D1390" s="346" t="s">
        <v>9</v>
      </c>
      <c r="E1390" s="346" t="s">
        <v>518</v>
      </c>
      <c r="F1390" s="346">
        <v>2013</v>
      </c>
      <c r="G1390" s="347">
        <v>649.91750383354179</v>
      </c>
      <c r="H1390" s="347">
        <v>113</v>
      </c>
      <c r="I1390" s="347">
        <v>13</v>
      </c>
      <c r="J1390" s="347">
        <v>129</v>
      </c>
      <c r="K1390" s="347">
        <v>12</v>
      </c>
      <c r="L1390" s="347">
        <v>267</v>
      </c>
    </row>
    <row r="1391" spans="1:12" x14ac:dyDescent="0.2">
      <c r="A1391" s="346" t="s">
        <v>469</v>
      </c>
      <c r="B1391" s="346" t="s">
        <v>478</v>
      </c>
      <c r="C1391" s="346" t="s">
        <v>488</v>
      </c>
      <c r="D1391" s="346" t="s">
        <v>9</v>
      </c>
      <c r="E1391" s="346" t="s">
        <v>518</v>
      </c>
      <c r="F1391" s="346">
        <v>2013</v>
      </c>
      <c r="G1391" s="347">
        <v>457.1000274522836</v>
      </c>
      <c r="H1391" s="347">
        <v>163</v>
      </c>
      <c r="I1391" s="347">
        <v>0</v>
      </c>
      <c r="J1391" s="347">
        <v>27.363636363636363</v>
      </c>
      <c r="K1391" s="347">
        <v>2.5454545454545454</v>
      </c>
      <c r="L1391" s="347">
        <v>192.90909090909091</v>
      </c>
    </row>
    <row r="1392" spans="1:12" x14ac:dyDescent="0.2">
      <c r="A1392" s="346" t="s">
        <v>469</v>
      </c>
      <c r="B1392" s="346" t="s">
        <v>478</v>
      </c>
      <c r="C1392" s="346" t="s">
        <v>488</v>
      </c>
      <c r="D1392" s="346" t="s">
        <v>9</v>
      </c>
      <c r="E1392" s="346" t="s">
        <v>518</v>
      </c>
      <c r="F1392" s="346">
        <v>2013</v>
      </c>
      <c r="G1392" s="347">
        <v>553.63163934874649</v>
      </c>
      <c r="H1392" s="347">
        <v>452</v>
      </c>
      <c r="I1392" s="347">
        <v>26</v>
      </c>
      <c r="J1392" s="347">
        <v>91.472727272727269</v>
      </c>
      <c r="K1392" s="347">
        <v>15.842424242424244</v>
      </c>
      <c r="L1392" s="347">
        <v>585.31515151515157</v>
      </c>
    </row>
    <row r="1393" spans="1:12" x14ac:dyDescent="0.2">
      <c r="A1393" s="346" t="s">
        <v>469</v>
      </c>
      <c r="B1393" s="346" t="s">
        <v>478</v>
      </c>
      <c r="C1393" s="346" t="s">
        <v>488</v>
      </c>
      <c r="D1393" s="346" t="s">
        <v>9</v>
      </c>
      <c r="E1393" s="346" t="s">
        <v>518</v>
      </c>
      <c r="F1393" s="346">
        <v>2014</v>
      </c>
      <c r="G1393" s="347">
        <v>721.43415572047059</v>
      </c>
      <c r="H1393" s="347">
        <v>417</v>
      </c>
      <c r="I1393" s="347">
        <v>0</v>
      </c>
      <c r="J1393" s="347">
        <v>51.6</v>
      </c>
      <c r="K1393" s="347">
        <v>191.79999999999998</v>
      </c>
      <c r="L1393" s="347">
        <v>660.4</v>
      </c>
    </row>
    <row r="1394" spans="1:12" x14ac:dyDescent="0.2">
      <c r="A1394" s="346" t="s">
        <v>469</v>
      </c>
      <c r="B1394" s="346" t="s">
        <v>478</v>
      </c>
      <c r="C1394" s="346" t="s">
        <v>488</v>
      </c>
      <c r="D1394" s="346" t="s">
        <v>9</v>
      </c>
      <c r="E1394" s="346" t="s">
        <v>518</v>
      </c>
      <c r="F1394" s="346">
        <v>2015</v>
      </c>
      <c r="G1394" s="347">
        <v>696.98267151390007</v>
      </c>
      <c r="H1394" s="347">
        <v>63</v>
      </c>
      <c r="I1394" s="347">
        <v>18</v>
      </c>
      <c r="J1394" s="347">
        <v>19.545454545454547</v>
      </c>
      <c r="K1394" s="347">
        <v>1.8181818181818181</v>
      </c>
      <c r="L1394" s="347">
        <v>102.36363636363636</v>
      </c>
    </row>
    <row r="1395" spans="1:12" x14ac:dyDescent="0.2">
      <c r="A1395" s="346" t="s">
        <v>469</v>
      </c>
      <c r="B1395" s="346" t="s">
        <v>478</v>
      </c>
      <c r="C1395" s="346" t="s">
        <v>488</v>
      </c>
      <c r="D1395" s="346" t="s">
        <v>9</v>
      </c>
      <c r="E1395" s="346" t="s">
        <v>518</v>
      </c>
      <c r="F1395" s="346">
        <v>2015</v>
      </c>
      <c r="G1395" s="347">
        <v>696.98268887456015</v>
      </c>
      <c r="H1395" s="347">
        <v>82</v>
      </c>
      <c r="I1395" s="347">
        <v>0</v>
      </c>
      <c r="J1395" s="347">
        <v>14.072727272727272</v>
      </c>
      <c r="K1395" s="347">
        <v>1.3090909090909091</v>
      </c>
      <c r="L1395" s="347">
        <v>97.38181818181819</v>
      </c>
    </row>
    <row r="1396" spans="1:12" x14ac:dyDescent="0.2">
      <c r="A1396" s="346" t="s">
        <v>469</v>
      </c>
      <c r="B1396" s="346" t="s">
        <v>478</v>
      </c>
      <c r="C1396" s="346" t="s">
        <v>488</v>
      </c>
      <c r="D1396" s="346" t="s">
        <v>9</v>
      </c>
      <c r="E1396" s="346" t="s">
        <v>464</v>
      </c>
      <c r="F1396" s="346">
        <v>2008</v>
      </c>
      <c r="G1396" s="347">
        <v>487.89157378363581</v>
      </c>
      <c r="H1396" s="347">
        <v>14</v>
      </c>
      <c r="I1396" s="347">
        <v>0</v>
      </c>
      <c r="J1396" s="347">
        <v>0</v>
      </c>
      <c r="K1396" s="347">
        <v>0</v>
      </c>
      <c r="L1396" s="347">
        <v>14</v>
      </c>
    </row>
    <row r="1397" spans="1:12" x14ac:dyDescent="0.2">
      <c r="A1397" s="346" t="s">
        <v>469</v>
      </c>
      <c r="B1397" s="346" t="s">
        <v>478</v>
      </c>
      <c r="C1397" s="346" t="s">
        <v>488</v>
      </c>
      <c r="D1397" s="346" t="s">
        <v>9</v>
      </c>
      <c r="E1397" s="346" t="s">
        <v>464</v>
      </c>
      <c r="F1397" s="346">
        <v>2010</v>
      </c>
      <c r="G1397" s="347">
        <v>577.41270442699499</v>
      </c>
      <c r="H1397" s="347">
        <v>89</v>
      </c>
      <c r="I1397" s="347">
        <v>0</v>
      </c>
      <c r="J1397" s="347">
        <v>19</v>
      </c>
      <c r="K1397" s="347">
        <v>0</v>
      </c>
      <c r="L1397" s="347">
        <v>108</v>
      </c>
    </row>
    <row r="1398" spans="1:12" x14ac:dyDescent="0.2">
      <c r="A1398" s="346" t="s">
        <v>469</v>
      </c>
      <c r="B1398" s="346" t="s">
        <v>478</v>
      </c>
      <c r="C1398" s="346" t="s">
        <v>488</v>
      </c>
      <c r="D1398" s="346" t="s">
        <v>9</v>
      </c>
      <c r="E1398" s="346" t="s">
        <v>519</v>
      </c>
      <c r="F1398" s="346">
        <v>2008</v>
      </c>
      <c r="G1398" s="347">
        <v>411.55783398322575</v>
      </c>
      <c r="H1398" s="347">
        <v>498</v>
      </c>
      <c r="I1398" s="347">
        <v>290</v>
      </c>
      <c r="J1398" s="347">
        <v>156.88822829964329</v>
      </c>
      <c r="K1398" s="347">
        <v>19.037257233452237</v>
      </c>
      <c r="L1398" s="347">
        <v>963.92548553309553</v>
      </c>
    </row>
    <row r="1399" spans="1:12" x14ac:dyDescent="0.2">
      <c r="A1399" s="346" t="s">
        <v>469</v>
      </c>
      <c r="B1399" s="346" t="s">
        <v>478</v>
      </c>
      <c r="C1399" s="346" t="s">
        <v>488</v>
      </c>
      <c r="D1399" s="346" t="s">
        <v>9</v>
      </c>
      <c r="E1399" s="346" t="s">
        <v>519</v>
      </c>
      <c r="F1399" s="346">
        <v>2008</v>
      </c>
      <c r="G1399" s="347">
        <v>489.78344958017811</v>
      </c>
      <c r="H1399" s="347">
        <v>782</v>
      </c>
      <c r="I1399" s="347">
        <v>686</v>
      </c>
      <c r="J1399" s="347">
        <v>86</v>
      </c>
      <c r="K1399" s="347">
        <v>0.66666666666666663</v>
      </c>
      <c r="L1399" s="347">
        <v>1554.6666666666667</v>
      </c>
    </row>
    <row r="1400" spans="1:12" x14ac:dyDescent="0.2">
      <c r="A1400" s="346" t="s">
        <v>469</v>
      </c>
      <c r="B1400" s="346" t="s">
        <v>478</v>
      </c>
      <c r="C1400" s="346" t="s">
        <v>488</v>
      </c>
      <c r="D1400" s="346" t="s">
        <v>9</v>
      </c>
      <c r="E1400" s="346" t="s">
        <v>519</v>
      </c>
      <c r="F1400" s="346">
        <v>2008</v>
      </c>
      <c r="G1400" s="347">
        <v>486.25983422157492</v>
      </c>
      <c r="H1400" s="347">
        <v>839</v>
      </c>
      <c r="I1400" s="347">
        <v>0</v>
      </c>
      <c r="J1400" s="347">
        <v>59</v>
      </c>
      <c r="K1400" s="347">
        <v>0</v>
      </c>
      <c r="L1400" s="347">
        <v>898</v>
      </c>
    </row>
    <row r="1401" spans="1:12" x14ac:dyDescent="0.2">
      <c r="A1401" s="346" t="s">
        <v>469</v>
      </c>
      <c r="B1401" s="346" t="s">
        <v>478</v>
      </c>
      <c r="C1401" s="346" t="s">
        <v>488</v>
      </c>
      <c r="D1401" s="346" t="s">
        <v>9</v>
      </c>
      <c r="E1401" s="346" t="s">
        <v>519</v>
      </c>
      <c r="F1401" s="346">
        <v>2008</v>
      </c>
      <c r="G1401" s="347">
        <v>487.89157378363581</v>
      </c>
      <c r="H1401" s="347">
        <v>152</v>
      </c>
      <c r="I1401" s="347">
        <v>156</v>
      </c>
      <c r="J1401" s="347">
        <v>18</v>
      </c>
      <c r="K1401" s="347">
        <v>54.666666666666664</v>
      </c>
      <c r="L1401" s="347">
        <v>380.66666666666669</v>
      </c>
    </row>
    <row r="1402" spans="1:12" x14ac:dyDescent="0.2">
      <c r="A1402" s="346" t="s">
        <v>469</v>
      </c>
      <c r="B1402" s="346" t="s">
        <v>478</v>
      </c>
      <c r="C1402" s="346" t="s">
        <v>488</v>
      </c>
      <c r="D1402" s="346" t="s">
        <v>9</v>
      </c>
      <c r="E1402" s="346" t="s">
        <v>519</v>
      </c>
      <c r="F1402" s="346">
        <v>2008</v>
      </c>
      <c r="G1402" s="347">
        <v>376.11561942897731</v>
      </c>
      <c r="H1402" s="347">
        <v>114</v>
      </c>
      <c r="I1402" s="347">
        <v>28</v>
      </c>
      <c r="J1402" s="347">
        <v>97</v>
      </c>
      <c r="K1402" s="347">
        <v>102</v>
      </c>
      <c r="L1402" s="347">
        <v>341</v>
      </c>
    </row>
    <row r="1403" spans="1:12" x14ac:dyDescent="0.2">
      <c r="A1403" s="346" t="s">
        <v>469</v>
      </c>
      <c r="B1403" s="346" t="s">
        <v>478</v>
      </c>
      <c r="C1403" s="346" t="s">
        <v>488</v>
      </c>
      <c r="D1403" s="346" t="s">
        <v>9</v>
      </c>
      <c r="E1403" s="346" t="s">
        <v>519</v>
      </c>
      <c r="F1403" s="346">
        <v>2009</v>
      </c>
      <c r="G1403" s="347">
        <v>577.6667273195111</v>
      </c>
      <c r="H1403" s="347">
        <v>550</v>
      </c>
      <c r="I1403" s="347">
        <v>42</v>
      </c>
      <c r="J1403" s="347">
        <v>32.577883472057074</v>
      </c>
      <c r="K1403" s="347">
        <v>71.140705509314316</v>
      </c>
      <c r="L1403" s="347">
        <v>695.71858898137145</v>
      </c>
    </row>
    <row r="1404" spans="1:12" x14ac:dyDescent="0.2">
      <c r="A1404" s="346" t="s">
        <v>469</v>
      </c>
      <c r="B1404" s="346" t="s">
        <v>478</v>
      </c>
      <c r="C1404" s="346" t="s">
        <v>488</v>
      </c>
      <c r="D1404" s="346" t="s">
        <v>9</v>
      </c>
      <c r="E1404" s="346" t="s">
        <v>519</v>
      </c>
      <c r="F1404" s="346">
        <v>2009</v>
      </c>
      <c r="G1404" s="347">
        <v>514.26641613341872</v>
      </c>
      <c r="H1404" s="347">
        <v>495</v>
      </c>
      <c r="I1404" s="347">
        <v>0</v>
      </c>
      <c r="J1404" s="347">
        <v>332.63733650416174</v>
      </c>
      <c r="K1404" s="347">
        <v>38.120887831946099</v>
      </c>
      <c r="L1404" s="347">
        <v>865.7582243361079</v>
      </c>
    </row>
    <row r="1405" spans="1:12" x14ac:dyDescent="0.2">
      <c r="A1405" s="346" t="s">
        <v>469</v>
      </c>
      <c r="B1405" s="346" t="s">
        <v>478</v>
      </c>
      <c r="C1405" s="346" t="s">
        <v>488</v>
      </c>
      <c r="D1405" s="346" t="s">
        <v>9</v>
      </c>
      <c r="E1405" s="346" t="s">
        <v>519</v>
      </c>
      <c r="F1405" s="346">
        <v>2009</v>
      </c>
      <c r="G1405" s="347">
        <v>384.94180044478759</v>
      </c>
      <c r="H1405" s="347">
        <v>656</v>
      </c>
      <c r="I1405" s="347">
        <v>0</v>
      </c>
      <c r="J1405" s="347">
        <v>69</v>
      </c>
      <c r="K1405" s="347">
        <v>9.3333333333333339</v>
      </c>
      <c r="L1405" s="347">
        <v>734.33333333333337</v>
      </c>
    </row>
    <row r="1406" spans="1:12" x14ac:dyDescent="0.2">
      <c r="A1406" s="346" t="s">
        <v>469</v>
      </c>
      <c r="B1406" s="346" t="s">
        <v>478</v>
      </c>
      <c r="C1406" s="346" t="s">
        <v>488</v>
      </c>
      <c r="D1406" s="346" t="s">
        <v>9</v>
      </c>
      <c r="E1406" s="346" t="s">
        <v>519</v>
      </c>
      <c r="F1406" s="346">
        <v>2010</v>
      </c>
      <c r="G1406" s="347">
        <v>518.19087731108311</v>
      </c>
      <c r="H1406" s="347">
        <v>281</v>
      </c>
      <c r="I1406" s="347">
        <v>226</v>
      </c>
      <c r="J1406" s="347">
        <v>333</v>
      </c>
      <c r="K1406" s="347">
        <v>10</v>
      </c>
      <c r="L1406" s="347">
        <v>850</v>
      </c>
    </row>
    <row r="1407" spans="1:12" x14ac:dyDescent="0.2">
      <c r="A1407" s="346" t="s">
        <v>469</v>
      </c>
      <c r="B1407" s="346" t="s">
        <v>478</v>
      </c>
      <c r="C1407" s="346" t="s">
        <v>488</v>
      </c>
      <c r="D1407" s="346" t="s">
        <v>9</v>
      </c>
      <c r="E1407" s="346" t="s">
        <v>519</v>
      </c>
      <c r="F1407" s="346">
        <v>2010</v>
      </c>
      <c r="G1407" s="347">
        <v>577.41270442699499</v>
      </c>
      <c r="H1407" s="347">
        <v>171</v>
      </c>
      <c r="I1407" s="347">
        <v>1</v>
      </c>
      <c r="J1407" s="347">
        <v>180.03567181926277</v>
      </c>
      <c r="K1407" s="347">
        <v>9.9881093935790712</v>
      </c>
      <c r="L1407" s="347">
        <v>362.02378121284187</v>
      </c>
    </row>
    <row r="1408" spans="1:12" x14ac:dyDescent="0.2">
      <c r="A1408" s="346" t="s">
        <v>469</v>
      </c>
      <c r="B1408" s="346" t="s">
        <v>478</v>
      </c>
      <c r="C1408" s="346" t="s">
        <v>488</v>
      </c>
      <c r="D1408" s="346" t="s">
        <v>9</v>
      </c>
      <c r="E1408" s="346" t="s">
        <v>519</v>
      </c>
      <c r="F1408" s="346">
        <v>2011</v>
      </c>
      <c r="G1408" s="347">
        <v>573.31757222275087</v>
      </c>
      <c r="H1408" s="347">
        <v>303</v>
      </c>
      <c r="I1408" s="347">
        <v>0</v>
      </c>
      <c r="J1408" s="347">
        <v>0</v>
      </c>
      <c r="K1408" s="347">
        <v>0</v>
      </c>
      <c r="L1408" s="347">
        <v>303</v>
      </c>
    </row>
    <row r="1409" spans="1:12" x14ac:dyDescent="0.2">
      <c r="A1409" s="346" t="s">
        <v>469</v>
      </c>
      <c r="B1409" s="346" t="s">
        <v>478</v>
      </c>
      <c r="C1409" s="346" t="s">
        <v>488</v>
      </c>
      <c r="D1409" s="346" t="s">
        <v>9</v>
      </c>
      <c r="E1409" s="346" t="s">
        <v>519</v>
      </c>
      <c r="F1409" s="346">
        <v>2012</v>
      </c>
      <c r="G1409" s="347">
        <v>680.93256343079236</v>
      </c>
      <c r="H1409" s="347">
        <v>456</v>
      </c>
      <c r="I1409" s="347">
        <v>35</v>
      </c>
      <c r="J1409" s="347">
        <v>46.294887039239001</v>
      </c>
      <c r="K1409" s="347">
        <v>2.5683709869203328</v>
      </c>
      <c r="L1409" s="347">
        <v>539.86325802615931</v>
      </c>
    </row>
    <row r="1410" spans="1:12" x14ac:dyDescent="0.2">
      <c r="A1410" s="346" t="s">
        <v>469</v>
      </c>
      <c r="B1410" s="346" t="s">
        <v>478</v>
      </c>
      <c r="C1410" s="346" t="s">
        <v>488</v>
      </c>
      <c r="D1410" s="346" t="s">
        <v>9</v>
      </c>
      <c r="E1410" s="346" t="s">
        <v>519</v>
      </c>
      <c r="F1410" s="346">
        <v>2012</v>
      </c>
      <c r="G1410" s="347">
        <v>566.15035871121074</v>
      </c>
      <c r="H1410" s="347">
        <v>84</v>
      </c>
      <c r="I1410" s="347">
        <v>24</v>
      </c>
      <c r="J1410" s="347">
        <v>34</v>
      </c>
      <c r="K1410" s="347">
        <v>1</v>
      </c>
      <c r="L1410" s="347">
        <v>143</v>
      </c>
    </row>
    <row r="1411" spans="1:12" x14ac:dyDescent="0.2">
      <c r="A1411" s="346" t="s">
        <v>469</v>
      </c>
      <c r="B1411" s="346" t="s">
        <v>478</v>
      </c>
      <c r="C1411" s="346" t="s">
        <v>488</v>
      </c>
      <c r="D1411" s="346" t="s">
        <v>9</v>
      </c>
      <c r="E1411" s="346" t="s">
        <v>519</v>
      </c>
      <c r="F1411" s="346">
        <v>2012</v>
      </c>
      <c r="G1411" s="347">
        <v>777.28632231452366</v>
      </c>
      <c r="H1411" s="347">
        <v>126</v>
      </c>
      <c r="I1411" s="347">
        <v>29</v>
      </c>
      <c r="J1411" s="347">
        <v>25</v>
      </c>
      <c r="K1411" s="347">
        <v>10</v>
      </c>
      <c r="L1411" s="347">
        <v>190</v>
      </c>
    </row>
    <row r="1412" spans="1:12" x14ac:dyDescent="0.2">
      <c r="A1412" s="346" t="s">
        <v>469</v>
      </c>
      <c r="B1412" s="346" t="s">
        <v>478</v>
      </c>
      <c r="C1412" s="346" t="s">
        <v>488</v>
      </c>
      <c r="D1412" s="346" t="s">
        <v>9</v>
      </c>
      <c r="E1412" s="346" t="s">
        <v>466</v>
      </c>
      <c r="F1412" s="346">
        <v>1997</v>
      </c>
      <c r="G1412" s="347">
        <v>315.33982890245886</v>
      </c>
      <c r="H1412" s="347">
        <v>76</v>
      </c>
      <c r="I1412" s="347">
        <v>0</v>
      </c>
      <c r="J1412" s="347">
        <v>2</v>
      </c>
      <c r="K1412" s="347">
        <v>0</v>
      </c>
      <c r="L1412" s="347">
        <v>78</v>
      </c>
    </row>
    <row r="1413" spans="1:12" x14ac:dyDescent="0.2">
      <c r="A1413" s="346" t="s">
        <v>469</v>
      </c>
      <c r="B1413" s="346" t="s">
        <v>478</v>
      </c>
      <c r="C1413" s="346" t="s">
        <v>488</v>
      </c>
      <c r="D1413" s="346" t="s">
        <v>9</v>
      </c>
      <c r="E1413" s="346" t="s">
        <v>466</v>
      </c>
      <c r="F1413" s="346">
        <v>2007</v>
      </c>
      <c r="G1413" s="347">
        <v>470.98327461731566</v>
      </c>
      <c r="H1413" s="347">
        <v>236</v>
      </c>
      <c r="I1413" s="347">
        <v>0</v>
      </c>
      <c r="J1413" s="347">
        <v>73</v>
      </c>
      <c r="K1413" s="347">
        <v>8.3333333333333339</v>
      </c>
      <c r="L1413" s="347">
        <v>317.33333333333331</v>
      </c>
    </row>
    <row r="1414" spans="1:12" x14ac:dyDescent="0.2">
      <c r="A1414" s="346" t="s">
        <v>469</v>
      </c>
      <c r="B1414" s="346" t="s">
        <v>478</v>
      </c>
      <c r="C1414" s="346" t="s">
        <v>488</v>
      </c>
      <c r="D1414" s="346" t="s">
        <v>9</v>
      </c>
      <c r="E1414" s="346" t="s">
        <v>465</v>
      </c>
      <c r="F1414" s="346">
        <v>1997</v>
      </c>
      <c r="G1414" s="347">
        <v>315.33982890245886</v>
      </c>
      <c r="H1414" s="347">
        <v>61</v>
      </c>
      <c r="I1414" s="347">
        <v>5</v>
      </c>
      <c r="J1414" s="347">
        <v>15</v>
      </c>
      <c r="K1414" s="347">
        <v>0.66666666666666663</v>
      </c>
      <c r="L1414" s="347">
        <v>81.666666666666671</v>
      </c>
    </row>
    <row r="1415" spans="1:12" x14ac:dyDescent="0.2">
      <c r="A1415" s="346" t="s">
        <v>469</v>
      </c>
      <c r="B1415" s="346" t="s">
        <v>478</v>
      </c>
      <c r="C1415" s="346" t="s">
        <v>488</v>
      </c>
      <c r="D1415" s="346" t="s">
        <v>9</v>
      </c>
      <c r="E1415" s="346" t="s">
        <v>465</v>
      </c>
      <c r="F1415" s="346">
        <v>2007</v>
      </c>
      <c r="G1415" s="347">
        <v>399.43044493523189</v>
      </c>
      <c r="H1415" s="347">
        <v>102</v>
      </c>
      <c r="I1415" s="347">
        <v>72</v>
      </c>
      <c r="J1415" s="347">
        <v>21</v>
      </c>
      <c r="K1415" s="347">
        <v>40.666666666666664</v>
      </c>
      <c r="L1415" s="347">
        <v>235.66666666666666</v>
      </c>
    </row>
    <row r="1416" spans="1:12" x14ac:dyDescent="0.2">
      <c r="A1416" s="346" t="s">
        <v>469</v>
      </c>
      <c r="B1416" s="346" t="s">
        <v>478</v>
      </c>
      <c r="C1416" s="346" t="s">
        <v>488</v>
      </c>
      <c r="D1416" s="346" t="s">
        <v>9</v>
      </c>
      <c r="E1416" s="346" t="s">
        <v>520</v>
      </c>
      <c r="F1416" s="346">
        <v>1988</v>
      </c>
      <c r="G1416" s="347">
        <v>239.30095444598152</v>
      </c>
      <c r="H1416" s="347">
        <v>999</v>
      </c>
      <c r="I1416" s="347">
        <v>139</v>
      </c>
      <c r="J1416" s="347">
        <v>382.55438596491229</v>
      </c>
      <c r="K1416" s="347">
        <v>59.815204678362569</v>
      </c>
      <c r="L1416" s="347">
        <v>1580.3695906432749</v>
      </c>
    </row>
    <row r="1417" spans="1:12" x14ac:dyDescent="0.2">
      <c r="A1417" s="346" t="s">
        <v>469</v>
      </c>
      <c r="B1417" s="346" t="s">
        <v>478</v>
      </c>
      <c r="C1417" s="346" t="s">
        <v>488</v>
      </c>
      <c r="D1417" s="346" t="s">
        <v>9</v>
      </c>
      <c r="E1417" s="346" t="s">
        <v>520</v>
      </c>
      <c r="F1417" s="346">
        <v>1995</v>
      </c>
      <c r="G1417" s="347">
        <v>328.91176057898633</v>
      </c>
      <c r="H1417" s="347">
        <v>323</v>
      </c>
      <c r="I1417" s="347">
        <v>0</v>
      </c>
      <c r="J1417" s="347">
        <v>203</v>
      </c>
      <c r="K1417" s="347">
        <v>40.666666666666664</v>
      </c>
      <c r="L1417" s="347">
        <v>566.66666666666663</v>
      </c>
    </row>
    <row r="1418" spans="1:12" x14ac:dyDescent="0.2">
      <c r="A1418" s="346" t="s">
        <v>469</v>
      </c>
      <c r="B1418" s="346" t="s">
        <v>478</v>
      </c>
      <c r="C1418" s="346" t="s">
        <v>488</v>
      </c>
      <c r="D1418" s="346" t="s">
        <v>9</v>
      </c>
      <c r="E1418" s="346" t="s">
        <v>520</v>
      </c>
      <c r="F1418" s="346">
        <v>1995</v>
      </c>
      <c r="G1418" s="347">
        <v>499.28807017722062</v>
      </c>
      <c r="H1418" s="347">
        <v>614</v>
      </c>
      <c r="I1418" s="347">
        <v>0</v>
      </c>
      <c r="J1418" s="347">
        <v>59</v>
      </c>
      <c r="K1418" s="347">
        <v>8.6666666666666661</v>
      </c>
      <c r="L1418" s="347">
        <v>681.66666666666663</v>
      </c>
    </row>
    <row r="1419" spans="1:12" x14ac:dyDescent="0.2">
      <c r="A1419" s="346" t="s">
        <v>469</v>
      </c>
      <c r="B1419" s="346" t="s">
        <v>478</v>
      </c>
      <c r="C1419" s="346" t="s">
        <v>488</v>
      </c>
      <c r="D1419" s="346" t="s">
        <v>9</v>
      </c>
      <c r="E1419" s="346" t="s">
        <v>520</v>
      </c>
      <c r="F1419" s="346">
        <v>1997</v>
      </c>
      <c r="G1419" s="347">
        <v>315.33982890245886</v>
      </c>
      <c r="H1419" s="347">
        <v>787</v>
      </c>
      <c r="I1419" s="347">
        <v>0</v>
      </c>
      <c r="J1419" s="347">
        <v>0</v>
      </c>
      <c r="K1419" s="347">
        <v>0</v>
      </c>
      <c r="L1419" s="347">
        <v>787</v>
      </c>
    </row>
    <row r="1420" spans="1:12" x14ac:dyDescent="0.2">
      <c r="A1420" s="346" t="s">
        <v>469</v>
      </c>
      <c r="B1420" s="346" t="s">
        <v>478</v>
      </c>
      <c r="C1420" s="346" t="s">
        <v>488</v>
      </c>
      <c r="D1420" s="346" t="s">
        <v>9</v>
      </c>
      <c r="E1420" s="346" t="s">
        <v>520</v>
      </c>
      <c r="F1420" s="346">
        <v>1998</v>
      </c>
      <c r="G1420" s="347">
        <v>361.84659732573425</v>
      </c>
      <c r="H1420" s="347">
        <v>521</v>
      </c>
      <c r="I1420" s="347">
        <v>311</v>
      </c>
      <c r="J1420" s="347">
        <v>17.017543859649123</v>
      </c>
      <c r="K1420" s="347">
        <v>3.9941520467836256</v>
      </c>
      <c r="L1420" s="347">
        <v>853.01169590643269</v>
      </c>
    </row>
    <row r="1421" spans="1:12" x14ac:dyDescent="0.2">
      <c r="A1421" s="346" t="s">
        <v>469</v>
      </c>
      <c r="B1421" s="346" t="s">
        <v>478</v>
      </c>
      <c r="C1421" s="346" t="s">
        <v>488</v>
      </c>
      <c r="D1421" s="346" t="s">
        <v>9</v>
      </c>
      <c r="E1421" s="346" t="s">
        <v>520</v>
      </c>
      <c r="F1421" s="346">
        <v>1998</v>
      </c>
      <c r="G1421" s="347">
        <v>368.80222966600172</v>
      </c>
      <c r="H1421" s="347">
        <v>10</v>
      </c>
      <c r="I1421" s="347">
        <v>20</v>
      </c>
      <c r="J1421" s="347">
        <v>6.1263157894736846</v>
      </c>
      <c r="K1421" s="347">
        <v>0.95789473684210524</v>
      </c>
      <c r="L1421" s="347">
        <v>37.084210526315793</v>
      </c>
    </row>
    <row r="1422" spans="1:12" x14ac:dyDescent="0.2">
      <c r="A1422" s="346" t="s">
        <v>469</v>
      </c>
      <c r="B1422" s="346" t="s">
        <v>478</v>
      </c>
      <c r="C1422" s="346" t="s">
        <v>488</v>
      </c>
      <c r="D1422" s="346" t="s">
        <v>9</v>
      </c>
      <c r="E1422" s="346" t="s">
        <v>520</v>
      </c>
      <c r="F1422" s="346">
        <v>1998</v>
      </c>
      <c r="G1422" s="347">
        <v>339.79074787714342</v>
      </c>
      <c r="H1422" s="347">
        <v>1113</v>
      </c>
      <c r="I1422" s="347">
        <v>489</v>
      </c>
      <c r="J1422" s="347">
        <v>29.950877192982457</v>
      </c>
      <c r="K1422" s="347">
        <v>4.6830409356725147</v>
      </c>
      <c r="L1422" s="347">
        <v>1636.6339181286551</v>
      </c>
    </row>
    <row r="1423" spans="1:12" x14ac:dyDescent="0.2">
      <c r="A1423" s="346" t="s">
        <v>469</v>
      </c>
      <c r="B1423" s="346" t="s">
        <v>478</v>
      </c>
      <c r="C1423" s="346" t="s">
        <v>488</v>
      </c>
      <c r="D1423" s="346" t="s">
        <v>9</v>
      </c>
      <c r="E1423" s="346" t="s">
        <v>520</v>
      </c>
      <c r="F1423" s="346">
        <v>1998</v>
      </c>
      <c r="G1423" s="347">
        <v>360.49871666101336</v>
      </c>
      <c r="H1423" s="347">
        <v>209</v>
      </c>
      <c r="I1423" s="347">
        <v>74</v>
      </c>
      <c r="J1423" s="347">
        <v>21.101754385964913</v>
      </c>
      <c r="K1423" s="347">
        <v>3.2994152046783625</v>
      </c>
      <c r="L1423" s="347">
        <v>307.40116959064329</v>
      </c>
    </row>
    <row r="1424" spans="1:12" x14ac:dyDescent="0.2">
      <c r="A1424" s="346" t="s">
        <v>469</v>
      </c>
      <c r="B1424" s="346" t="s">
        <v>478</v>
      </c>
      <c r="C1424" s="346" t="s">
        <v>488</v>
      </c>
      <c r="D1424" s="346" t="s">
        <v>9</v>
      </c>
      <c r="E1424" s="346" t="s">
        <v>520</v>
      </c>
      <c r="F1424" s="346">
        <v>1998</v>
      </c>
      <c r="G1424" s="347">
        <v>312.16485846452599</v>
      </c>
      <c r="H1424" s="347">
        <v>351</v>
      </c>
      <c r="I1424" s="347">
        <v>0</v>
      </c>
      <c r="J1424" s="347">
        <v>159.96491228070175</v>
      </c>
      <c r="K1424" s="347">
        <v>25.011695906432749</v>
      </c>
      <c r="L1424" s="347">
        <v>535.9766081871345</v>
      </c>
    </row>
    <row r="1425" spans="1:12" x14ac:dyDescent="0.2">
      <c r="A1425" s="346" t="s">
        <v>469</v>
      </c>
      <c r="B1425" s="346" t="s">
        <v>478</v>
      </c>
      <c r="C1425" s="346" t="s">
        <v>488</v>
      </c>
      <c r="D1425" s="346" t="s">
        <v>9</v>
      </c>
      <c r="E1425" s="346" t="s">
        <v>520</v>
      </c>
      <c r="F1425" s="346">
        <v>2003</v>
      </c>
      <c r="G1425" s="347">
        <v>462.66075037622164</v>
      </c>
      <c r="H1425" s="347">
        <v>395</v>
      </c>
      <c r="I1425" s="347">
        <v>353</v>
      </c>
      <c r="J1425" s="347">
        <v>66.0280701754386</v>
      </c>
      <c r="K1425" s="347">
        <v>10.323976608187134</v>
      </c>
      <c r="L1425" s="347">
        <v>824.35204678362572</v>
      </c>
    </row>
    <row r="1426" spans="1:12" x14ac:dyDescent="0.2">
      <c r="A1426" s="346" t="s">
        <v>469</v>
      </c>
      <c r="B1426" s="346" t="s">
        <v>478</v>
      </c>
      <c r="C1426" s="346" t="s">
        <v>488</v>
      </c>
      <c r="D1426" s="346" t="s">
        <v>9</v>
      </c>
      <c r="E1426" s="346" t="s">
        <v>520</v>
      </c>
      <c r="F1426" s="346">
        <v>2004</v>
      </c>
      <c r="G1426" s="347">
        <v>515.19205016447791</v>
      </c>
      <c r="H1426" s="347">
        <v>380</v>
      </c>
      <c r="I1426" s="347">
        <v>249</v>
      </c>
      <c r="J1426" s="347">
        <v>54</v>
      </c>
      <c r="K1426" s="347">
        <v>24.666666666666668</v>
      </c>
      <c r="L1426" s="347">
        <v>707.66666666666663</v>
      </c>
    </row>
    <row r="1427" spans="1:12" x14ac:dyDescent="0.2">
      <c r="A1427" s="346" t="s">
        <v>469</v>
      </c>
      <c r="B1427" s="346" t="s">
        <v>478</v>
      </c>
      <c r="C1427" s="346" t="s">
        <v>488</v>
      </c>
      <c r="D1427" s="346" t="s">
        <v>9</v>
      </c>
      <c r="E1427" s="346" t="s">
        <v>520</v>
      </c>
      <c r="F1427" s="346">
        <v>2004</v>
      </c>
      <c r="G1427" s="347">
        <v>372.22487825065463</v>
      </c>
      <c r="H1427" s="347">
        <v>1016</v>
      </c>
      <c r="I1427" s="347">
        <v>0</v>
      </c>
      <c r="J1427" s="347">
        <v>366</v>
      </c>
      <c r="K1427" s="347">
        <v>29.666666666666668</v>
      </c>
      <c r="L1427" s="347">
        <v>1411.6666666666667</v>
      </c>
    </row>
    <row r="1428" spans="1:12" x14ac:dyDescent="0.2">
      <c r="A1428" s="346" t="s">
        <v>469</v>
      </c>
      <c r="B1428" s="346" t="s">
        <v>478</v>
      </c>
      <c r="C1428" s="346" t="s">
        <v>488</v>
      </c>
      <c r="D1428" s="346" t="s">
        <v>9</v>
      </c>
      <c r="E1428" s="346" t="s">
        <v>520</v>
      </c>
      <c r="F1428" s="346">
        <v>2004</v>
      </c>
      <c r="G1428" s="347">
        <v>366.82388265896498</v>
      </c>
      <c r="H1428" s="347">
        <v>1101</v>
      </c>
      <c r="I1428" s="347">
        <v>63</v>
      </c>
      <c r="J1428" s="347">
        <v>84.407017543859652</v>
      </c>
      <c r="K1428" s="347">
        <v>19.530994152046784</v>
      </c>
      <c r="L1428" s="347">
        <v>1267.9380116959064</v>
      </c>
    </row>
    <row r="1429" spans="1:12" x14ac:dyDescent="0.2">
      <c r="A1429" s="346" t="s">
        <v>469</v>
      </c>
      <c r="B1429" s="346" t="s">
        <v>478</v>
      </c>
      <c r="C1429" s="346" t="s">
        <v>488</v>
      </c>
      <c r="D1429" s="346" t="s">
        <v>9</v>
      </c>
      <c r="E1429" s="346" t="s">
        <v>520</v>
      </c>
      <c r="F1429" s="346">
        <v>2005</v>
      </c>
      <c r="G1429" s="347">
        <v>360.68216009322231</v>
      </c>
      <c r="H1429" s="347">
        <v>565</v>
      </c>
      <c r="I1429" s="347">
        <v>11</v>
      </c>
      <c r="J1429" s="347">
        <v>19.059649122807016</v>
      </c>
      <c r="K1429" s="347">
        <v>2.9801169590643273</v>
      </c>
      <c r="L1429" s="347">
        <v>598.03976608187133</v>
      </c>
    </row>
    <row r="1430" spans="1:12" x14ac:dyDescent="0.2">
      <c r="A1430" s="346" t="s">
        <v>469</v>
      </c>
      <c r="B1430" s="346" t="s">
        <v>478</v>
      </c>
      <c r="C1430" s="346" t="s">
        <v>488</v>
      </c>
      <c r="D1430" s="346" t="s">
        <v>9</v>
      </c>
      <c r="E1430" s="346" t="s">
        <v>520</v>
      </c>
      <c r="F1430" s="346">
        <v>2005</v>
      </c>
      <c r="G1430" s="347">
        <v>470.06125926627942</v>
      </c>
      <c r="H1430" s="347">
        <v>460</v>
      </c>
      <c r="I1430" s="347">
        <v>0</v>
      </c>
      <c r="J1430" s="347">
        <v>202.16842105263157</v>
      </c>
      <c r="K1430" s="347">
        <v>31.610526315789471</v>
      </c>
      <c r="L1430" s="347">
        <v>693.77894736842109</v>
      </c>
    </row>
    <row r="1431" spans="1:12" x14ac:dyDescent="0.2">
      <c r="A1431" s="346" t="s">
        <v>469</v>
      </c>
      <c r="B1431" s="346" t="s">
        <v>478</v>
      </c>
      <c r="C1431" s="346" t="s">
        <v>488</v>
      </c>
      <c r="D1431" s="346" t="s">
        <v>9</v>
      </c>
      <c r="E1431" s="346" t="s">
        <v>520</v>
      </c>
      <c r="F1431" s="346">
        <v>2005</v>
      </c>
      <c r="G1431" s="347">
        <v>386.96191053230945</v>
      </c>
      <c r="H1431" s="347">
        <v>358</v>
      </c>
      <c r="I1431" s="347">
        <v>157</v>
      </c>
      <c r="J1431" s="347">
        <v>71</v>
      </c>
      <c r="K1431" s="347">
        <v>26.333333333333332</v>
      </c>
      <c r="L1431" s="347">
        <v>612.33333333333337</v>
      </c>
    </row>
    <row r="1432" spans="1:12" x14ac:dyDescent="0.2">
      <c r="A1432" s="346" t="s">
        <v>469</v>
      </c>
      <c r="B1432" s="346" t="s">
        <v>478</v>
      </c>
      <c r="C1432" s="346" t="s">
        <v>488</v>
      </c>
      <c r="D1432" s="346" t="s">
        <v>9</v>
      </c>
      <c r="E1432" s="346" t="s">
        <v>520</v>
      </c>
      <c r="F1432" s="346">
        <v>2006</v>
      </c>
      <c r="G1432" s="347">
        <v>342.36894295708925</v>
      </c>
      <c r="H1432" s="347">
        <v>294</v>
      </c>
      <c r="I1432" s="347">
        <v>529</v>
      </c>
      <c r="J1432" s="347">
        <v>147</v>
      </c>
      <c r="K1432" s="347">
        <v>6</v>
      </c>
      <c r="L1432" s="347">
        <v>976</v>
      </c>
    </row>
    <row r="1433" spans="1:12" x14ac:dyDescent="0.2">
      <c r="A1433" s="346" t="s">
        <v>469</v>
      </c>
      <c r="B1433" s="346" t="s">
        <v>478</v>
      </c>
      <c r="C1433" s="346" t="s">
        <v>488</v>
      </c>
      <c r="D1433" s="346" t="s">
        <v>9</v>
      </c>
      <c r="E1433" s="346" t="s">
        <v>520</v>
      </c>
      <c r="F1433" s="346">
        <v>2006</v>
      </c>
      <c r="G1433" s="347">
        <v>425.127009879517</v>
      </c>
      <c r="H1433" s="347">
        <v>363</v>
      </c>
      <c r="I1433" s="347">
        <v>406</v>
      </c>
      <c r="J1433" s="347">
        <v>59</v>
      </c>
      <c r="K1433" s="347">
        <v>8.6666666666666661</v>
      </c>
      <c r="L1433" s="347">
        <v>836.66666666666663</v>
      </c>
    </row>
    <row r="1434" spans="1:12" x14ac:dyDescent="0.2">
      <c r="A1434" s="346" t="s">
        <v>469</v>
      </c>
      <c r="B1434" s="346" t="s">
        <v>478</v>
      </c>
      <c r="C1434" s="346" t="s">
        <v>488</v>
      </c>
      <c r="D1434" s="346" t="s">
        <v>9</v>
      </c>
      <c r="E1434" s="346" t="s">
        <v>520</v>
      </c>
      <c r="F1434" s="346">
        <v>2007</v>
      </c>
      <c r="G1434" s="347">
        <v>680.66254850137125</v>
      </c>
      <c r="H1434" s="347">
        <v>331</v>
      </c>
      <c r="I1434" s="347">
        <v>25</v>
      </c>
      <c r="J1434" s="347">
        <v>25.185964912280703</v>
      </c>
      <c r="K1434" s="347">
        <v>3.9380116959064324</v>
      </c>
      <c r="L1434" s="347">
        <v>385.12397660818715</v>
      </c>
    </row>
    <row r="1435" spans="1:12" x14ac:dyDescent="0.2">
      <c r="A1435" s="346" t="s">
        <v>469</v>
      </c>
      <c r="B1435" s="346" t="s">
        <v>478</v>
      </c>
      <c r="C1435" s="346" t="s">
        <v>488</v>
      </c>
      <c r="D1435" s="346" t="s">
        <v>9</v>
      </c>
      <c r="E1435" s="346" t="s">
        <v>520</v>
      </c>
      <c r="F1435" s="346">
        <v>2007</v>
      </c>
      <c r="G1435" s="347">
        <v>301.83453751243542</v>
      </c>
      <c r="H1435" s="347">
        <v>253</v>
      </c>
      <c r="I1435" s="347">
        <v>118</v>
      </c>
      <c r="J1435" s="347">
        <v>130.69473684210527</v>
      </c>
      <c r="K1435" s="347">
        <v>20.435087719298245</v>
      </c>
      <c r="L1435" s="347">
        <v>522.12982456140355</v>
      </c>
    </row>
    <row r="1436" spans="1:12" x14ac:dyDescent="0.2">
      <c r="A1436" s="346" t="s">
        <v>469</v>
      </c>
      <c r="B1436" s="346" t="s">
        <v>478</v>
      </c>
      <c r="C1436" s="346" t="s">
        <v>488</v>
      </c>
      <c r="D1436" s="346" t="s">
        <v>9</v>
      </c>
      <c r="E1436" s="346" t="s">
        <v>520</v>
      </c>
      <c r="F1436" s="346">
        <v>2007</v>
      </c>
      <c r="G1436" s="347">
        <v>682.77797585043425</v>
      </c>
      <c r="H1436" s="347">
        <v>384</v>
      </c>
      <c r="I1436" s="347">
        <v>0</v>
      </c>
      <c r="J1436" s="347">
        <v>36.07719298245614</v>
      </c>
      <c r="K1436" s="347">
        <v>5.6409356725146198</v>
      </c>
      <c r="L1436" s="347">
        <v>425.71812865497077</v>
      </c>
    </row>
    <row r="1437" spans="1:12" x14ac:dyDescent="0.2">
      <c r="A1437" s="346" t="s">
        <v>469</v>
      </c>
      <c r="B1437" s="346" t="s">
        <v>478</v>
      </c>
      <c r="C1437" s="346" t="s">
        <v>488</v>
      </c>
      <c r="D1437" s="346" t="s">
        <v>9</v>
      </c>
      <c r="E1437" s="346" t="s">
        <v>520</v>
      </c>
      <c r="F1437" s="346">
        <v>2007</v>
      </c>
      <c r="G1437" s="347">
        <v>219.15087816346286</v>
      </c>
      <c r="H1437" s="347">
        <v>499</v>
      </c>
      <c r="I1437" s="347">
        <v>36</v>
      </c>
      <c r="J1437" s="347">
        <v>7.4877192982456142</v>
      </c>
      <c r="K1437" s="347">
        <v>1.1707602339181287</v>
      </c>
      <c r="L1437" s="347">
        <v>543.65847953216371</v>
      </c>
    </row>
    <row r="1438" spans="1:12" x14ac:dyDescent="0.2">
      <c r="A1438" s="346" t="s">
        <v>469</v>
      </c>
      <c r="B1438" s="346" t="s">
        <v>478</v>
      </c>
      <c r="C1438" s="346" t="s">
        <v>488</v>
      </c>
      <c r="D1438" s="346" t="s">
        <v>9</v>
      </c>
      <c r="E1438" s="346" t="s">
        <v>520</v>
      </c>
      <c r="F1438" s="346">
        <v>2007</v>
      </c>
      <c r="G1438" s="347">
        <v>459.35010328183608</v>
      </c>
      <c r="H1438" s="347">
        <v>202</v>
      </c>
      <c r="I1438" s="347">
        <v>548</v>
      </c>
      <c r="J1438" s="347">
        <v>25.866666666666667</v>
      </c>
      <c r="K1438" s="347">
        <v>10.044444444444444</v>
      </c>
      <c r="L1438" s="347">
        <v>785.91111111111115</v>
      </c>
    </row>
    <row r="1439" spans="1:12" x14ac:dyDescent="0.2">
      <c r="A1439" s="346" t="s">
        <v>469</v>
      </c>
      <c r="B1439" s="346" t="s">
        <v>478</v>
      </c>
      <c r="C1439" s="346" t="s">
        <v>488</v>
      </c>
      <c r="D1439" s="346" t="s">
        <v>9</v>
      </c>
      <c r="E1439" s="346" t="s">
        <v>520</v>
      </c>
      <c r="F1439" s="346">
        <v>2007</v>
      </c>
      <c r="G1439" s="347">
        <v>399.43044493523189</v>
      </c>
      <c r="H1439" s="347">
        <v>736</v>
      </c>
      <c r="I1439" s="347">
        <v>164</v>
      </c>
      <c r="J1439" s="347">
        <v>33</v>
      </c>
      <c r="K1439" s="347">
        <v>15.666666666666666</v>
      </c>
      <c r="L1439" s="347">
        <v>948.66666666666663</v>
      </c>
    </row>
    <row r="1440" spans="1:12" x14ac:dyDescent="0.2">
      <c r="A1440" s="346" t="s">
        <v>469</v>
      </c>
      <c r="B1440" s="346" t="s">
        <v>478</v>
      </c>
      <c r="C1440" s="346" t="s">
        <v>488</v>
      </c>
      <c r="D1440" s="346" t="s">
        <v>9</v>
      </c>
      <c r="E1440" s="346" t="s">
        <v>520</v>
      </c>
      <c r="F1440" s="346">
        <v>2007</v>
      </c>
      <c r="G1440" s="347">
        <v>417.75601391729788</v>
      </c>
      <c r="H1440" s="347">
        <v>274</v>
      </c>
      <c r="I1440" s="347">
        <v>0</v>
      </c>
      <c r="J1440" s="347">
        <v>121.16491228070176</v>
      </c>
      <c r="K1440" s="347">
        <v>33.278362573099415</v>
      </c>
      <c r="L1440" s="347">
        <v>428.44327485380114</v>
      </c>
    </row>
    <row r="1441" spans="1:12" x14ac:dyDescent="0.2">
      <c r="A1441" s="346" t="s">
        <v>469</v>
      </c>
      <c r="B1441" s="346" t="s">
        <v>478</v>
      </c>
      <c r="C1441" s="346" t="s">
        <v>488</v>
      </c>
      <c r="D1441" s="346" t="s">
        <v>9</v>
      </c>
      <c r="E1441" s="346" t="s">
        <v>520</v>
      </c>
      <c r="F1441" s="346">
        <v>2007</v>
      </c>
      <c r="G1441" s="347">
        <v>470.98327461731566</v>
      </c>
      <c r="H1441" s="347">
        <v>661</v>
      </c>
      <c r="I1441" s="347">
        <v>0</v>
      </c>
      <c r="J1441" s="347">
        <v>125.24912280701754</v>
      </c>
      <c r="K1441" s="347">
        <v>34.58362573099415</v>
      </c>
      <c r="L1441" s="347">
        <v>820.83274853801174</v>
      </c>
    </row>
    <row r="1442" spans="1:12" x14ac:dyDescent="0.2">
      <c r="A1442" s="346" t="s">
        <v>469</v>
      </c>
      <c r="B1442" s="346" t="s">
        <v>478</v>
      </c>
      <c r="C1442" s="346" t="s">
        <v>488</v>
      </c>
      <c r="D1442" s="346" t="s">
        <v>9</v>
      </c>
      <c r="E1442" s="346" t="s">
        <v>520</v>
      </c>
      <c r="F1442" s="346">
        <v>2007</v>
      </c>
      <c r="G1442" s="347">
        <v>528.65794635272221</v>
      </c>
      <c r="H1442" s="347">
        <v>317</v>
      </c>
      <c r="I1442" s="347">
        <v>99</v>
      </c>
      <c r="J1442" s="347">
        <v>47.649122807017548</v>
      </c>
      <c r="K1442" s="347">
        <v>7.4502923976608182</v>
      </c>
      <c r="L1442" s="347">
        <v>471.09941520467834</v>
      </c>
    </row>
    <row r="1443" spans="1:12" x14ac:dyDescent="0.2">
      <c r="A1443" s="346" t="s">
        <v>469</v>
      </c>
      <c r="B1443" s="346" t="s">
        <v>478</v>
      </c>
      <c r="C1443" s="346" t="s">
        <v>488</v>
      </c>
      <c r="D1443" s="346" t="s">
        <v>9</v>
      </c>
      <c r="E1443" s="346" t="s">
        <v>520</v>
      </c>
      <c r="F1443" s="346">
        <v>2007</v>
      </c>
      <c r="G1443" s="347">
        <v>528.6579629511524</v>
      </c>
      <c r="H1443" s="347">
        <v>55</v>
      </c>
      <c r="I1443" s="347">
        <v>19</v>
      </c>
      <c r="J1443" s="347">
        <v>174.25964912280702</v>
      </c>
      <c r="K1443" s="347">
        <v>27.246783625730995</v>
      </c>
      <c r="L1443" s="347">
        <v>275.50643274853803</v>
      </c>
    </row>
    <row r="1444" spans="1:12" x14ac:dyDescent="0.2">
      <c r="A1444" s="346" t="s">
        <v>469</v>
      </c>
      <c r="B1444" s="346" t="s">
        <v>478</v>
      </c>
      <c r="C1444" s="346" t="s">
        <v>488</v>
      </c>
      <c r="D1444" s="346" t="s">
        <v>9</v>
      </c>
      <c r="E1444" s="346" t="s">
        <v>520</v>
      </c>
      <c r="F1444" s="346">
        <v>2007</v>
      </c>
      <c r="G1444" s="347">
        <v>381.67006884279851</v>
      </c>
      <c r="H1444" s="347">
        <v>306</v>
      </c>
      <c r="I1444" s="347">
        <v>305</v>
      </c>
      <c r="J1444" s="347">
        <v>143</v>
      </c>
      <c r="K1444" s="347">
        <v>93.666666666666671</v>
      </c>
      <c r="L1444" s="347">
        <v>847.66666666666663</v>
      </c>
    </row>
    <row r="1445" spans="1:12" x14ac:dyDescent="0.2">
      <c r="A1445" s="346" t="s">
        <v>469</v>
      </c>
      <c r="B1445" s="346" t="s">
        <v>478</v>
      </c>
      <c r="C1445" s="346" t="s">
        <v>488</v>
      </c>
      <c r="D1445" s="346" t="s">
        <v>9</v>
      </c>
      <c r="E1445" s="346" t="s">
        <v>520</v>
      </c>
      <c r="F1445" s="346">
        <v>2007</v>
      </c>
      <c r="G1445" s="347">
        <v>410.18644515945101</v>
      </c>
      <c r="H1445" s="347">
        <v>605</v>
      </c>
      <c r="I1445" s="347">
        <v>257</v>
      </c>
      <c r="J1445" s="347">
        <v>316</v>
      </c>
      <c r="K1445" s="347">
        <v>12.666666666666666</v>
      </c>
      <c r="L1445" s="347">
        <v>1190.6666666666667</v>
      </c>
    </row>
    <row r="1446" spans="1:12" x14ac:dyDescent="0.2">
      <c r="A1446" s="346" t="s">
        <v>469</v>
      </c>
      <c r="B1446" s="346" t="s">
        <v>478</v>
      </c>
      <c r="C1446" s="346" t="s">
        <v>488</v>
      </c>
      <c r="D1446" s="346" t="s">
        <v>9</v>
      </c>
      <c r="E1446" s="346" t="s">
        <v>520</v>
      </c>
      <c r="F1446" s="346">
        <v>2007</v>
      </c>
      <c r="G1446" s="347">
        <v>359.20005264711392</v>
      </c>
      <c r="H1446" s="347">
        <v>482</v>
      </c>
      <c r="I1446" s="347">
        <v>0</v>
      </c>
      <c r="J1446" s="347">
        <v>683</v>
      </c>
      <c r="K1446" s="347">
        <v>145.33333333333334</v>
      </c>
      <c r="L1446" s="347">
        <v>1310.3333333333333</v>
      </c>
    </row>
    <row r="1447" spans="1:12" x14ac:dyDescent="0.2">
      <c r="A1447" s="346" t="s">
        <v>469</v>
      </c>
      <c r="B1447" s="346" t="s">
        <v>479</v>
      </c>
      <c r="C1447" s="346" t="s">
        <v>484</v>
      </c>
      <c r="D1447" s="346" t="s">
        <v>6</v>
      </c>
      <c r="E1447" s="346" t="s">
        <v>464</v>
      </c>
      <c r="F1447" s="346">
        <v>2008</v>
      </c>
      <c r="G1447" s="347">
        <v>449.93205930468298</v>
      </c>
      <c r="H1447" s="347">
        <v>130</v>
      </c>
      <c r="I1447" s="347">
        <v>0</v>
      </c>
      <c r="J1447" s="347">
        <v>4.0237812719348955</v>
      </c>
      <c r="K1447" s="347">
        <v>3.3254062426883682</v>
      </c>
      <c r="L1447" s="347">
        <v>137.34918751462325</v>
      </c>
    </row>
    <row r="1448" spans="1:12" x14ac:dyDescent="0.2">
      <c r="A1448" s="346" t="s">
        <v>469</v>
      </c>
      <c r="B1448" s="346" t="s">
        <v>479</v>
      </c>
      <c r="C1448" s="346" t="s">
        <v>484</v>
      </c>
      <c r="D1448" s="346" t="s">
        <v>6</v>
      </c>
      <c r="E1448" s="346" t="s">
        <v>519</v>
      </c>
      <c r="F1448" s="346">
        <v>2008</v>
      </c>
      <c r="G1448" s="347">
        <v>618.13543839046224</v>
      </c>
      <c r="H1448" s="347">
        <v>197</v>
      </c>
      <c r="I1448" s="347">
        <v>0</v>
      </c>
      <c r="J1448" s="347">
        <v>18</v>
      </c>
      <c r="K1448" s="347">
        <v>1</v>
      </c>
      <c r="L1448" s="347">
        <v>216</v>
      </c>
    </row>
    <row r="1449" spans="1:12" x14ac:dyDescent="0.2">
      <c r="A1449" s="346" t="s">
        <v>469</v>
      </c>
      <c r="B1449" s="346" t="s">
        <v>479</v>
      </c>
      <c r="C1449" s="346" t="s">
        <v>484</v>
      </c>
      <c r="D1449" s="346" t="s">
        <v>6</v>
      </c>
      <c r="E1449" s="346" t="s">
        <v>519</v>
      </c>
      <c r="F1449" s="346">
        <v>2008</v>
      </c>
      <c r="G1449" s="347">
        <v>650.95664188750777</v>
      </c>
      <c r="H1449" s="347">
        <v>50</v>
      </c>
      <c r="I1449" s="347">
        <v>36</v>
      </c>
      <c r="J1449" s="347">
        <v>37.360655737704917</v>
      </c>
      <c r="K1449" s="347">
        <v>1.8797814207650274</v>
      </c>
      <c r="L1449" s="347">
        <v>125.24043715846994</v>
      </c>
    </row>
    <row r="1450" spans="1:12" x14ac:dyDescent="0.2">
      <c r="A1450" s="346" t="s">
        <v>469</v>
      </c>
      <c r="B1450" s="346" t="s">
        <v>479</v>
      </c>
      <c r="C1450" s="346" t="s">
        <v>484</v>
      </c>
      <c r="D1450" s="346" t="s">
        <v>6</v>
      </c>
      <c r="E1450" s="346" t="s">
        <v>519</v>
      </c>
      <c r="F1450" s="346">
        <v>2008</v>
      </c>
      <c r="G1450" s="347">
        <v>636.40621921171874</v>
      </c>
      <c r="H1450" s="347">
        <v>450</v>
      </c>
      <c r="I1450" s="347">
        <v>40</v>
      </c>
      <c r="J1450" s="347">
        <v>47.786885245901637</v>
      </c>
      <c r="K1450" s="347">
        <v>2.4043715846994536</v>
      </c>
      <c r="L1450" s="347">
        <v>540.19125683060111</v>
      </c>
    </row>
    <row r="1451" spans="1:12" x14ac:dyDescent="0.2">
      <c r="A1451" s="346" t="s">
        <v>469</v>
      </c>
      <c r="B1451" s="346" t="s">
        <v>479</v>
      </c>
      <c r="C1451" s="346" t="s">
        <v>484</v>
      </c>
      <c r="D1451" s="346" t="s">
        <v>6</v>
      </c>
      <c r="E1451" s="346" t="s">
        <v>519</v>
      </c>
      <c r="F1451" s="346">
        <v>2008</v>
      </c>
      <c r="G1451" s="347">
        <v>449.93205930468298</v>
      </c>
      <c r="H1451" s="347">
        <v>803</v>
      </c>
      <c r="I1451" s="347">
        <v>41</v>
      </c>
      <c r="J1451" s="347">
        <v>35</v>
      </c>
      <c r="K1451" s="347">
        <v>1.6666666666666667</v>
      </c>
      <c r="L1451" s="347">
        <v>880.66666666666663</v>
      </c>
    </row>
    <row r="1452" spans="1:12" x14ac:dyDescent="0.2">
      <c r="A1452" s="346" t="s">
        <v>469</v>
      </c>
      <c r="B1452" s="346" t="s">
        <v>479</v>
      </c>
      <c r="C1452" s="346" t="s">
        <v>484</v>
      </c>
      <c r="D1452" s="346" t="s">
        <v>6</v>
      </c>
      <c r="E1452" s="346" t="s">
        <v>519</v>
      </c>
      <c r="F1452" s="346">
        <v>2011</v>
      </c>
      <c r="G1452" s="347">
        <v>774.3800045952172</v>
      </c>
      <c r="H1452" s="347">
        <v>437</v>
      </c>
      <c r="I1452" s="347">
        <v>0</v>
      </c>
      <c r="J1452" s="347">
        <v>0</v>
      </c>
      <c r="K1452" s="347">
        <v>0</v>
      </c>
      <c r="L1452" s="347">
        <v>437</v>
      </c>
    </row>
    <row r="1453" spans="1:12" x14ac:dyDescent="0.2">
      <c r="A1453" s="346" t="s">
        <v>469</v>
      </c>
      <c r="B1453" s="346" t="s">
        <v>479</v>
      </c>
      <c r="C1453" s="346" t="s">
        <v>484</v>
      </c>
      <c r="D1453" s="346" t="s">
        <v>6</v>
      </c>
      <c r="E1453" s="346" t="s">
        <v>519</v>
      </c>
      <c r="F1453" s="346">
        <v>2012</v>
      </c>
      <c r="G1453" s="347">
        <v>625.70083721614924</v>
      </c>
      <c r="H1453" s="347">
        <v>157</v>
      </c>
      <c r="I1453" s="347">
        <v>0</v>
      </c>
      <c r="J1453" s="347">
        <v>0.86885245901639341</v>
      </c>
      <c r="K1453" s="347">
        <v>4.3715846994535519E-2</v>
      </c>
      <c r="L1453" s="347">
        <v>157.91256830601091</v>
      </c>
    </row>
    <row r="1454" spans="1:12" x14ac:dyDescent="0.2">
      <c r="A1454" s="346" t="s">
        <v>469</v>
      </c>
      <c r="B1454" s="346" t="s">
        <v>479</v>
      </c>
      <c r="C1454" s="346" t="s">
        <v>484</v>
      </c>
      <c r="D1454" s="346" t="s">
        <v>6</v>
      </c>
      <c r="E1454" s="346" t="s">
        <v>466</v>
      </c>
      <c r="F1454" s="346">
        <v>1985</v>
      </c>
      <c r="G1454" s="347">
        <v>291.77087793389296</v>
      </c>
      <c r="H1454" s="347">
        <v>10</v>
      </c>
      <c r="I1454" s="347">
        <v>0</v>
      </c>
      <c r="J1454" s="347">
        <v>0</v>
      </c>
      <c r="K1454" s="347">
        <v>0</v>
      </c>
      <c r="L1454" s="347">
        <v>10</v>
      </c>
    </row>
    <row r="1455" spans="1:12" x14ac:dyDescent="0.2">
      <c r="A1455" s="346" t="s">
        <v>469</v>
      </c>
      <c r="B1455" s="346" t="s">
        <v>479</v>
      </c>
      <c r="C1455" s="346" t="s">
        <v>484</v>
      </c>
      <c r="D1455" s="346" t="s">
        <v>6</v>
      </c>
      <c r="E1455" s="346" t="s">
        <v>466</v>
      </c>
      <c r="F1455" s="346">
        <v>2006</v>
      </c>
      <c r="G1455" s="347">
        <v>362.02449209680344</v>
      </c>
      <c r="H1455" s="347">
        <v>61</v>
      </c>
      <c r="I1455" s="347">
        <v>0</v>
      </c>
      <c r="J1455" s="347">
        <v>3.8866630125068204</v>
      </c>
      <c r="K1455" s="347">
        <v>3.7778995831059869E-2</v>
      </c>
      <c r="L1455" s="347">
        <v>64.924442008337877</v>
      </c>
    </row>
    <row r="1456" spans="1:12" x14ac:dyDescent="0.2">
      <c r="A1456" s="346" t="s">
        <v>469</v>
      </c>
      <c r="B1456" s="346" t="s">
        <v>479</v>
      </c>
      <c r="C1456" s="346" t="s">
        <v>484</v>
      </c>
      <c r="D1456" s="346" t="s">
        <v>6</v>
      </c>
      <c r="E1456" s="346" t="s">
        <v>465</v>
      </c>
      <c r="F1456" s="346">
        <v>1998</v>
      </c>
      <c r="G1456" s="347">
        <v>370.50271378342029</v>
      </c>
      <c r="H1456" s="347">
        <v>0</v>
      </c>
      <c r="I1456" s="347">
        <v>0</v>
      </c>
      <c r="J1456" s="347">
        <v>0</v>
      </c>
      <c r="K1456" s="347">
        <v>0</v>
      </c>
      <c r="L1456" s="347">
        <v>0</v>
      </c>
    </row>
    <row r="1457" spans="1:12" x14ac:dyDescent="0.2">
      <c r="A1457" s="346" t="s">
        <v>469</v>
      </c>
      <c r="B1457" s="346" t="s">
        <v>479</v>
      </c>
      <c r="C1457" s="346" t="s">
        <v>484</v>
      </c>
      <c r="D1457" s="346" t="s">
        <v>6</v>
      </c>
      <c r="E1457" s="346" t="s">
        <v>465</v>
      </c>
      <c r="F1457" s="346">
        <v>2006</v>
      </c>
      <c r="G1457" s="347">
        <v>362.02449209680344</v>
      </c>
      <c r="H1457" s="347">
        <v>251</v>
      </c>
      <c r="I1457" s="347">
        <v>0</v>
      </c>
      <c r="J1457" s="347">
        <v>45</v>
      </c>
      <c r="K1457" s="347">
        <v>2.3333333333333335</v>
      </c>
      <c r="L1457" s="347">
        <v>298.33333333333331</v>
      </c>
    </row>
    <row r="1458" spans="1:12" x14ac:dyDescent="0.2">
      <c r="A1458" s="346" t="s">
        <v>469</v>
      </c>
      <c r="B1458" s="346" t="s">
        <v>479</v>
      </c>
      <c r="C1458" s="346" t="s">
        <v>484</v>
      </c>
      <c r="D1458" s="346" t="s">
        <v>6</v>
      </c>
      <c r="E1458" s="346" t="s">
        <v>520</v>
      </c>
      <c r="F1458" s="346">
        <v>1985</v>
      </c>
      <c r="G1458" s="347">
        <v>291.77087793389296</v>
      </c>
      <c r="H1458" s="347">
        <v>112</v>
      </c>
      <c r="I1458" s="347">
        <v>0</v>
      </c>
      <c r="J1458" s="347">
        <v>0</v>
      </c>
      <c r="K1458" s="347">
        <v>0</v>
      </c>
      <c r="L1458" s="347">
        <v>112</v>
      </c>
    </row>
    <row r="1459" spans="1:12" x14ac:dyDescent="0.2">
      <c r="A1459" s="346" t="s">
        <v>469</v>
      </c>
      <c r="B1459" s="346" t="s">
        <v>479</v>
      </c>
      <c r="C1459" s="346" t="s">
        <v>484</v>
      </c>
      <c r="D1459" s="346" t="s">
        <v>6</v>
      </c>
      <c r="E1459" s="346" t="s">
        <v>520</v>
      </c>
      <c r="F1459" s="346">
        <v>1998</v>
      </c>
      <c r="G1459" s="347">
        <v>370.50271378342029</v>
      </c>
      <c r="H1459" s="347">
        <v>512</v>
      </c>
      <c r="I1459" s="347">
        <v>0</v>
      </c>
      <c r="J1459" s="347">
        <v>0</v>
      </c>
      <c r="K1459" s="347">
        <v>0</v>
      </c>
      <c r="L1459" s="347">
        <v>512</v>
      </c>
    </row>
    <row r="1460" spans="1:12" x14ac:dyDescent="0.2">
      <c r="A1460" s="346" t="s">
        <v>469</v>
      </c>
      <c r="B1460" s="346" t="s">
        <v>479</v>
      </c>
      <c r="C1460" s="346" t="s">
        <v>484</v>
      </c>
      <c r="D1460" s="346" t="s">
        <v>6</v>
      </c>
      <c r="E1460" s="346" t="s">
        <v>520</v>
      </c>
      <c r="F1460" s="346">
        <v>2002</v>
      </c>
      <c r="G1460" s="347">
        <v>520.16090584176209</v>
      </c>
      <c r="H1460" s="347">
        <v>437</v>
      </c>
      <c r="I1460" s="347">
        <v>220</v>
      </c>
      <c r="J1460" s="347">
        <v>108.93147208121829</v>
      </c>
      <c r="K1460" s="347">
        <v>20.689509306260572</v>
      </c>
      <c r="L1460" s="347">
        <v>786.62098138747888</v>
      </c>
    </row>
    <row r="1461" spans="1:12" x14ac:dyDescent="0.2">
      <c r="A1461" s="346" t="s">
        <v>469</v>
      </c>
      <c r="B1461" s="346" t="s">
        <v>479</v>
      </c>
      <c r="C1461" s="346" t="s">
        <v>484</v>
      </c>
      <c r="D1461" s="346" t="s">
        <v>6</v>
      </c>
      <c r="E1461" s="346" t="s">
        <v>520</v>
      </c>
      <c r="F1461" s="346">
        <v>2005</v>
      </c>
      <c r="G1461" s="347">
        <v>487.62662504634449</v>
      </c>
      <c r="H1461" s="347">
        <v>1632</v>
      </c>
      <c r="I1461" s="347">
        <v>0</v>
      </c>
      <c r="J1461" s="347">
        <v>28.700507614213201</v>
      </c>
      <c r="K1461" s="347">
        <v>5.0998307952622666</v>
      </c>
      <c r="L1461" s="347">
        <v>1665.8003384094754</v>
      </c>
    </row>
    <row r="1462" spans="1:12" x14ac:dyDescent="0.2">
      <c r="A1462" s="346" t="s">
        <v>469</v>
      </c>
      <c r="B1462" s="346" t="s">
        <v>479</v>
      </c>
      <c r="C1462" s="346" t="s">
        <v>484</v>
      </c>
      <c r="D1462" s="346" t="s">
        <v>6</v>
      </c>
      <c r="E1462" s="346" t="s">
        <v>520</v>
      </c>
      <c r="F1462" s="346">
        <v>2006</v>
      </c>
      <c r="G1462" s="347">
        <v>514.16389083285844</v>
      </c>
      <c r="H1462" s="347">
        <v>424</v>
      </c>
      <c r="I1462" s="347">
        <v>0</v>
      </c>
      <c r="J1462" s="347">
        <v>75</v>
      </c>
      <c r="K1462" s="347">
        <v>14.666666666666666</v>
      </c>
      <c r="L1462" s="347">
        <v>513.66666666666663</v>
      </c>
    </row>
    <row r="1463" spans="1:12" x14ac:dyDescent="0.2">
      <c r="A1463" s="346" t="s">
        <v>469</v>
      </c>
      <c r="B1463" s="346" t="s">
        <v>479</v>
      </c>
      <c r="C1463" s="346" t="s">
        <v>484</v>
      </c>
      <c r="D1463" s="346" t="s">
        <v>6</v>
      </c>
      <c r="E1463" s="346" t="s">
        <v>520</v>
      </c>
      <c r="F1463" s="346">
        <v>2006</v>
      </c>
      <c r="G1463" s="347">
        <v>464.35683477482178</v>
      </c>
      <c r="H1463" s="347">
        <v>288</v>
      </c>
      <c r="I1463" s="347">
        <v>0</v>
      </c>
      <c r="J1463" s="347">
        <v>53</v>
      </c>
      <c r="K1463" s="347">
        <v>2.6666666666666665</v>
      </c>
      <c r="L1463" s="347">
        <v>343.66666666666669</v>
      </c>
    </row>
    <row r="1464" spans="1:12" x14ac:dyDescent="0.2">
      <c r="A1464" s="346" t="s">
        <v>469</v>
      </c>
      <c r="B1464" s="346" t="s">
        <v>479</v>
      </c>
      <c r="C1464" s="346" t="s">
        <v>484</v>
      </c>
      <c r="D1464" s="346" t="s">
        <v>6</v>
      </c>
      <c r="E1464" s="346" t="s">
        <v>520</v>
      </c>
      <c r="F1464" s="346">
        <v>2006</v>
      </c>
      <c r="G1464" s="347">
        <v>362.02449209680344</v>
      </c>
      <c r="H1464" s="347">
        <v>375</v>
      </c>
      <c r="I1464" s="347">
        <v>0</v>
      </c>
      <c r="J1464" s="347">
        <v>0</v>
      </c>
      <c r="K1464" s="347">
        <v>0</v>
      </c>
      <c r="L1464" s="347">
        <v>375</v>
      </c>
    </row>
    <row r="1465" spans="1:12" x14ac:dyDescent="0.2">
      <c r="A1465" s="346" t="s">
        <v>469</v>
      </c>
      <c r="B1465" s="346" t="s">
        <v>479</v>
      </c>
      <c r="C1465" s="346" t="s">
        <v>484</v>
      </c>
      <c r="D1465" s="346" t="s">
        <v>6</v>
      </c>
      <c r="E1465" s="346" t="s">
        <v>520</v>
      </c>
      <c r="F1465" s="346">
        <v>2007</v>
      </c>
      <c r="G1465" s="347">
        <v>416.81554372322444</v>
      </c>
      <c r="H1465" s="347">
        <v>125</v>
      </c>
      <c r="I1465" s="347">
        <v>206</v>
      </c>
      <c r="J1465" s="347">
        <v>129</v>
      </c>
      <c r="K1465" s="347">
        <v>28.333333333333332</v>
      </c>
      <c r="L1465" s="347">
        <v>488.33333333333331</v>
      </c>
    </row>
    <row r="1466" spans="1:12" x14ac:dyDescent="0.2">
      <c r="A1466" s="346" t="s">
        <v>469</v>
      </c>
      <c r="B1466" s="346" t="s">
        <v>479</v>
      </c>
      <c r="C1466" s="346" t="s">
        <v>484</v>
      </c>
      <c r="D1466" s="346" t="s">
        <v>7</v>
      </c>
      <c r="E1466" s="346" t="s">
        <v>520</v>
      </c>
      <c r="F1466" s="346">
        <v>2000</v>
      </c>
      <c r="G1466" s="347">
        <v>446.58806972253933</v>
      </c>
      <c r="H1466" s="347">
        <v>84</v>
      </c>
      <c r="I1466" s="347">
        <v>0</v>
      </c>
      <c r="J1466" s="347">
        <v>2.6091370558375635</v>
      </c>
      <c r="K1466" s="347">
        <v>0.46362098138747876</v>
      </c>
      <c r="L1466" s="347">
        <v>87.072758037225043</v>
      </c>
    </row>
    <row r="1467" spans="1:12" x14ac:dyDescent="0.2">
      <c r="A1467" s="346" t="s">
        <v>469</v>
      </c>
      <c r="B1467" s="346" t="s">
        <v>479</v>
      </c>
      <c r="C1467" s="346" t="s">
        <v>485</v>
      </c>
      <c r="D1467" s="346" t="s">
        <v>11</v>
      </c>
      <c r="E1467" s="346" t="s">
        <v>518</v>
      </c>
      <c r="F1467" s="346">
        <v>2014</v>
      </c>
      <c r="G1467" s="347">
        <v>661.20689655172418</v>
      </c>
      <c r="H1467" s="347">
        <v>307</v>
      </c>
      <c r="I1467" s="347">
        <v>0</v>
      </c>
      <c r="J1467" s="347">
        <v>105.17829457364341</v>
      </c>
      <c r="K1467" s="347">
        <v>0.27390180878552972</v>
      </c>
      <c r="L1467" s="347">
        <v>412.45219638242895</v>
      </c>
    </row>
    <row r="1468" spans="1:12" x14ac:dyDescent="0.2">
      <c r="A1468" s="346" t="s">
        <v>469</v>
      </c>
      <c r="B1468" s="346" t="s">
        <v>479</v>
      </c>
      <c r="C1468" s="346" t="s">
        <v>485</v>
      </c>
      <c r="D1468" s="346" t="s">
        <v>11</v>
      </c>
      <c r="E1468" s="346" t="s">
        <v>518</v>
      </c>
      <c r="F1468" s="346">
        <v>2014</v>
      </c>
      <c r="G1468" s="347">
        <v>647.48619337487287</v>
      </c>
      <c r="H1468" s="347">
        <v>564</v>
      </c>
      <c r="I1468" s="347">
        <v>0</v>
      </c>
      <c r="J1468" s="347">
        <v>0</v>
      </c>
      <c r="K1468" s="347">
        <v>0</v>
      </c>
      <c r="L1468" s="347">
        <v>564</v>
      </c>
    </row>
    <row r="1469" spans="1:12" x14ac:dyDescent="0.2">
      <c r="A1469" s="346" t="s">
        <v>469</v>
      </c>
      <c r="B1469" s="346" t="s">
        <v>479</v>
      </c>
      <c r="C1469" s="346" t="s">
        <v>485</v>
      </c>
      <c r="D1469" s="346" t="s">
        <v>11</v>
      </c>
      <c r="E1469" s="346" t="s">
        <v>518</v>
      </c>
      <c r="F1469" s="346">
        <v>2014</v>
      </c>
      <c r="G1469" s="347">
        <v>651.75143711210217</v>
      </c>
      <c r="H1469" s="347">
        <v>67</v>
      </c>
      <c r="I1469" s="347">
        <v>249</v>
      </c>
      <c r="J1469" s="347">
        <v>9.9224806201550386</v>
      </c>
      <c r="K1469" s="347">
        <v>2.5839793281653745E-2</v>
      </c>
      <c r="L1469" s="347">
        <v>325.9483204134367</v>
      </c>
    </row>
    <row r="1470" spans="1:12" x14ac:dyDescent="0.2">
      <c r="A1470" s="346" t="s">
        <v>469</v>
      </c>
      <c r="B1470" s="346" t="s">
        <v>479</v>
      </c>
      <c r="C1470" s="346" t="s">
        <v>485</v>
      </c>
      <c r="D1470" s="346" t="s">
        <v>12</v>
      </c>
      <c r="E1470" s="346" t="s">
        <v>464</v>
      </c>
      <c r="F1470" s="346">
        <v>2009</v>
      </c>
      <c r="G1470" s="347">
        <v>479.80688655496795</v>
      </c>
      <c r="H1470" s="347">
        <v>36</v>
      </c>
      <c r="I1470" s="347">
        <v>0</v>
      </c>
      <c r="J1470" s="347">
        <v>8.7272727272727266</v>
      </c>
      <c r="K1470" s="347">
        <v>2.4242424242424243</v>
      </c>
      <c r="L1470" s="347">
        <v>47.151515151515149</v>
      </c>
    </row>
    <row r="1471" spans="1:12" x14ac:dyDescent="0.2">
      <c r="A1471" s="346" t="s">
        <v>469</v>
      </c>
      <c r="B1471" s="346" t="s">
        <v>479</v>
      </c>
      <c r="C1471" s="346" t="s">
        <v>485</v>
      </c>
      <c r="D1471" s="346" t="s">
        <v>12</v>
      </c>
      <c r="E1471" s="346" t="s">
        <v>464</v>
      </c>
      <c r="F1471" s="346">
        <v>2009</v>
      </c>
      <c r="G1471" s="347">
        <v>479.80686486220225</v>
      </c>
      <c r="H1471" s="347">
        <v>75</v>
      </c>
      <c r="I1471" s="347">
        <v>158</v>
      </c>
      <c r="J1471" s="347">
        <v>15.272727272727273</v>
      </c>
      <c r="K1471" s="347">
        <v>7.2424242424242422</v>
      </c>
      <c r="L1471" s="347">
        <v>255.51515151515153</v>
      </c>
    </row>
    <row r="1472" spans="1:12" x14ac:dyDescent="0.2">
      <c r="A1472" s="346" t="s">
        <v>469</v>
      </c>
      <c r="B1472" s="346" t="s">
        <v>479</v>
      </c>
      <c r="C1472" s="346" t="s">
        <v>485</v>
      </c>
      <c r="D1472" s="346" t="s">
        <v>12</v>
      </c>
      <c r="E1472" s="346" t="s">
        <v>519</v>
      </c>
      <c r="F1472" s="346">
        <v>2009</v>
      </c>
      <c r="G1472" s="347">
        <v>479.80688655496795</v>
      </c>
      <c r="H1472" s="347">
        <v>247</v>
      </c>
      <c r="I1472" s="347">
        <v>119</v>
      </c>
      <c r="J1472" s="347">
        <v>70.868031759576326</v>
      </c>
      <c r="K1472" s="347">
        <v>47.377322746807891</v>
      </c>
      <c r="L1472" s="347">
        <v>484.24535450638416</v>
      </c>
    </row>
    <row r="1473" spans="1:12" x14ac:dyDescent="0.2">
      <c r="A1473" s="346" t="s">
        <v>469</v>
      </c>
      <c r="B1473" s="346" t="s">
        <v>479</v>
      </c>
      <c r="C1473" s="346" t="s">
        <v>485</v>
      </c>
      <c r="D1473" s="346" t="s">
        <v>12</v>
      </c>
      <c r="E1473" s="346" t="s">
        <v>519</v>
      </c>
      <c r="F1473" s="346">
        <v>2009</v>
      </c>
      <c r="G1473" s="347">
        <v>479.80686486220225</v>
      </c>
      <c r="H1473" s="347">
        <v>270</v>
      </c>
      <c r="I1473" s="347">
        <v>182</v>
      </c>
      <c r="J1473" s="347">
        <v>97.325430283151491</v>
      </c>
      <c r="K1473" s="347">
        <v>18.224856572282835</v>
      </c>
      <c r="L1473" s="347">
        <v>567.55028685543436</v>
      </c>
    </row>
    <row r="1474" spans="1:12" x14ac:dyDescent="0.2">
      <c r="A1474" s="346" t="s">
        <v>469</v>
      </c>
      <c r="B1474" s="346" t="s">
        <v>479</v>
      </c>
      <c r="C1474" s="346" t="s">
        <v>485</v>
      </c>
      <c r="D1474" s="346" t="s">
        <v>12</v>
      </c>
      <c r="E1474" s="346" t="s">
        <v>519</v>
      </c>
      <c r="F1474" s="346">
        <v>2011</v>
      </c>
      <c r="G1474" s="347">
        <v>571.11299915038239</v>
      </c>
      <c r="H1474" s="347">
        <v>728</v>
      </c>
      <c r="I1474" s="347">
        <v>0</v>
      </c>
      <c r="J1474" s="347">
        <v>0</v>
      </c>
      <c r="K1474" s="347">
        <v>0</v>
      </c>
      <c r="L1474" s="347">
        <v>728</v>
      </c>
    </row>
    <row r="1475" spans="1:12" x14ac:dyDescent="0.2">
      <c r="A1475" s="346" t="s">
        <v>469</v>
      </c>
      <c r="B1475" s="346" t="s">
        <v>479</v>
      </c>
      <c r="C1475" s="346" t="s">
        <v>485</v>
      </c>
      <c r="D1475" s="346" t="s">
        <v>12</v>
      </c>
      <c r="E1475" s="346" t="s">
        <v>466</v>
      </c>
      <c r="F1475" s="346">
        <v>2002</v>
      </c>
      <c r="G1475" s="347">
        <v>480.94569288389516</v>
      </c>
      <c r="H1475" s="347">
        <v>274</v>
      </c>
      <c r="I1475" s="347">
        <v>0</v>
      </c>
      <c r="J1475" s="347">
        <v>63.091666666666669</v>
      </c>
      <c r="K1475" s="347">
        <v>3.3027777777777776</v>
      </c>
      <c r="L1475" s="347">
        <v>340.3944444444445</v>
      </c>
    </row>
    <row r="1476" spans="1:12" x14ac:dyDescent="0.2">
      <c r="A1476" s="346" t="s">
        <v>469</v>
      </c>
      <c r="B1476" s="346" t="s">
        <v>479</v>
      </c>
      <c r="C1476" s="346" t="s">
        <v>485</v>
      </c>
      <c r="D1476" s="346" t="s">
        <v>12</v>
      </c>
      <c r="E1476" s="346" t="s">
        <v>466</v>
      </c>
      <c r="F1476" s="346">
        <v>2006</v>
      </c>
      <c r="G1476" s="347">
        <v>503.63466915191049</v>
      </c>
      <c r="H1476" s="347">
        <v>671</v>
      </c>
      <c r="I1476" s="347">
        <v>0</v>
      </c>
      <c r="J1476" s="347">
        <v>0</v>
      </c>
      <c r="K1476" s="347">
        <v>0</v>
      </c>
      <c r="L1476" s="347">
        <v>671</v>
      </c>
    </row>
    <row r="1477" spans="1:12" x14ac:dyDescent="0.2">
      <c r="A1477" s="346" t="s">
        <v>469</v>
      </c>
      <c r="B1477" s="346" t="s">
        <v>479</v>
      </c>
      <c r="C1477" s="346" t="s">
        <v>485</v>
      </c>
      <c r="D1477" s="346" t="s">
        <v>12</v>
      </c>
      <c r="E1477" s="346" t="s">
        <v>465</v>
      </c>
      <c r="F1477" s="346">
        <v>2004</v>
      </c>
      <c r="G1477" s="347">
        <v>490.99242467959061</v>
      </c>
      <c r="H1477" s="347">
        <v>49</v>
      </c>
      <c r="I1477" s="347">
        <v>7</v>
      </c>
      <c r="J1477" s="347">
        <v>0</v>
      </c>
      <c r="K1477" s="347">
        <v>0</v>
      </c>
      <c r="L1477" s="347">
        <v>56</v>
      </c>
    </row>
    <row r="1478" spans="1:12" x14ac:dyDescent="0.2">
      <c r="A1478" s="346" t="s">
        <v>469</v>
      </c>
      <c r="B1478" s="346" t="s">
        <v>479</v>
      </c>
      <c r="C1478" s="346" t="s">
        <v>485</v>
      </c>
      <c r="D1478" s="346" t="s">
        <v>12</v>
      </c>
      <c r="E1478" s="346" t="s">
        <v>465</v>
      </c>
      <c r="F1478" s="346">
        <v>2005</v>
      </c>
      <c r="G1478" s="347">
        <v>323.74404917599441</v>
      </c>
      <c r="H1478" s="347">
        <v>889</v>
      </c>
      <c r="I1478" s="347">
        <v>0</v>
      </c>
      <c r="J1478" s="347">
        <v>0</v>
      </c>
      <c r="K1478" s="347">
        <v>0</v>
      </c>
      <c r="L1478" s="347">
        <v>889</v>
      </c>
    </row>
    <row r="1479" spans="1:12" x14ac:dyDescent="0.2">
      <c r="A1479" s="346" t="s">
        <v>469</v>
      </c>
      <c r="B1479" s="346" t="s">
        <v>479</v>
      </c>
      <c r="C1479" s="346" t="s">
        <v>485</v>
      </c>
      <c r="D1479" s="346" t="s">
        <v>12</v>
      </c>
      <c r="E1479" s="346" t="s">
        <v>520</v>
      </c>
      <c r="F1479" s="346">
        <v>1990</v>
      </c>
      <c r="G1479" s="347">
        <v>337.90216004545726</v>
      </c>
      <c r="H1479" s="347">
        <v>136</v>
      </c>
      <c r="I1479" s="347">
        <v>0</v>
      </c>
      <c r="J1479" s="347">
        <v>19</v>
      </c>
      <c r="K1479" s="347">
        <v>46.666666666666664</v>
      </c>
      <c r="L1479" s="347">
        <v>201.66666666666666</v>
      </c>
    </row>
    <row r="1480" spans="1:12" x14ac:dyDescent="0.2">
      <c r="A1480" s="346" t="s">
        <v>469</v>
      </c>
      <c r="B1480" s="346" t="s">
        <v>479</v>
      </c>
      <c r="C1480" s="346" t="s">
        <v>485</v>
      </c>
      <c r="D1480" s="346" t="s">
        <v>12</v>
      </c>
      <c r="E1480" s="346" t="s">
        <v>520</v>
      </c>
      <c r="F1480" s="346">
        <v>2004</v>
      </c>
      <c r="G1480" s="347">
        <v>490.99242467959061</v>
      </c>
      <c r="H1480" s="347">
        <v>778</v>
      </c>
      <c r="I1480" s="347">
        <v>0</v>
      </c>
      <c r="J1480" s="347">
        <v>25</v>
      </c>
      <c r="K1480" s="347">
        <v>0</v>
      </c>
      <c r="L1480" s="347">
        <v>803</v>
      </c>
    </row>
    <row r="1481" spans="1:12" x14ac:dyDescent="0.2">
      <c r="A1481" s="346" t="s">
        <v>469</v>
      </c>
      <c r="B1481" s="346" t="s">
        <v>479</v>
      </c>
      <c r="C1481" s="346" t="s">
        <v>485</v>
      </c>
      <c r="D1481" s="346" t="s">
        <v>12</v>
      </c>
      <c r="E1481" s="346" t="s">
        <v>520</v>
      </c>
      <c r="F1481" s="346">
        <v>2005</v>
      </c>
      <c r="G1481" s="347">
        <v>323.74404917599441</v>
      </c>
      <c r="H1481" s="347">
        <v>620</v>
      </c>
      <c r="I1481" s="347">
        <v>287</v>
      </c>
      <c r="J1481" s="347">
        <v>86</v>
      </c>
      <c r="K1481" s="347">
        <v>0</v>
      </c>
      <c r="L1481" s="347">
        <v>993</v>
      </c>
    </row>
    <row r="1482" spans="1:12" x14ac:dyDescent="0.2">
      <c r="A1482" s="346" t="s">
        <v>469</v>
      </c>
      <c r="B1482" s="346" t="s">
        <v>479</v>
      </c>
      <c r="C1482" s="346" t="s">
        <v>486</v>
      </c>
      <c r="D1482" s="346" t="s">
        <v>13</v>
      </c>
      <c r="E1482" s="346" t="s">
        <v>518</v>
      </c>
      <c r="F1482" s="346">
        <v>2013</v>
      </c>
      <c r="G1482" s="347">
        <v>658.795601213228</v>
      </c>
      <c r="H1482" s="347">
        <v>77</v>
      </c>
      <c r="I1482" s="347">
        <v>17</v>
      </c>
      <c r="J1482" s="347">
        <v>30.357142857142858</v>
      </c>
      <c r="K1482" s="347">
        <v>1.2142857142857142</v>
      </c>
      <c r="L1482" s="347">
        <v>125.57142857142857</v>
      </c>
    </row>
    <row r="1483" spans="1:12" x14ac:dyDescent="0.2">
      <c r="A1483" s="346" t="s">
        <v>469</v>
      </c>
      <c r="B1483" s="346" t="s">
        <v>479</v>
      </c>
      <c r="C1483" s="346" t="s">
        <v>486</v>
      </c>
      <c r="D1483" s="346" t="s">
        <v>13</v>
      </c>
      <c r="E1483" s="346" t="s">
        <v>518</v>
      </c>
      <c r="F1483" s="346">
        <v>2014</v>
      </c>
      <c r="G1483" s="347">
        <v>661.05794895842985</v>
      </c>
      <c r="H1483" s="347">
        <v>34</v>
      </c>
      <c r="I1483" s="347">
        <v>6</v>
      </c>
      <c r="J1483" s="347">
        <v>42.857142857142861</v>
      </c>
      <c r="K1483" s="347">
        <v>153.71428571428572</v>
      </c>
      <c r="L1483" s="347">
        <v>236.57142857142858</v>
      </c>
    </row>
    <row r="1484" spans="1:12" x14ac:dyDescent="0.2">
      <c r="A1484" s="346" t="s">
        <v>469</v>
      </c>
      <c r="B1484" s="346" t="s">
        <v>479</v>
      </c>
      <c r="C1484" s="346" t="s">
        <v>486</v>
      </c>
      <c r="D1484" s="346" t="s">
        <v>13</v>
      </c>
      <c r="E1484" s="346" t="s">
        <v>518</v>
      </c>
      <c r="F1484" s="346">
        <v>2014</v>
      </c>
      <c r="G1484" s="347">
        <v>638.07780118856692</v>
      </c>
      <c r="H1484" s="347">
        <v>382</v>
      </c>
      <c r="I1484" s="347">
        <v>4</v>
      </c>
      <c r="J1484" s="347">
        <v>0</v>
      </c>
      <c r="K1484" s="347">
        <v>18</v>
      </c>
      <c r="L1484" s="347">
        <v>404</v>
      </c>
    </row>
    <row r="1485" spans="1:12" x14ac:dyDescent="0.2">
      <c r="A1485" s="346" t="s">
        <v>469</v>
      </c>
      <c r="B1485" s="346" t="s">
        <v>479</v>
      </c>
      <c r="C1485" s="346" t="s">
        <v>486</v>
      </c>
      <c r="D1485" s="346" t="s">
        <v>13</v>
      </c>
      <c r="E1485" s="346" t="s">
        <v>518</v>
      </c>
      <c r="F1485" s="346">
        <v>2014</v>
      </c>
      <c r="G1485" s="347">
        <v>678.87454624604277</v>
      </c>
      <c r="H1485" s="347">
        <v>24</v>
      </c>
      <c r="I1485" s="347">
        <v>13</v>
      </c>
      <c r="J1485" s="347">
        <v>0</v>
      </c>
      <c r="K1485" s="347">
        <v>0</v>
      </c>
      <c r="L1485" s="347">
        <v>37</v>
      </c>
    </row>
    <row r="1486" spans="1:12" x14ac:dyDescent="0.2">
      <c r="A1486" s="346" t="s">
        <v>469</v>
      </c>
      <c r="B1486" s="346" t="s">
        <v>479</v>
      </c>
      <c r="C1486" s="346" t="s">
        <v>486</v>
      </c>
      <c r="D1486" s="346" t="s">
        <v>13</v>
      </c>
      <c r="E1486" s="346" t="s">
        <v>518</v>
      </c>
      <c r="F1486" s="346">
        <v>2015</v>
      </c>
      <c r="G1486" s="347">
        <v>612.9116706165737</v>
      </c>
      <c r="H1486" s="347">
        <v>18</v>
      </c>
      <c r="I1486" s="347">
        <v>9</v>
      </c>
      <c r="J1486" s="347">
        <v>25</v>
      </c>
      <c r="K1486" s="347">
        <v>2</v>
      </c>
      <c r="L1486" s="347">
        <v>54</v>
      </c>
    </row>
    <row r="1487" spans="1:12" x14ac:dyDescent="0.2">
      <c r="A1487" s="346" t="s">
        <v>469</v>
      </c>
      <c r="B1487" s="346" t="s">
        <v>479</v>
      </c>
      <c r="C1487" s="346" t="s">
        <v>486</v>
      </c>
      <c r="D1487" s="346" t="s">
        <v>13</v>
      </c>
      <c r="E1487" s="346" t="s">
        <v>518</v>
      </c>
      <c r="F1487" s="346">
        <v>2015</v>
      </c>
      <c r="G1487" s="347">
        <v>567.65514528973415</v>
      </c>
      <c r="H1487" s="347">
        <v>8</v>
      </c>
      <c r="I1487" s="347">
        <v>0</v>
      </c>
      <c r="J1487" s="347">
        <v>46.428571428571431</v>
      </c>
      <c r="K1487" s="347">
        <v>3.1904761904761902</v>
      </c>
      <c r="L1487" s="347">
        <v>57.61904761904762</v>
      </c>
    </row>
    <row r="1488" spans="1:12" x14ac:dyDescent="0.2">
      <c r="A1488" s="346" t="s">
        <v>469</v>
      </c>
      <c r="B1488" s="346" t="s">
        <v>479</v>
      </c>
      <c r="C1488" s="346" t="s">
        <v>486</v>
      </c>
      <c r="D1488" s="346" t="s">
        <v>13</v>
      </c>
      <c r="E1488" s="346" t="s">
        <v>518</v>
      </c>
      <c r="F1488" s="346">
        <v>2015</v>
      </c>
      <c r="G1488" s="347">
        <v>531.31993320232391</v>
      </c>
      <c r="H1488" s="347">
        <v>102</v>
      </c>
      <c r="I1488" s="347">
        <v>30</v>
      </c>
      <c r="J1488" s="347">
        <v>41.071428571428569</v>
      </c>
      <c r="K1488" s="347">
        <v>1.6428571428571426</v>
      </c>
      <c r="L1488" s="347">
        <v>174.71428571428569</v>
      </c>
    </row>
    <row r="1489" spans="1:12" x14ac:dyDescent="0.2">
      <c r="A1489" s="346" t="s">
        <v>469</v>
      </c>
      <c r="B1489" s="346" t="s">
        <v>479</v>
      </c>
      <c r="C1489" s="346" t="s">
        <v>486</v>
      </c>
      <c r="D1489" s="346" t="s">
        <v>13</v>
      </c>
      <c r="E1489" s="346" t="s">
        <v>464</v>
      </c>
      <c r="F1489" s="346">
        <v>2008</v>
      </c>
      <c r="G1489" s="347">
        <v>468.94697732378114</v>
      </c>
      <c r="H1489" s="347">
        <v>80</v>
      </c>
      <c r="I1489" s="347">
        <v>6</v>
      </c>
      <c r="J1489" s="347">
        <v>0</v>
      </c>
      <c r="K1489" s="347">
        <v>0</v>
      </c>
      <c r="L1489" s="347">
        <v>86</v>
      </c>
    </row>
    <row r="1490" spans="1:12" x14ac:dyDescent="0.2">
      <c r="A1490" s="346" t="s">
        <v>469</v>
      </c>
      <c r="B1490" s="346" t="s">
        <v>479</v>
      </c>
      <c r="C1490" s="346" t="s">
        <v>486</v>
      </c>
      <c r="D1490" s="346" t="s">
        <v>13</v>
      </c>
      <c r="E1490" s="346" t="s">
        <v>464</v>
      </c>
      <c r="F1490" s="346">
        <v>2011</v>
      </c>
      <c r="G1490" s="347">
        <v>526.29262202975622</v>
      </c>
      <c r="H1490" s="347">
        <v>14</v>
      </c>
      <c r="I1490" s="347">
        <v>16</v>
      </c>
      <c r="J1490" s="347">
        <v>69</v>
      </c>
      <c r="K1490" s="347">
        <v>23.666666666666668</v>
      </c>
      <c r="L1490" s="347">
        <v>122.66666666666667</v>
      </c>
    </row>
    <row r="1491" spans="1:12" x14ac:dyDescent="0.2">
      <c r="A1491" s="346" t="s">
        <v>469</v>
      </c>
      <c r="B1491" s="346" t="s">
        <v>479</v>
      </c>
      <c r="C1491" s="346" t="s">
        <v>486</v>
      </c>
      <c r="D1491" s="346" t="s">
        <v>13</v>
      </c>
      <c r="E1491" s="346" t="s">
        <v>519</v>
      </c>
      <c r="F1491" s="346">
        <v>2008</v>
      </c>
      <c r="G1491" s="347">
        <v>468.94697732378114</v>
      </c>
      <c r="H1491" s="347">
        <v>344</v>
      </c>
      <c r="I1491" s="347">
        <v>78</v>
      </c>
      <c r="J1491" s="347">
        <v>67.532646048109967</v>
      </c>
      <c r="K1491" s="347">
        <v>0.15578465063001146</v>
      </c>
      <c r="L1491" s="347">
        <v>489.68843069874004</v>
      </c>
    </row>
    <row r="1492" spans="1:12" x14ac:dyDescent="0.2">
      <c r="A1492" s="346" t="s">
        <v>469</v>
      </c>
      <c r="B1492" s="346" t="s">
        <v>479</v>
      </c>
      <c r="C1492" s="346" t="s">
        <v>486</v>
      </c>
      <c r="D1492" s="346" t="s">
        <v>13</v>
      </c>
      <c r="E1492" s="346" t="s">
        <v>519</v>
      </c>
      <c r="F1492" s="346">
        <v>2008</v>
      </c>
      <c r="G1492" s="347">
        <v>456.90313330775894</v>
      </c>
      <c r="H1492" s="347">
        <v>223</v>
      </c>
      <c r="I1492" s="347">
        <v>136</v>
      </c>
      <c r="J1492" s="347">
        <v>163.86597938144331</v>
      </c>
      <c r="K1492" s="347">
        <v>0.37800687285223367</v>
      </c>
      <c r="L1492" s="347">
        <v>523.24398625429558</v>
      </c>
    </row>
    <row r="1493" spans="1:12" x14ac:dyDescent="0.2">
      <c r="A1493" s="346" t="s">
        <v>469</v>
      </c>
      <c r="B1493" s="346" t="s">
        <v>479</v>
      </c>
      <c r="C1493" s="346" t="s">
        <v>486</v>
      </c>
      <c r="D1493" s="346" t="s">
        <v>13</v>
      </c>
      <c r="E1493" s="346" t="s">
        <v>519</v>
      </c>
      <c r="F1493" s="346">
        <v>2009</v>
      </c>
      <c r="G1493" s="347">
        <v>456.43190960151298</v>
      </c>
      <c r="H1493" s="347">
        <v>1788</v>
      </c>
      <c r="I1493" s="347">
        <v>151</v>
      </c>
      <c r="J1493" s="347">
        <v>141.02405498281786</v>
      </c>
      <c r="K1493" s="347">
        <v>53.325315005727383</v>
      </c>
      <c r="L1493" s="347">
        <v>2133.3493699885453</v>
      </c>
    </row>
    <row r="1494" spans="1:12" x14ac:dyDescent="0.2">
      <c r="A1494" s="346" t="s">
        <v>469</v>
      </c>
      <c r="B1494" s="346" t="s">
        <v>479</v>
      </c>
      <c r="C1494" s="346" t="s">
        <v>486</v>
      </c>
      <c r="D1494" s="346" t="s">
        <v>13</v>
      </c>
      <c r="E1494" s="346" t="s">
        <v>519</v>
      </c>
      <c r="F1494" s="346">
        <v>2010</v>
      </c>
      <c r="G1494" s="347">
        <v>623.93360446420115</v>
      </c>
      <c r="H1494" s="347">
        <v>173</v>
      </c>
      <c r="I1494" s="347">
        <v>22</v>
      </c>
      <c r="J1494" s="347">
        <v>414.13402061855669</v>
      </c>
      <c r="K1494" s="347">
        <v>0.9553264604810997</v>
      </c>
      <c r="L1494" s="347">
        <v>610.08934707903768</v>
      </c>
    </row>
    <row r="1495" spans="1:12" x14ac:dyDescent="0.2">
      <c r="A1495" s="346" t="s">
        <v>469</v>
      </c>
      <c r="B1495" s="346" t="s">
        <v>479</v>
      </c>
      <c r="C1495" s="346" t="s">
        <v>486</v>
      </c>
      <c r="D1495" s="346" t="s">
        <v>13</v>
      </c>
      <c r="E1495" s="346" t="s">
        <v>519</v>
      </c>
      <c r="F1495" s="346">
        <v>2011</v>
      </c>
      <c r="G1495" s="347">
        <v>526.29262202975622</v>
      </c>
      <c r="H1495" s="347">
        <v>345</v>
      </c>
      <c r="I1495" s="347">
        <v>23</v>
      </c>
      <c r="J1495" s="347">
        <v>193.65979381443299</v>
      </c>
      <c r="K1495" s="347">
        <v>61.446735395189002</v>
      </c>
      <c r="L1495" s="347">
        <v>623.10652920962195</v>
      </c>
    </row>
    <row r="1496" spans="1:12" x14ac:dyDescent="0.2">
      <c r="A1496" s="346" t="s">
        <v>469</v>
      </c>
      <c r="B1496" s="346" t="s">
        <v>479</v>
      </c>
      <c r="C1496" s="346" t="s">
        <v>486</v>
      </c>
      <c r="D1496" s="346" t="s">
        <v>13</v>
      </c>
      <c r="E1496" s="346" t="s">
        <v>519</v>
      </c>
      <c r="F1496" s="346">
        <v>2012</v>
      </c>
      <c r="G1496" s="347">
        <v>626.22458744843073</v>
      </c>
      <c r="H1496" s="347">
        <v>52</v>
      </c>
      <c r="I1496" s="347">
        <v>57</v>
      </c>
      <c r="J1496" s="347">
        <v>289</v>
      </c>
      <c r="K1496" s="347">
        <v>13</v>
      </c>
      <c r="L1496" s="347">
        <v>411</v>
      </c>
    </row>
    <row r="1497" spans="1:12" x14ac:dyDescent="0.2">
      <c r="A1497" s="346" t="s">
        <v>469</v>
      </c>
      <c r="B1497" s="346" t="s">
        <v>479</v>
      </c>
      <c r="C1497" s="346" t="s">
        <v>486</v>
      </c>
      <c r="D1497" s="346" t="s">
        <v>13</v>
      </c>
      <c r="E1497" s="346" t="s">
        <v>466</v>
      </c>
      <c r="F1497" s="346">
        <v>2004</v>
      </c>
      <c r="G1497" s="347">
        <v>408.23246975332643</v>
      </c>
      <c r="H1497" s="347">
        <v>11</v>
      </c>
      <c r="I1497" s="347">
        <v>4</v>
      </c>
      <c r="J1497" s="347">
        <v>0</v>
      </c>
      <c r="K1497" s="347">
        <v>0</v>
      </c>
      <c r="L1497" s="347">
        <v>15</v>
      </c>
    </row>
    <row r="1498" spans="1:12" x14ac:dyDescent="0.2">
      <c r="A1498" s="346" t="s">
        <v>469</v>
      </c>
      <c r="B1498" s="346" t="s">
        <v>479</v>
      </c>
      <c r="C1498" s="346" t="s">
        <v>486</v>
      </c>
      <c r="D1498" s="346" t="s">
        <v>13</v>
      </c>
      <c r="E1498" s="346" t="s">
        <v>466</v>
      </c>
      <c r="F1498" s="346">
        <v>2007</v>
      </c>
      <c r="G1498" s="347">
        <v>397.48656943310021</v>
      </c>
      <c r="H1498" s="347">
        <v>35</v>
      </c>
      <c r="I1498" s="347">
        <v>26</v>
      </c>
      <c r="J1498" s="347">
        <v>22</v>
      </c>
      <c r="K1498" s="347">
        <v>2</v>
      </c>
      <c r="L1498" s="347">
        <v>85</v>
      </c>
    </row>
    <row r="1499" spans="1:12" x14ac:dyDescent="0.2">
      <c r="A1499" s="346" t="s">
        <v>469</v>
      </c>
      <c r="B1499" s="346" t="s">
        <v>479</v>
      </c>
      <c r="C1499" s="346" t="s">
        <v>486</v>
      </c>
      <c r="D1499" s="346" t="s">
        <v>13</v>
      </c>
      <c r="E1499" s="346" t="s">
        <v>465</v>
      </c>
      <c r="F1499" s="346">
        <v>2000</v>
      </c>
      <c r="G1499" s="347">
        <v>327.83674842268755</v>
      </c>
      <c r="H1499" s="347">
        <v>24</v>
      </c>
      <c r="I1499" s="347">
        <v>9</v>
      </c>
      <c r="J1499" s="347">
        <v>1</v>
      </c>
      <c r="K1499" s="347">
        <v>0</v>
      </c>
      <c r="L1499" s="347">
        <v>34</v>
      </c>
    </row>
    <row r="1500" spans="1:12" x14ac:dyDescent="0.2">
      <c r="A1500" s="346" t="s">
        <v>469</v>
      </c>
      <c r="B1500" s="346" t="s">
        <v>479</v>
      </c>
      <c r="C1500" s="346" t="s">
        <v>486</v>
      </c>
      <c r="D1500" s="346" t="s">
        <v>13</v>
      </c>
      <c r="E1500" s="346" t="s">
        <v>465</v>
      </c>
      <c r="F1500" s="346">
        <v>2004</v>
      </c>
      <c r="G1500" s="347">
        <v>408.23246975332643</v>
      </c>
      <c r="H1500" s="347">
        <v>23</v>
      </c>
      <c r="I1500" s="347">
        <v>13</v>
      </c>
      <c r="J1500" s="347">
        <v>0</v>
      </c>
      <c r="K1500" s="347">
        <v>0</v>
      </c>
      <c r="L1500" s="347">
        <v>36</v>
      </c>
    </row>
    <row r="1501" spans="1:12" x14ac:dyDescent="0.2">
      <c r="A1501" s="346" t="s">
        <v>469</v>
      </c>
      <c r="B1501" s="346" t="s">
        <v>479</v>
      </c>
      <c r="C1501" s="346" t="s">
        <v>486</v>
      </c>
      <c r="D1501" s="346" t="s">
        <v>13</v>
      </c>
      <c r="E1501" s="346" t="s">
        <v>520</v>
      </c>
      <c r="F1501" s="346">
        <v>1999</v>
      </c>
      <c r="G1501" s="347">
        <v>421.27815511171582</v>
      </c>
      <c r="H1501" s="347">
        <v>531</v>
      </c>
      <c r="I1501" s="347">
        <v>341</v>
      </c>
      <c r="J1501" s="347">
        <v>37.73863636363636</v>
      </c>
      <c r="K1501" s="347">
        <v>8.420454545454545</v>
      </c>
      <c r="L1501" s="347">
        <v>918.15909090909088</v>
      </c>
    </row>
    <row r="1502" spans="1:12" x14ac:dyDescent="0.2">
      <c r="A1502" s="346" t="s">
        <v>469</v>
      </c>
      <c r="B1502" s="346" t="s">
        <v>479</v>
      </c>
      <c r="C1502" s="346" t="s">
        <v>486</v>
      </c>
      <c r="D1502" s="346" t="s">
        <v>13</v>
      </c>
      <c r="E1502" s="346" t="s">
        <v>520</v>
      </c>
      <c r="F1502" s="346">
        <v>2000</v>
      </c>
      <c r="G1502" s="347">
        <v>327.83675072263986</v>
      </c>
      <c r="H1502" s="347">
        <v>679</v>
      </c>
      <c r="I1502" s="347">
        <v>174</v>
      </c>
      <c r="J1502" s="347">
        <v>69</v>
      </c>
      <c r="K1502" s="347">
        <v>40</v>
      </c>
      <c r="L1502" s="347">
        <v>962</v>
      </c>
    </row>
    <row r="1503" spans="1:12" x14ac:dyDescent="0.2">
      <c r="A1503" s="346" t="s">
        <v>469</v>
      </c>
      <c r="B1503" s="346" t="s">
        <v>479</v>
      </c>
      <c r="C1503" s="346" t="s">
        <v>486</v>
      </c>
      <c r="D1503" s="346" t="s">
        <v>13</v>
      </c>
      <c r="E1503" s="346" t="s">
        <v>520</v>
      </c>
      <c r="F1503" s="346">
        <v>2001</v>
      </c>
      <c r="G1503" s="347">
        <v>576.46059606436927</v>
      </c>
      <c r="H1503" s="347">
        <v>175</v>
      </c>
      <c r="I1503" s="347">
        <v>203</v>
      </c>
      <c r="J1503" s="347">
        <v>53.313311688311686</v>
      </c>
      <c r="K1503" s="347">
        <v>37.562229437229441</v>
      </c>
      <c r="L1503" s="347">
        <v>468.87554112554113</v>
      </c>
    </row>
    <row r="1504" spans="1:12" x14ac:dyDescent="0.2">
      <c r="A1504" s="346" t="s">
        <v>469</v>
      </c>
      <c r="B1504" s="346" t="s">
        <v>479</v>
      </c>
      <c r="C1504" s="346" t="s">
        <v>486</v>
      </c>
      <c r="D1504" s="346" t="s">
        <v>13</v>
      </c>
      <c r="E1504" s="346" t="s">
        <v>520</v>
      </c>
      <c r="F1504" s="346">
        <v>2001</v>
      </c>
      <c r="G1504" s="347">
        <v>601.68434647398067</v>
      </c>
      <c r="H1504" s="347">
        <v>516</v>
      </c>
      <c r="I1504" s="347">
        <v>203</v>
      </c>
      <c r="J1504" s="347">
        <v>62.897727272727273</v>
      </c>
      <c r="K1504" s="347">
        <v>18.03409090909091</v>
      </c>
      <c r="L1504" s="347">
        <v>799.93181818181813</v>
      </c>
    </row>
    <row r="1505" spans="1:12" x14ac:dyDescent="0.2">
      <c r="A1505" s="346" t="s">
        <v>469</v>
      </c>
      <c r="B1505" s="346" t="s">
        <v>479</v>
      </c>
      <c r="C1505" s="346" t="s">
        <v>486</v>
      </c>
      <c r="D1505" s="346" t="s">
        <v>13</v>
      </c>
      <c r="E1505" s="346" t="s">
        <v>520</v>
      </c>
      <c r="F1505" s="346">
        <v>2001</v>
      </c>
      <c r="G1505" s="347">
        <v>559.36378261372317</v>
      </c>
      <c r="H1505" s="347">
        <v>165</v>
      </c>
      <c r="I1505" s="347">
        <v>85</v>
      </c>
      <c r="J1505" s="347">
        <v>116.81006493506493</v>
      </c>
      <c r="K1505" s="347">
        <v>91.396645021645028</v>
      </c>
      <c r="L1505" s="347">
        <v>458.20670995670997</v>
      </c>
    </row>
    <row r="1506" spans="1:12" x14ac:dyDescent="0.2">
      <c r="A1506" s="346" t="s">
        <v>469</v>
      </c>
      <c r="B1506" s="346" t="s">
        <v>479</v>
      </c>
      <c r="C1506" s="346" t="s">
        <v>486</v>
      </c>
      <c r="D1506" s="346" t="s">
        <v>13</v>
      </c>
      <c r="E1506" s="346" t="s">
        <v>520</v>
      </c>
      <c r="F1506" s="346">
        <v>2003</v>
      </c>
      <c r="G1506" s="347">
        <v>770.26838324818436</v>
      </c>
      <c r="H1506" s="347">
        <v>23</v>
      </c>
      <c r="I1506" s="347">
        <v>187</v>
      </c>
      <c r="J1506" s="347">
        <v>0</v>
      </c>
      <c r="K1506" s="347">
        <v>19.333333333333332</v>
      </c>
      <c r="L1506" s="347">
        <v>229.33333333333334</v>
      </c>
    </row>
    <row r="1507" spans="1:12" x14ac:dyDescent="0.2">
      <c r="A1507" s="346" t="s">
        <v>469</v>
      </c>
      <c r="B1507" s="346" t="s">
        <v>479</v>
      </c>
      <c r="C1507" s="346" t="s">
        <v>486</v>
      </c>
      <c r="D1507" s="346" t="s">
        <v>13</v>
      </c>
      <c r="E1507" s="346" t="s">
        <v>520</v>
      </c>
      <c r="F1507" s="346">
        <v>2003</v>
      </c>
      <c r="G1507" s="347">
        <v>437.5104327288106</v>
      </c>
      <c r="H1507" s="347">
        <v>204</v>
      </c>
      <c r="I1507" s="347">
        <v>65</v>
      </c>
      <c r="J1507" s="347">
        <v>10.782467532467532</v>
      </c>
      <c r="K1507" s="347">
        <v>32.405844155844157</v>
      </c>
      <c r="L1507" s="347">
        <v>312.18831168831167</v>
      </c>
    </row>
    <row r="1508" spans="1:12" x14ac:dyDescent="0.2">
      <c r="A1508" s="346" t="s">
        <v>469</v>
      </c>
      <c r="B1508" s="346" t="s">
        <v>479</v>
      </c>
      <c r="C1508" s="346" t="s">
        <v>486</v>
      </c>
      <c r="D1508" s="346" t="s">
        <v>13</v>
      </c>
      <c r="E1508" s="346" t="s">
        <v>520</v>
      </c>
      <c r="F1508" s="346">
        <v>2004</v>
      </c>
      <c r="G1508" s="347">
        <v>408.23246975332643</v>
      </c>
      <c r="H1508" s="347">
        <v>117</v>
      </c>
      <c r="I1508" s="347">
        <v>31</v>
      </c>
      <c r="J1508" s="347">
        <v>16.173701298701296</v>
      </c>
      <c r="K1508" s="347">
        <v>3.6087662337662341</v>
      </c>
      <c r="L1508" s="347">
        <v>167.78246753246754</v>
      </c>
    </row>
    <row r="1509" spans="1:12" x14ac:dyDescent="0.2">
      <c r="A1509" s="346" t="s">
        <v>469</v>
      </c>
      <c r="B1509" s="346" t="s">
        <v>479</v>
      </c>
      <c r="C1509" s="346" t="s">
        <v>486</v>
      </c>
      <c r="D1509" s="346" t="s">
        <v>13</v>
      </c>
      <c r="E1509" s="346" t="s">
        <v>520</v>
      </c>
      <c r="F1509" s="346">
        <v>2005</v>
      </c>
      <c r="G1509" s="347">
        <v>424.10552394010853</v>
      </c>
      <c r="H1509" s="347">
        <v>423</v>
      </c>
      <c r="I1509" s="347">
        <v>45</v>
      </c>
      <c r="J1509" s="347">
        <v>0</v>
      </c>
      <c r="K1509" s="347">
        <v>63.666666666666664</v>
      </c>
      <c r="L1509" s="347">
        <v>531.66666666666663</v>
      </c>
    </row>
    <row r="1510" spans="1:12" x14ac:dyDescent="0.2">
      <c r="A1510" s="346" t="s">
        <v>469</v>
      </c>
      <c r="B1510" s="346" t="s">
        <v>479</v>
      </c>
      <c r="C1510" s="346" t="s">
        <v>486</v>
      </c>
      <c r="D1510" s="346" t="s">
        <v>13</v>
      </c>
      <c r="E1510" s="346" t="s">
        <v>520</v>
      </c>
      <c r="F1510" s="346">
        <v>2005</v>
      </c>
      <c r="G1510" s="347">
        <v>418.24738549663152</v>
      </c>
      <c r="H1510" s="347">
        <v>210</v>
      </c>
      <c r="I1510" s="347">
        <v>160</v>
      </c>
      <c r="J1510" s="347">
        <v>554</v>
      </c>
      <c r="K1510" s="347">
        <v>64.333333333333329</v>
      </c>
      <c r="L1510" s="347">
        <v>988.33333333333337</v>
      </c>
    </row>
    <row r="1511" spans="1:12" x14ac:dyDescent="0.2">
      <c r="A1511" s="346" t="s">
        <v>469</v>
      </c>
      <c r="B1511" s="346" t="s">
        <v>479</v>
      </c>
      <c r="C1511" s="346" t="s">
        <v>486</v>
      </c>
      <c r="D1511" s="346" t="s">
        <v>13</v>
      </c>
      <c r="E1511" s="346" t="s">
        <v>520</v>
      </c>
      <c r="F1511" s="346">
        <v>2006</v>
      </c>
      <c r="G1511" s="347">
        <v>418.76957539340719</v>
      </c>
      <c r="H1511" s="347">
        <v>555</v>
      </c>
      <c r="I1511" s="347">
        <v>0</v>
      </c>
      <c r="J1511" s="347">
        <v>27</v>
      </c>
      <c r="K1511" s="347">
        <v>1</v>
      </c>
      <c r="L1511" s="347">
        <v>583</v>
      </c>
    </row>
    <row r="1512" spans="1:12" x14ac:dyDescent="0.2">
      <c r="A1512" s="346" t="s">
        <v>469</v>
      </c>
      <c r="B1512" s="346" t="s">
        <v>479</v>
      </c>
      <c r="C1512" s="346" t="s">
        <v>486</v>
      </c>
      <c r="D1512" s="346" t="s">
        <v>13</v>
      </c>
      <c r="E1512" s="346" t="s">
        <v>520</v>
      </c>
      <c r="F1512" s="346">
        <v>2006</v>
      </c>
      <c r="G1512" s="347">
        <v>412.50985327901662</v>
      </c>
      <c r="H1512" s="347">
        <v>557</v>
      </c>
      <c r="I1512" s="347">
        <v>157</v>
      </c>
      <c r="J1512" s="347">
        <v>36</v>
      </c>
      <c r="K1512" s="347">
        <v>6.333333333333333</v>
      </c>
      <c r="L1512" s="347">
        <v>756.33333333333337</v>
      </c>
    </row>
    <row r="1513" spans="1:12" x14ac:dyDescent="0.2">
      <c r="A1513" s="346" t="s">
        <v>469</v>
      </c>
      <c r="B1513" s="346" t="s">
        <v>479</v>
      </c>
      <c r="C1513" s="346" t="s">
        <v>486</v>
      </c>
      <c r="D1513" s="346" t="s">
        <v>13</v>
      </c>
      <c r="E1513" s="346" t="s">
        <v>520</v>
      </c>
      <c r="F1513" s="346">
        <v>2007</v>
      </c>
      <c r="G1513" s="347">
        <v>397.48656943310021</v>
      </c>
      <c r="H1513" s="347">
        <v>120</v>
      </c>
      <c r="I1513" s="347">
        <v>0</v>
      </c>
      <c r="J1513" s="347">
        <v>52</v>
      </c>
      <c r="K1513" s="347">
        <v>76.333333333333329</v>
      </c>
      <c r="L1513" s="347">
        <v>248.33333333333331</v>
      </c>
    </row>
    <row r="1514" spans="1:12" x14ac:dyDescent="0.2">
      <c r="A1514" s="346" t="s">
        <v>469</v>
      </c>
      <c r="B1514" s="346" t="s">
        <v>479</v>
      </c>
      <c r="C1514" s="346" t="s">
        <v>486</v>
      </c>
      <c r="D1514" s="346" t="s">
        <v>13</v>
      </c>
      <c r="E1514" s="346" t="s">
        <v>520</v>
      </c>
      <c r="F1514" s="346">
        <v>2007</v>
      </c>
      <c r="G1514" s="347">
        <v>349.46832211143521</v>
      </c>
      <c r="H1514" s="347">
        <v>78</v>
      </c>
      <c r="I1514" s="347">
        <v>86</v>
      </c>
      <c r="J1514" s="347">
        <v>39.535714285714285</v>
      </c>
      <c r="K1514" s="347">
        <v>14.488095238095239</v>
      </c>
      <c r="L1514" s="347">
        <v>218.02380952380952</v>
      </c>
    </row>
    <row r="1515" spans="1:12" x14ac:dyDescent="0.2">
      <c r="A1515" s="346" t="s">
        <v>469</v>
      </c>
      <c r="B1515" s="346" t="s">
        <v>479</v>
      </c>
      <c r="C1515" s="346" t="s">
        <v>486</v>
      </c>
      <c r="D1515" s="346" t="s">
        <v>13</v>
      </c>
      <c r="E1515" s="346" t="s">
        <v>520</v>
      </c>
      <c r="F1515" s="346">
        <v>2007</v>
      </c>
      <c r="G1515" s="347">
        <v>479.14602736626517</v>
      </c>
      <c r="H1515" s="347">
        <v>490</v>
      </c>
      <c r="I1515" s="347">
        <v>117</v>
      </c>
      <c r="J1515" s="347">
        <v>41.93181818181818</v>
      </c>
      <c r="K1515" s="347">
        <v>9.3560606060606073</v>
      </c>
      <c r="L1515" s="347">
        <v>658.28787878787875</v>
      </c>
    </row>
    <row r="1516" spans="1:12" x14ac:dyDescent="0.2">
      <c r="A1516" s="346" t="s">
        <v>469</v>
      </c>
      <c r="B1516" s="346" t="s">
        <v>479</v>
      </c>
      <c r="C1516" s="346" t="s">
        <v>487</v>
      </c>
      <c r="D1516" s="346" t="s">
        <v>14</v>
      </c>
      <c r="E1516" s="346" t="s">
        <v>518</v>
      </c>
      <c r="F1516" s="346">
        <v>2014</v>
      </c>
      <c r="G1516" s="347">
        <v>767.39938018282908</v>
      </c>
      <c r="H1516" s="347">
        <v>15</v>
      </c>
      <c r="I1516" s="347">
        <v>0</v>
      </c>
      <c r="J1516" s="347">
        <v>21</v>
      </c>
      <c r="K1516" s="347">
        <v>1.3333333333333333</v>
      </c>
      <c r="L1516" s="347">
        <v>37.333333333333336</v>
      </c>
    </row>
    <row r="1517" spans="1:12" x14ac:dyDescent="0.2">
      <c r="A1517" s="346" t="s">
        <v>469</v>
      </c>
      <c r="B1517" s="346" t="s">
        <v>479</v>
      </c>
      <c r="C1517" s="346" t="s">
        <v>487</v>
      </c>
      <c r="D1517" s="346" t="s">
        <v>14</v>
      </c>
      <c r="E1517" s="346" t="s">
        <v>518</v>
      </c>
      <c r="F1517" s="346">
        <v>2015</v>
      </c>
      <c r="G1517" s="347">
        <v>756.33109596185966</v>
      </c>
      <c r="H1517" s="347">
        <v>26</v>
      </c>
      <c r="I1517" s="347">
        <v>19</v>
      </c>
      <c r="J1517" s="347">
        <v>6</v>
      </c>
      <c r="K1517" s="347">
        <v>0</v>
      </c>
      <c r="L1517" s="347">
        <v>51</v>
      </c>
    </row>
    <row r="1518" spans="1:12" x14ac:dyDescent="0.2">
      <c r="A1518" s="346" t="s">
        <v>469</v>
      </c>
      <c r="B1518" s="346" t="s">
        <v>479</v>
      </c>
      <c r="C1518" s="346" t="s">
        <v>487</v>
      </c>
      <c r="D1518" s="346" t="s">
        <v>14</v>
      </c>
      <c r="E1518" s="346" t="s">
        <v>464</v>
      </c>
      <c r="F1518" s="346">
        <v>2012</v>
      </c>
      <c r="G1518" s="347">
        <v>242.12422717873807</v>
      </c>
      <c r="H1518" s="347">
        <v>20</v>
      </c>
      <c r="I1518" s="347">
        <v>4</v>
      </c>
      <c r="J1518" s="347">
        <v>2</v>
      </c>
      <c r="K1518" s="347">
        <v>18</v>
      </c>
      <c r="L1518" s="347">
        <v>44</v>
      </c>
    </row>
    <row r="1519" spans="1:12" x14ac:dyDescent="0.2">
      <c r="A1519" s="346" t="s">
        <v>469</v>
      </c>
      <c r="B1519" s="346" t="s">
        <v>479</v>
      </c>
      <c r="C1519" s="346" t="s">
        <v>487</v>
      </c>
      <c r="D1519" s="346" t="s">
        <v>14</v>
      </c>
      <c r="E1519" s="346" t="s">
        <v>519</v>
      </c>
      <c r="F1519" s="346">
        <v>2008</v>
      </c>
      <c r="G1519" s="347">
        <v>338.26197709655963</v>
      </c>
      <c r="H1519" s="347">
        <v>357</v>
      </c>
      <c r="I1519" s="347">
        <v>141</v>
      </c>
      <c r="J1519" s="347">
        <v>54.45564516129032</v>
      </c>
      <c r="K1519" s="347">
        <v>6.1814516129032269</v>
      </c>
      <c r="L1519" s="347">
        <v>558.63709677419354</v>
      </c>
    </row>
    <row r="1520" spans="1:12" x14ac:dyDescent="0.2">
      <c r="A1520" s="346" t="s">
        <v>469</v>
      </c>
      <c r="B1520" s="346" t="s">
        <v>479</v>
      </c>
      <c r="C1520" s="346" t="s">
        <v>487</v>
      </c>
      <c r="D1520" s="346" t="s">
        <v>14</v>
      </c>
      <c r="E1520" s="346" t="s">
        <v>519</v>
      </c>
      <c r="F1520" s="346">
        <v>2008</v>
      </c>
      <c r="G1520" s="347">
        <v>445.88114252670391</v>
      </c>
      <c r="H1520" s="347">
        <v>144</v>
      </c>
      <c r="I1520" s="347">
        <v>16</v>
      </c>
      <c r="J1520" s="347">
        <v>0</v>
      </c>
      <c r="K1520" s="347">
        <v>0</v>
      </c>
      <c r="L1520" s="347">
        <v>160</v>
      </c>
    </row>
    <row r="1521" spans="1:12" x14ac:dyDescent="0.2">
      <c r="A1521" s="346" t="s">
        <v>469</v>
      </c>
      <c r="B1521" s="346" t="s">
        <v>479</v>
      </c>
      <c r="C1521" s="346" t="s">
        <v>487</v>
      </c>
      <c r="D1521" s="346" t="s">
        <v>14</v>
      </c>
      <c r="E1521" s="346" t="s">
        <v>519</v>
      </c>
      <c r="F1521" s="346">
        <v>2009</v>
      </c>
      <c r="G1521" s="347">
        <v>304.43564031354856</v>
      </c>
      <c r="H1521" s="347">
        <v>351</v>
      </c>
      <c r="I1521" s="347">
        <v>214</v>
      </c>
      <c r="J1521" s="347">
        <v>246.91532258064512</v>
      </c>
      <c r="K1521" s="347">
        <v>29.361559139784955</v>
      </c>
      <c r="L1521" s="347">
        <v>841.27688172043008</v>
      </c>
    </row>
    <row r="1522" spans="1:12" x14ac:dyDescent="0.2">
      <c r="A1522" s="346" t="s">
        <v>469</v>
      </c>
      <c r="B1522" s="346" t="s">
        <v>479</v>
      </c>
      <c r="C1522" s="346" t="s">
        <v>487</v>
      </c>
      <c r="D1522" s="346" t="s">
        <v>14</v>
      </c>
      <c r="E1522" s="346" t="s">
        <v>519</v>
      </c>
      <c r="F1522" s="346">
        <v>2012</v>
      </c>
      <c r="G1522" s="347">
        <v>242.12422717873807</v>
      </c>
      <c r="H1522" s="347">
        <v>51</v>
      </c>
      <c r="I1522" s="347">
        <v>0</v>
      </c>
      <c r="J1522" s="347">
        <v>38</v>
      </c>
      <c r="K1522" s="347">
        <v>0</v>
      </c>
      <c r="L1522" s="347">
        <v>89</v>
      </c>
    </row>
    <row r="1523" spans="1:12" x14ac:dyDescent="0.2">
      <c r="A1523" s="346" t="s">
        <v>469</v>
      </c>
      <c r="B1523" s="346" t="s">
        <v>479</v>
      </c>
      <c r="C1523" s="346" t="s">
        <v>487</v>
      </c>
      <c r="D1523" s="346" t="s">
        <v>14</v>
      </c>
      <c r="E1523" s="346" t="s">
        <v>519</v>
      </c>
      <c r="F1523" s="346">
        <v>2012</v>
      </c>
      <c r="G1523" s="347">
        <v>383.36339614625126</v>
      </c>
      <c r="H1523" s="347">
        <v>140</v>
      </c>
      <c r="I1523" s="347">
        <v>41</v>
      </c>
      <c r="J1523" s="347">
        <v>147</v>
      </c>
      <c r="K1523" s="347">
        <v>21</v>
      </c>
      <c r="L1523" s="347">
        <v>349</v>
      </c>
    </row>
    <row r="1524" spans="1:12" x14ac:dyDescent="0.2">
      <c r="A1524" s="346" t="s">
        <v>469</v>
      </c>
      <c r="B1524" s="346" t="s">
        <v>479</v>
      </c>
      <c r="C1524" s="346" t="s">
        <v>487</v>
      </c>
      <c r="D1524" s="346" t="s">
        <v>14</v>
      </c>
      <c r="E1524" s="346" t="s">
        <v>466</v>
      </c>
      <c r="F1524" s="346">
        <v>2007</v>
      </c>
      <c r="G1524" s="347">
        <v>313.20027727630469</v>
      </c>
      <c r="H1524" s="347">
        <v>20</v>
      </c>
      <c r="I1524" s="347">
        <v>0</v>
      </c>
      <c r="J1524" s="347">
        <v>5.7305933181380952</v>
      </c>
      <c r="K1524" s="347">
        <v>0.42313556062063501</v>
      </c>
      <c r="L1524" s="347">
        <v>26.153728878758731</v>
      </c>
    </row>
    <row r="1525" spans="1:12" x14ac:dyDescent="0.2">
      <c r="A1525" s="346" t="s">
        <v>469</v>
      </c>
      <c r="B1525" s="346" t="s">
        <v>479</v>
      </c>
      <c r="C1525" s="346" t="s">
        <v>487</v>
      </c>
      <c r="D1525" s="346" t="s">
        <v>14</v>
      </c>
      <c r="E1525" s="346" t="s">
        <v>520</v>
      </c>
      <c r="F1525" s="346">
        <v>1986</v>
      </c>
      <c r="G1525" s="347">
        <v>384.10280753720576</v>
      </c>
      <c r="H1525" s="347">
        <v>344</v>
      </c>
      <c r="I1525" s="347">
        <v>0</v>
      </c>
      <c r="J1525" s="347">
        <v>392.50473186119871</v>
      </c>
      <c r="K1525" s="347">
        <v>75.831756046267088</v>
      </c>
      <c r="L1525" s="347">
        <v>812.33648790746577</v>
      </c>
    </row>
    <row r="1526" spans="1:12" x14ac:dyDescent="0.2">
      <c r="A1526" s="346" t="s">
        <v>469</v>
      </c>
      <c r="B1526" s="346" t="s">
        <v>479</v>
      </c>
      <c r="C1526" s="346" t="s">
        <v>487</v>
      </c>
      <c r="D1526" s="346" t="s">
        <v>14</v>
      </c>
      <c r="E1526" s="346" t="s">
        <v>520</v>
      </c>
      <c r="F1526" s="346">
        <v>1990</v>
      </c>
      <c r="G1526" s="347">
        <v>262.9479912899738</v>
      </c>
      <c r="H1526" s="347">
        <v>43</v>
      </c>
      <c r="I1526" s="347">
        <v>209</v>
      </c>
      <c r="J1526" s="347">
        <v>17.148264984227129</v>
      </c>
      <c r="K1526" s="347">
        <v>3.2839116719242902</v>
      </c>
      <c r="L1526" s="347">
        <v>272.4321766561514</v>
      </c>
    </row>
    <row r="1527" spans="1:12" x14ac:dyDescent="0.2">
      <c r="A1527" s="346" t="s">
        <v>469</v>
      </c>
      <c r="B1527" s="346" t="s">
        <v>479</v>
      </c>
      <c r="C1527" s="346" t="s">
        <v>487</v>
      </c>
      <c r="D1527" s="346" t="s">
        <v>14</v>
      </c>
      <c r="E1527" s="346" t="s">
        <v>520</v>
      </c>
      <c r="F1527" s="346">
        <v>1991</v>
      </c>
      <c r="G1527" s="347">
        <v>264.26272757594182</v>
      </c>
      <c r="H1527" s="347">
        <v>49</v>
      </c>
      <c r="I1527" s="347">
        <v>0</v>
      </c>
      <c r="J1527" s="347">
        <v>0</v>
      </c>
      <c r="K1527" s="347">
        <v>0</v>
      </c>
      <c r="L1527" s="347">
        <v>49</v>
      </c>
    </row>
    <row r="1528" spans="1:12" x14ac:dyDescent="0.2">
      <c r="A1528" s="346" t="s">
        <v>469</v>
      </c>
      <c r="B1528" s="346" t="s">
        <v>479</v>
      </c>
      <c r="C1528" s="346" t="s">
        <v>487</v>
      </c>
      <c r="D1528" s="346" t="s">
        <v>14</v>
      </c>
      <c r="E1528" s="346" t="s">
        <v>520</v>
      </c>
      <c r="F1528" s="346">
        <v>1992</v>
      </c>
      <c r="G1528" s="347">
        <v>208.91812604471014</v>
      </c>
      <c r="H1528" s="347">
        <v>441</v>
      </c>
      <c r="I1528" s="347">
        <v>267</v>
      </c>
      <c r="J1528" s="347">
        <v>157</v>
      </c>
      <c r="K1528" s="347">
        <v>90.666666666666671</v>
      </c>
      <c r="L1528" s="347">
        <v>955.66666666666663</v>
      </c>
    </row>
    <row r="1529" spans="1:12" x14ac:dyDescent="0.2">
      <c r="A1529" s="346" t="s">
        <v>469</v>
      </c>
      <c r="B1529" s="346" t="s">
        <v>479</v>
      </c>
      <c r="C1529" s="346" t="s">
        <v>487</v>
      </c>
      <c r="D1529" s="346" t="s">
        <v>14</v>
      </c>
      <c r="E1529" s="346" t="s">
        <v>520</v>
      </c>
      <c r="F1529" s="346">
        <v>1998</v>
      </c>
      <c r="G1529" s="347">
        <v>313.200278802367</v>
      </c>
      <c r="H1529" s="347">
        <v>686</v>
      </c>
      <c r="I1529" s="347">
        <v>0</v>
      </c>
      <c r="J1529" s="347">
        <v>6.9863301787592009</v>
      </c>
      <c r="K1529" s="347">
        <v>1.3378899404135998</v>
      </c>
      <c r="L1529" s="347">
        <v>694.32422011917276</v>
      </c>
    </row>
    <row r="1530" spans="1:12" x14ac:dyDescent="0.2">
      <c r="A1530" s="346" t="s">
        <v>469</v>
      </c>
      <c r="B1530" s="346" t="s">
        <v>479</v>
      </c>
      <c r="C1530" s="346" t="s">
        <v>487</v>
      </c>
      <c r="D1530" s="346" t="s">
        <v>14</v>
      </c>
      <c r="E1530" s="346" t="s">
        <v>520</v>
      </c>
      <c r="F1530" s="346">
        <v>1998</v>
      </c>
      <c r="G1530" s="347">
        <v>391.50034516617393</v>
      </c>
      <c r="H1530" s="347">
        <v>1361</v>
      </c>
      <c r="I1530" s="347">
        <v>149</v>
      </c>
      <c r="J1530" s="347">
        <v>26.67507886435331</v>
      </c>
      <c r="K1530" s="347">
        <v>5.1083070452155628</v>
      </c>
      <c r="L1530" s="347">
        <v>1541.7833859095688</v>
      </c>
    </row>
    <row r="1531" spans="1:12" x14ac:dyDescent="0.2">
      <c r="A1531" s="346" t="s">
        <v>469</v>
      </c>
      <c r="B1531" s="346" t="s">
        <v>479</v>
      </c>
      <c r="C1531" s="346" t="s">
        <v>487</v>
      </c>
      <c r="D1531" s="346" t="s">
        <v>14</v>
      </c>
      <c r="E1531" s="346" t="s">
        <v>520</v>
      </c>
      <c r="F1531" s="346">
        <v>2000</v>
      </c>
      <c r="G1531" s="347">
        <v>304.28113102234659</v>
      </c>
      <c r="H1531" s="347">
        <v>412</v>
      </c>
      <c r="I1531" s="347">
        <v>0</v>
      </c>
      <c r="J1531" s="347">
        <v>183.54994742376445</v>
      </c>
      <c r="K1531" s="347">
        <v>42.483350858745183</v>
      </c>
      <c r="L1531" s="347">
        <v>638.03329828250969</v>
      </c>
    </row>
    <row r="1532" spans="1:12" x14ac:dyDescent="0.2">
      <c r="A1532" s="346" t="s">
        <v>469</v>
      </c>
      <c r="B1532" s="346" t="s">
        <v>479</v>
      </c>
      <c r="C1532" s="346" t="s">
        <v>487</v>
      </c>
      <c r="D1532" s="346" t="s">
        <v>14</v>
      </c>
      <c r="E1532" s="346" t="s">
        <v>520</v>
      </c>
      <c r="F1532" s="346">
        <v>2002</v>
      </c>
      <c r="G1532" s="347">
        <v>459.79223953559438</v>
      </c>
      <c r="H1532" s="347">
        <v>321</v>
      </c>
      <c r="I1532" s="347">
        <v>0</v>
      </c>
      <c r="J1532" s="347">
        <v>4.4458464773922186</v>
      </c>
      <c r="K1532" s="347">
        <v>0.85138450753592709</v>
      </c>
      <c r="L1532" s="347">
        <v>326.29723098492798</v>
      </c>
    </row>
    <row r="1533" spans="1:12" x14ac:dyDescent="0.2">
      <c r="A1533" s="346" t="s">
        <v>469</v>
      </c>
      <c r="B1533" s="346" t="s">
        <v>479</v>
      </c>
      <c r="C1533" s="346" t="s">
        <v>487</v>
      </c>
      <c r="D1533" s="346" t="s">
        <v>14</v>
      </c>
      <c r="E1533" s="346" t="s">
        <v>520</v>
      </c>
      <c r="F1533" s="346">
        <v>2002</v>
      </c>
      <c r="G1533" s="347">
        <v>322.41205005897086</v>
      </c>
      <c r="H1533" s="347">
        <v>185</v>
      </c>
      <c r="I1533" s="347">
        <v>264</v>
      </c>
      <c r="J1533" s="347">
        <v>20</v>
      </c>
      <c r="K1533" s="347">
        <v>67.666666666666671</v>
      </c>
      <c r="L1533" s="347">
        <v>536.66666666666663</v>
      </c>
    </row>
    <row r="1534" spans="1:12" x14ac:dyDescent="0.2">
      <c r="A1534" s="346" t="s">
        <v>469</v>
      </c>
      <c r="B1534" s="346" t="s">
        <v>479</v>
      </c>
      <c r="C1534" s="346" t="s">
        <v>487</v>
      </c>
      <c r="D1534" s="346" t="s">
        <v>14</v>
      </c>
      <c r="E1534" s="346" t="s">
        <v>520</v>
      </c>
      <c r="F1534" s="346">
        <v>2002</v>
      </c>
      <c r="G1534" s="347">
        <v>293.62525701812154</v>
      </c>
      <c r="H1534" s="347">
        <v>469</v>
      </c>
      <c r="I1534" s="347">
        <v>0</v>
      </c>
      <c r="J1534" s="347">
        <v>306.76340694006308</v>
      </c>
      <c r="K1534" s="347">
        <v>65.078864353312312</v>
      </c>
      <c r="L1534" s="347">
        <v>840.84227129337535</v>
      </c>
    </row>
    <row r="1535" spans="1:12" x14ac:dyDescent="0.2">
      <c r="A1535" s="346" t="s">
        <v>469</v>
      </c>
      <c r="B1535" s="346" t="s">
        <v>479</v>
      </c>
      <c r="C1535" s="346" t="s">
        <v>487</v>
      </c>
      <c r="D1535" s="346" t="s">
        <v>14</v>
      </c>
      <c r="E1535" s="346" t="s">
        <v>520</v>
      </c>
      <c r="F1535" s="346">
        <v>2002</v>
      </c>
      <c r="G1535" s="347">
        <v>379.45419123377616</v>
      </c>
      <c r="H1535" s="347">
        <v>141</v>
      </c>
      <c r="I1535" s="347">
        <v>119</v>
      </c>
      <c r="J1535" s="347">
        <v>19.688748685594113</v>
      </c>
      <c r="K1535" s="347">
        <v>17.103750438135297</v>
      </c>
      <c r="L1535" s="347">
        <v>296.79249912372944</v>
      </c>
    </row>
    <row r="1536" spans="1:12" x14ac:dyDescent="0.2">
      <c r="A1536" s="346" t="s">
        <v>469</v>
      </c>
      <c r="B1536" s="346" t="s">
        <v>479</v>
      </c>
      <c r="C1536" s="346" t="s">
        <v>487</v>
      </c>
      <c r="D1536" s="346" t="s">
        <v>14</v>
      </c>
      <c r="E1536" s="346" t="s">
        <v>520</v>
      </c>
      <c r="F1536" s="346">
        <v>2003</v>
      </c>
      <c r="G1536" s="347">
        <v>377.51819571492166</v>
      </c>
      <c r="H1536" s="347">
        <v>452</v>
      </c>
      <c r="I1536" s="347">
        <v>158</v>
      </c>
      <c r="J1536" s="347">
        <v>29.215562565720294</v>
      </c>
      <c r="K1536" s="347">
        <v>5.5948124780932353</v>
      </c>
      <c r="L1536" s="347">
        <v>644.81037504381356</v>
      </c>
    </row>
    <row r="1537" spans="1:12" x14ac:dyDescent="0.2">
      <c r="A1537" s="346" t="s">
        <v>469</v>
      </c>
      <c r="B1537" s="346" t="s">
        <v>479</v>
      </c>
      <c r="C1537" s="346" t="s">
        <v>487</v>
      </c>
      <c r="D1537" s="346" t="s">
        <v>14</v>
      </c>
      <c r="E1537" s="346" t="s">
        <v>520</v>
      </c>
      <c r="F1537" s="346">
        <v>2004</v>
      </c>
      <c r="G1537" s="347">
        <v>307.05909094202104</v>
      </c>
      <c r="H1537" s="347">
        <v>424</v>
      </c>
      <c r="I1537" s="347">
        <v>62</v>
      </c>
      <c r="J1537" s="347">
        <v>359</v>
      </c>
      <c r="K1537" s="347">
        <v>28.666666666666668</v>
      </c>
      <c r="L1537" s="347">
        <v>873.66666666666663</v>
      </c>
    </row>
    <row r="1538" spans="1:12" x14ac:dyDescent="0.2">
      <c r="A1538" s="346" t="s">
        <v>469</v>
      </c>
      <c r="B1538" s="346" t="s">
        <v>479</v>
      </c>
      <c r="C1538" s="346" t="s">
        <v>487</v>
      </c>
      <c r="D1538" s="346" t="s">
        <v>14</v>
      </c>
      <c r="E1538" s="346" t="s">
        <v>520</v>
      </c>
      <c r="F1538" s="346">
        <v>2004</v>
      </c>
      <c r="G1538" s="347">
        <v>297.76083098754839</v>
      </c>
      <c r="H1538" s="347">
        <v>92</v>
      </c>
      <c r="I1538" s="347">
        <v>0</v>
      </c>
      <c r="J1538" s="347">
        <v>126</v>
      </c>
      <c r="K1538" s="347">
        <v>4.333333333333333</v>
      </c>
      <c r="L1538" s="347">
        <v>222.33333333333334</v>
      </c>
    </row>
    <row r="1539" spans="1:12" x14ac:dyDescent="0.2">
      <c r="A1539" s="346" t="s">
        <v>469</v>
      </c>
      <c r="B1539" s="346" t="s">
        <v>479</v>
      </c>
      <c r="C1539" s="346" t="s">
        <v>487</v>
      </c>
      <c r="D1539" s="346" t="s">
        <v>14</v>
      </c>
      <c r="E1539" s="346" t="s">
        <v>520</v>
      </c>
      <c r="F1539" s="346">
        <v>2005</v>
      </c>
      <c r="G1539" s="347">
        <v>356.85347091208979</v>
      </c>
      <c r="H1539" s="347">
        <v>90</v>
      </c>
      <c r="I1539" s="347">
        <v>88</v>
      </c>
      <c r="J1539" s="347">
        <v>134.64563617245005</v>
      </c>
      <c r="K1539" s="347">
        <v>45.784787942516651</v>
      </c>
      <c r="L1539" s="347">
        <v>358.43042411496668</v>
      </c>
    </row>
    <row r="1540" spans="1:12" x14ac:dyDescent="0.2">
      <c r="A1540" s="346" t="s">
        <v>469</v>
      </c>
      <c r="B1540" s="346" t="s">
        <v>479</v>
      </c>
      <c r="C1540" s="346" t="s">
        <v>487</v>
      </c>
      <c r="D1540" s="346" t="s">
        <v>14</v>
      </c>
      <c r="E1540" s="346" t="s">
        <v>520</v>
      </c>
      <c r="F1540" s="346">
        <v>2005</v>
      </c>
      <c r="G1540" s="347">
        <v>365.40032120477224</v>
      </c>
      <c r="H1540" s="347">
        <v>34</v>
      </c>
      <c r="I1540" s="347">
        <v>0</v>
      </c>
      <c r="J1540" s="347">
        <v>47.634069400630914</v>
      </c>
      <c r="K1540" s="347">
        <v>9.1219768664563627</v>
      </c>
      <c r="L1540" s="347">
        <v>90.756046267087285</v>
      </c>
    </row>
    <row r="1541" spans="1:12" x14ac:dyDescent="0.2">
      <c r="A1541" s="346" t="s">
        <v>469</v>
      </c>
      <c r="B1541" s="346" t="s">
        <v>479</v>
      </c>
      <c r="C1541" s="346" t="s">
        <v>487</v>
      </c>
      <c r="D1541" s="346" t="s">
        <v>14</v>
      </c>
      <c r="E1541" s="346" t="s">
        <v>520</v>
      </c>
      <c r="F1541" s="346">
        <v>2005</v>
      </c>
      <c r="G1541" s="347">
        <v>322.41205308721504</v>
      </c>
      <c r="H1541" s="347">
        <v>859</v>
      </c>
      <c r="I1541" s="347">
        <v>0</v>
      </c>
      <c r="J1541" s="347">
        <v>66.052576235541537</v>
      </c>
      <c r="K1541" s="347">
        <v>34.982474588152819</v>
      </c>
      <c r="L1541" s="347">
        <v>960.03505082369441</v>
      </c>
    </row>
    <row r="1542" spans="1:12" x14ac:dyDescent="0.2">
      <c r="A1542" s="346" t="s">
        <v>469</v>
      </c>
      <c r="B1542" s="346" t="s">
        <v>479</v>
      </c>
      <c r="C1542" s="346" t="s">
        <v>487</v>
      </c>
      <c r="D1542" s="346" t="s">
        <v>14</v>
      </c>
      <c r="E1542" s="346" t="s">
        <v>520</v>
      </c>
      <c r="F1542" s="346">
        <v>2005</v>
      </c>
      <c r="G1542" s="347">
        <v>313.20027334572086</v>
      </c>
      <c r="H1542" s="347">
        <v>537</v>
      </c>
      <c r="I1542" s="347">
        <v>0</v>
      </c>
      <c r="J1542" s="347">
        <v>10.797055730809674</v>
      </c>
      <c r="K1542" s="347">
        <v>2.0676480897301088</v>
      </c>
      <c r="L1542" s="347">
        <v>549.86470382053983</v>
      </c>
    </row>
    <row r="1543" spans="1:12" x14ac:dyDescent="0.2">
      <c r="A1543" s="346" t="s">
        <v>469</v>
      </c>
      <c r="B1543" s="346" t="s">
        <v>479</v>
      </c>
      <c r="C1543" s="346" t="s">
        <v>487</v>
      </c>
      <c r="D1543" s="346" t="s">
        <v>14</v>
      </c>
      <c r="E1543" s="346" t="s">
        <v>520</v>
      </c>
      <c r="F1543" s="346">
        <v>2005</v>
      </c>
      <c r="G1543" s="347">
        <v>325.24646215213977</v>
      </c>
      <c r="H1543" s="347">
        <v>620</v>
      </c>
      <c r="I1543" s="347">
        <v>226</v>
      </c>
      <c r="J1543" s="347">
        <v>33.661409043112513</v>
      </c>
      <c r="K1543" s="347">
        <v>6.7795303189624958</v>
      </c>
      <c r="L1543" s="347">
        <v>886.44093936207503</v>
      </c>
    </row>
    <row r="1544" spans="1:12" x14ac:dyDescent="0.2">
      <c r="A1544" s="346" t="s">
        <v>469</v>
      </c>
      <c r="B1544" s="346" t="s">
        <v>479</v>
      </c>
      <c r="C1544" s="346" t="s">
        <v>487</v>
      </c>
      <c r="D1544" s="346" t="s">
        <v>14</v>
      </c>
      <c r="E1544" s="346" t="s">
        <v>520</v>
      </c>
      <c r="F1544" s="346">
        <v>2006</v>
      </c>
      <c r="G1544" s="347">
        <v>389.98373605918698</v>
      </c>
      <c r="H1544" s="347">
        <v>434</v>
      </c>
      <c r="I1544" s="347">
        <v>65</v>
      </c>
      <c r="J1544" s="347">
        <v>92</v>
      </c>
      <c r="K1544" s="347">
        <v>52.333333333333336</v>
      </c>
      <c r="L1544" s="347">
        <v>643.33333333333337</v>
      </c>
    </row>
    <row r="1545" spans="1:12" x14ac:dyDescent="0.2">
      <c r="A1545" s="346" t="s">
        <v>469</v>
      </c>
      <c r="B1545" s="346" t="s">
        <v>479</v>
      </c>
      <c r="C1545" s="346" t="s">
        <v>487</v>
      </c>
      <c r="D1545" s="346" t="s">
        <v>14</v>
      </c>
      <c r="E1545" s="346" t="s">
        <v>520</v>
      </c>
      <c r="F1545" s="346">
        <v>2006</v>
      </c>
      <c r="G1545" s="347">
        <v>337.09284179107362</v>
      </c>
      <c r="H1545" s="347">
        <v>545</v>
      </c>
      <c r="I1545" s="347">
        <v>1</v>
      </c>
      <c r="J1545" s="347">
        <v>2.5404837013669823</v>
      </c>
      <c r="K1545" s="347">
        <v>0.48650543287767262</v>
      </c>
      <c r="L1545" s="347">
        <v>549.02698913424467</v>
      </c>
    </row>
    <row r="1546" spans="1:12" x14ac:dyDescent="0.2">
      <c r="A1546" s="346" t="s">
        <v>469</v>
      </c>
      <c r="B1546" s="346" t="s">
        <v>479</v>
      </c>
      <c r="C1546" s="346" t="s">
        <v>487</v>
      </c>
      <c r="D1546" s="346" t="s">
        <v>14</v>
      </c>
      <c r="E1546" s="346" t="s">
        <v>520</v>
      </c>
      <c r="F1546" s="346">
        <v>2006</v>
      </c>
      <c r="G1546" s="347">
        <v>377.51820917992882</v>
      </c>
      <c r="H1546" s="347">
        <v>529</v>
      </c>
      <c r="I1546" s="347">
        <v>0</v>
      </c>
      <c r="J1546" s="347">
        <v>56.525762355415353</v>
      </c>
      <c r="K1546" s="347">
        <v>140.49141254819489</v>
      </c>
      <c r="L1546" s="347">
        <v>726.01717490361034</v>
      </c>
    </row>
    <row r="1547" spans="1:12" x14ac:dyDescent="0.2">
      <c r="A1547" s="346" t="s">
        <v>469</v>
      </c>
      <c r="B1547" s="346" t="s">
        <v>479</v>
      </c>
      <c r="C1547" s="346" t="s">
        <v>487</v>
      </c>
      <c r="D1547" s="346" t="s">
        <v>14</v>
      </c>
      <c r="E1547" s="346" t="s">
        <v>520</v>
      </c>
      <c r="F1547" s="346">
        <v>2006</v>
      </c>
      <c r="G1547" s="347">
        <v>298.60196422699613</v>
      </c>
      <c r="H1547" s="347">
        <v>290</v>
      </c>
      <c r="I1547" s="347">
        <v>0</v>
      </c>
      <c r="J1547" s="347">
        <v>55</v>
      </c>
      <c r="K1547" s="347">
        <v>21</v>
      </c>
      <c r="L1547" s="347">
        <v>366</v>
      </c>
    </row>
    <row r="1548" spans="1:12" x14ac:dyDescent="0.2">
      <c r="A1548" s="346" t="s">
        <v>469</v>
      </c>
      <c r="B1548" s="346" t="s">
        <v>479</v>
      </c>
      <c r="C1548" s="346" t="s">
        <v>487</v>
      </c>
      <c r="D1548" s="346" t="s">
        <v>14</v>
      </c>
      <c r="E1548" s="346" t="s">
        <v>520</v>
      </c>
      <c r="F1548" s="346">
        <v>2006</v>
      </c>
      <c r="G1548" s="347">
        <v>285.68944368447876</v>
      </c>
      <c r="H1548" s="347">
        <v>73</v>
      </c>
      <c r="I1548" s="347">
        <v>60</v>
      </c>
      <c r="J1548" s="347">
        <v>7.6214511041009461</v>
      </c>
      <c r="K1548" s="347">
        <v>5.1261829652996846</v>
      </c>
      <c r="L1548" s="347">
        <v>145.74763406940062</v>
      </c>
    </row>
    <row r="1549" spans="1:12" x14ac:dyDescent="0.2">
      <c r="A1549" s="346" t="s">
        <v>469</v>
      </c>
      <c r="B1549" s="346" t="s">
        <v>479</v>
      </c>
      <c r="C1549" s="346" t="s">
        <v>487</v>
      </c>
      <c r="D1549" s="346" t="s">
        <v>14</v>
      </c>
      <c r="E1549" s="346" t="s">
        <v>520</v>
      </c>
      <c r="F1549" s="346">
        <v>2006</v>
      </c>
      <c r="G1549" s="347">
        <v>319.64156689933071</v>
      </c>
      <c r="H1549" s="347">
        <v>47</v>
      </c>
      <c r="I1549" s="347">
        <v>0</v>
      </c>
      <c r="J1549" s="347">
        <v>341.05993690851733</v>
      </c>
      <c r="K1549" s="347">
        <v>133.6466876971609</v>
      </c>
      <c r="L1549" s="347">
        <v>521.70662460567826</v>
      </c>
    </row>
    <row r="1550" spans="1:12" x14ac:dyDescent="0.2">
      <c r="A1550" s="346" t="s">
        <v>469</v>
      </c>
      <c r="B1550" s="346" t="s">
        <v>479</v>
      </c>
      <c r="C1550" s="346" t="s">
        <v>487</v>
      </c>
      <c r="D1550" s="346" t="s">
        <v>14</v>
      </c>
      <c r="E1550" s="346" t="s">
        <v>520</v>
      </c>
      <c r="F1550" s="346">
        <v>2006</v>
      </c>
      <c r="G1550" s="347">
        <v>354.88520586151947</v>
      </c>
      <c r="H1550" s="347">
        <v>647</v>
      </c>
      <c r="I1550" s="347">
        <v>91</v>
      </c>
      <c r="J1550" s="347">
        <v>64.782334384858046</v>
      </c>
      <c r="K1550" s="347">
        <v>21.405888538380651</v>
      </c>
      <c r="L1550" s="347">
        <v>824.18822292323864</v>
      </c>
    </row>
    <row r="1551" spans="1:12" x14ac:dyDescent="0.2">
      <c r="A1551" s="346" t="s">
        <v>469</v>
      </c>
      <c r="B1551" s="346" t="s">
        <v>479</v>
      </c>
      <c r="C1551" s="346" t="s">
        <v>487</v>
      </c>
      <c r="D1551" s="346" t="s">
        <v>14</v>
      </c>
      <c r="E1551" s="346" t="s">
        <v>520</v>
      </c>
      <c r="F1551" s="346">
        <v>2007</v>
      </c>
      <c r="G1551" s="347">
        <v>313.20027727630469</v>
      </c>
      <c r="H1551" s="347">
        <v>197</v>
      </c>
      <c r="I1551" s="347">
        <v>225</v>
      </c>
      <c r="J1551" s="347">
        <v>26.039957939011565</v>
      </c>
      <c r="K1551" s="347">
        <v>4.9866806869961442</v>
      </c>
      <c r="L1551" s="347">
        <v>453.0266386260077</v>
      </c>
    </row>
    <row r="1552" spans="1:12" x14ac:dyDescent="0.2">
      <c r="A1552" s="346" t="s">
        <v>469</v>
      </c>
      <c r="B1552" s="346" t="s">
        <v>479</v>
      </c>
      <c r="C1552" s="346" t="s">
        <v>487</v>
      </c>
      <c r="D1552" s="346" t="s">
        <v>14</v>
      </c>
      <c r="E1552" s="346" t="s">
        <v>520</v>
      </c>
      <c r="F1552" s="346">
        <v>2007</v>
      </c>
      <c r="G1552" s="347">
        <v>293.62526108507461</v>
      </c>
      <c r="H1552" s="347">
        <v>550</v>
      </c>
      <c r="I1552" s="347">
        <v>25</v>
      </c>
      <c r="J1552" s="347">
        <v>60.336487907465823</v>
      </c>
      <c r="K1552" s="347">
        <v>18.887837364178058</v>
      </c>
      <c r="L1552" s="347">
        <v>654.22432527164392</v>
      </c>
    </row>
    <row r="1553" spans="1:12" x14ac:dyDescent="0.2">
      <c r="A1553" s="346" t="s">
        <v>469</v>
      </c>
      <c r="B1553" s="346" t="s">
        <v>479</v>
      </c>
      <c r="C1553" s="346" t="s">
        <v>487</v>
      </c>
      <c r="D1553" s="346" t="s">
        <v>14</v>
      </c>
      <c r="E1553" s="346" t="s">
        <v>520</v>
      </c>
      <c r="F1553" s="346">
        <v>2007</v>
      </c>
      <c r="G1553" s="347">
        <v>473.10458712041736</v>
      </c>
      <c r="H1553" s="347">
        <v>4</v>
      </c>
      <c r="I1553" s="347">
        <v>6</v>
      </c>
      <c r="J1553" s="347">
        <v>0</v>
      </c>
      <c r="K1553" s="347">
        <v>0</v>
      </c>
      <c r="L1553" s="347">
        <v>10</v>
      </c>
    </row>
    <row r="1554" spans="1:12" x14ac:dyDescent="0.2">
      <c r="A1554" s="346" t="s">
        <v>469</v>
      </c>
      <c r="B1554" s="346" t="s">
        <v>479</v>
      </c>
      <c r="C1554" s="346" t="s">
        <v>487</v>
      </c>
      <c r="D1554" s="346" t="s">
        <v>14</v>
      </c>
      <c r="E1554" s="346" t="s">
        <v>520</v>
      </c>
      <c r="F1554" s="346">
        <v>2007</v>
      </c>
      <c r="G1554" s="347">
        <v>414.52977867246847</v>
      </c>
      <c r="H1554" s="347">
        <v>920</v>
      </c>
      <c r="I1554" s="347">
        <v>48</v>
      </c>
      <c r="J1554" s="347">
        <v>17.148264984227129</v>
      </c>
      <c r="K1554" s="347">
        <v>4.2839116719242902</v>
      </c>
      <c r="L1554" s="347">
        <v>989.43217665615146</v>
      </c>
    </row>
    <row r="1555" spans="1:12" x14ac:dyDescent="0.2">
      <c r="A1555" s="346" t="s">
        <v>469</v>
      </c>
      <c r="B1555" s="346" t="s">
        <v>479</v>
      </c>
      <c r="C1555" s="346" t="s">
        <v>487</v>
      </c>
      <c r="D1555" s="346" t="s">
        <v>14</v>
      </c>
      <c r="E1555" s="346" t="s">
        <v>520</v>
      </c>
      <c r="F1555" s="346">
        <v>2007</v>
      </c>
      <c r="G1555" s="347">
        <v>438.48039760611948</v>
      </c>
      <c r="H1555" s="347">
        <v>288</v>
      </c>
      <c r="I1555" s="347">
        <v>50</v>
      </c>
      <c r="J1555" s="347">
        <v>13.337539432176655</v>
      </c>
      <c r="K1555" s="347">
        <v>7.5541535226077814</v>
      </c>
      <c r="L1555" s="347">
        <v>358.89169295478445</v>
      </c>
    </row>
    <row r="1556" spans="1:12" x14ac:dyDescent="0.2">
      <c r="A1556" s="346" t="s">
        <v>469</v>
      </c>
      <c r="B1556" s="346" t="s">
        <v>479</v>
      </c>
      <c r="C1556" s="346" t="s">
        <v>487</v>
      </c>
      <c r="D1556" s="346" t="s">
        <v>14</v>
      </c>
      <c r="E1556" s="346" t="s">
        <v>520</v>
      </c>
      <c r="F1556" s="346">
        <v>2007</v>
      </c>
      <c r="G1556" s="347">
        <v>379.45419774708341</v>
      </c>
      <c r="H1556" s="347">
        <v>117</v>
      </c>
      <c r="I1556" s="347">
        <v>142</v>
      </c>
      <c r="J1556" s="347">
        <v>10.161934805467929</v>
      </c>
      <c r="K1556" s="347">
        <v>1.9460217315106905</v>
      </c>
      <c r="L1556" s="347">
        <v>271.10795653697863</v>
      </c>
    </row>
    <row r="1557" spans="1:12" x14ac:dyDescent="0.2">
      <c r="A1557" s="346" t="s">
        <v>469</v>
      </c>
      <c r="B1557" s="346" t="s">
        <v>479</v>
      </c>
      <c r="C1557" s="346" t="s">
        <v>487</v>
      </c>
      <c r="D1557" s="346" t="s">
        <v>1522</v>
      </c>
      <c r="E1557" s="346" t="s">
        <v>518</v>
      </c>
      <c r="F1557" s="346">
        <v>2015</v>
      </c>
      <c r="G1557" s="347">
        <v>605.06491444512505</v>
      </c>
      <c r="H1557" s="347">
        <v>68</v>
      </c>
      <c r="I1557" s="347">
        <v>0</v>
      </c>
      <c r="J1557" s="347">
        <v>49.645161290322584</v>
      </c>
      <c r="K1557" s="347">
        <v>46.451612903225801</v>
      </c>
      <c r="L1557" s="347">
        <v>164.09677419354838</v>
      </c>
    </row>
    <row r="1558" spans="1:12" x14ac:dyDescent="0.2">
      <c r="A1558" s="346" t="s">
        <v>469</v>
      </c>
      <c r="B1558" s="346" t="s">
        <v>479</v>
      </c>
      <c r="C1558" s="346" t="s">
        <v>487</v>
      </c>
      <c r="D1558" s="346" t="s">
        <v>1522</v>
      </c>
      <c r="E1558" s="346" t="s">
        <v>464</v>
      </c>
      <c r="F1558" s="346">
        <v>2012</v>
      </c>
      <c r="G1558" s="347">
        <v>445.88111390421648</v>
      </c>
      <c r="H1558" s="347">
        <v>0</v>
      </c>
      <c r="I1558" s="347">
        <v>0</v>
      </c>
      <c r="J1558" s="347">
        <v>5.5</v>
      </c>
      <c r="K1558" s="347">
        <v>5.5</v>
      </c>
      <c r="L1558" s="347">
        <v>11</v>
      </c>
    </row>
    <row r="1559" spans="1:12" x14ac:dyDescent="0.2">
      <c r="A1559" s="346" t="s">
        <v>469</v>
      </c>
      <c r="B1559" s="346" t="s">
        <v>479</v>
      </c>
      <c r="C1559" s="346" t="s">
        <v>487</v>
      </c>
      <c r="D1559" s="346" t="s">
        <v>1522</v>
      </c>
      <c r="E1559" s="346" t="s">
        <v>519</v>
      </c>
      <c r="F1559" s="346">
        <v>2008</v>
      </c>
      <c r="G1559" s="347">
        <v>306.59337925420999</v>
      </c>
      <c r="H1559" s="347">
        <v>11</v>
      </c>
      <c r="I1559" s="347">
        <v>3</v>
      </c>
      <c r="J1559" s="347">
        <v>0</v>
      </c>
      <c r="K1559" s="347">
        <v>0</v>
      </c>
      <c r="L1559" s="347">
        <v>14</v>
      </c>
    </row>
    <row r="1560" spans="1:12" x14ac:dyDescent="0.2">
      <c r="A1560" s="346" t="s">
        <v>469</v>
      </c>
      <c r="B1560" s="346" t="s">
        <v>479</v>
      </c>
      <c r="C1560" s="346" t="s">
        <v>487</v>
      </c>
      <c r="D1560" s="346" t="s">
        <v>1522</v>
      </c>
      <c r="E1560" s="346" t="s">
        <v>519</v>
      </c>
      <c r="F1560" s="346">
        <v>2012</v>
      </c>
      <c r="G1560" s="347">
        <v>445.88111390421648</v>
      </c>
      <c r="H1560" s="347">
        <v>81</v>
      </c>
      <c r="I1560" s="347">
        <v>35</v>
      </c>
      <c r="J1560" s="347">
        <v>41.028225806451609</v>
      </c>
      <c r="K1560" s="347">
        <v>4.6572580645161299</v>
      </c>
      <c r="L1560" s="347">
        <v>161.68548387096774</v>
      </c>
    </row>
    <row r="1561" spans="1:12" x14ac:dyDescent="0.2">
      <c r="A1561" s="346" t="s">
        <v>469</v>
      </c>
      <c r="B1561" s="346" t="s">
        <v>479</v>
      </c>
      <c r="C1561" s="346" t="s">
        <v>487</v>
      </c>
      <c r="D1561" s="346" t="s">
        <v>1522</v>
      </c>
      <c r="E1561" s="346" t="s">
        <v>466</v>
      </c>
      <c r="F1561" s="346">
        <v>2005</v>
      </c>
      <c r="G1561" s="347">
        <v>414.52978701113108</v>
      </c>
      <c r="H1561" s="347">
        <v>49</v>
      </c>
      <c r="I1561" s="347">
        <v>3</v>
      </c>
      <c r="J1561" s="347">
        <v>0</v>
      </c>
      <c r="K1561" s="347">
        <v>0</v>
      </c>
      <c r="L1561" s="347">
        <v>52</v>
      </c>
    </row>
    <row r="1562" spans="1:12" x14ac:dyDescent="0.2">
      <c r="A1562" s="346" t="s">
        <v>469</v>
      </c>
      <c r="B1562" s="346" t="s">
        <v>479</v>
      </c>
      <c r="C1562" s="346" t="s">
        <v>487</v>
      </c>
      <c r="D1562" s="346" t="s">
        <v>1522</v>
      </c>
      <c r="E1562" s="346" t="s">
        <v>465</v>
      </c>
      <c r="F1562" s="346">
        <v>2000</v>
      </c>
      <c r="G1562" s="347">
        <v>509.80821821263379</v>
      </c>
      <c r="H1562" s="347">
        <v>74</v>
      </c>
      <c r="I1562" s="347">
        <v>0</v>
      </c>
      <c r="J1562" s="347">
        <v>0</v>
      </c>
      <c r="K1562" s="347">
        <v>16.333333333333332</v>
      </c>
      <c r="L1562" s="347">
        <v>90.333333333333329</v>
      </c>
    </row>
    <row r="1563" spans="1:12" x14ac:dyDescent="0.2">
      <c r="A1563" s="346" t="s">
        <v>469</v>
      </c>
      <c r="B1563" s="346" t="s">
        <v>479</v>
      </c>
      <c r="C1563" s="346" t="s">
        <v>487</v>
      </c>
      <c r="D1563" s="346" t="s">
        <v>1522</v>
      </c>
      <c r="E1563" s="346" t="s">
        <v>465</v>
      </c>
      <c r="F1563" s="346">
        <v>2007</v>
      </c>
      <c r="G1563" s="347">
        <v>451.73115999941621</v>
      </c>
      <c r="H1563" s="347">
        <v>14</v>
      </c>
      <c r="I1563" s="347">
        <v>18</v>
      </c>
      <c r="J1563" s="347">
        <v>5.5939849624060152</v>
      </c>
      <c r="K1563" s="347">
        <v>0.13533834586466165</v>
      </c>
      <c r="L1563" s="347">
        <v>37.729323308270672</v>
      </c>
    </row>
    <row r="1564" spans="1:12" x14ac:dyDescent="0.2">
      <c r="A1564" s="346" t="s">
        <v>469</v>
      </c>
      <c r="B1564" s="346" t="s">
        <v>479</v>
      </c>
      <c r="C1564" s="346" t="s">
        <v>487</v>
      </c>
      <c r="D1564" s="346" t="s">
        <v>1522</v>
      </c>
      <c r="E1564" s="346" t="s">
        <v>520</v>
      </c>
      <c r="F1564" s="346">
        <v>1998</v>
      </c>
      <c r="G1564" s="347">
        <v>338.19445757449523</v>
      </c>
      <c r="H1564" s="347">
        <v>1650</v>
      </c>
      <c r="I1564" s="347">
        <v>230</v>
      </c>
      <c r="J1564" s="347">
        <v>56</v>
      </c>
      <c r="K1564" s="347">
        <v>18</v>
      </c>
      <c r="L1564" s="347">
        <v>1954</v>
      </c>
    </row>
    <row r="1565" spans="1:12" x14ac:dyDescent="0.2">
      <c r="A1565" s="346" t="s">
        <v>469</v>
      </c>
      <c r="B1565" s="346" t="s">
        <v>479</v>
      </c>
      <c r="C1565" s="346" t="s">
        <v>487</v>
      </c>
      <c r="D1565" s="346" t="s">
        <v>1522</v>
      </c>
      <c r="E1565" s="346" t="s">
        <v>520</v>
      </c>
      <c r="F1565" s="346">
        <v>2000</v>
      </c>
      <c r="G1565" s="347">
        <v>268.96969519887614</v>
      </c>
      <c r="H1565" s="347">
        <v>449</v>
      </c>
      <c r="I1565" s="347">
        <v>0</v>
      </c>
      <c r="J1565" s="347">
        <v>145</v>
      </c>
      <c r="K1565" s="347">
        <v>33.666666666666664</v>
      </c>
      <c r="L1565" s="347">
        <v>627.66666666666663</v>
      </c>
    </row>
    <row r="1566" spans="1:12" x14ac:dyDescent="0.2">
      <c r="A1566" s="346" t="s">
        <v>469</v>
      </c>
      <c r="B1566" s="346" t="s">
        <v>479</v>
      </c>
      <c r="C1566" s="346" t="s">
        <v>487</v>
      </c>
      <c r="D1566" s="346" t="s">
        <v>1522</v>
      </c>
      <c r="E1566" s="346" t="s">
        <v>520</v>
      </c>
      <c r="F1566" s="346">
        <v>2000</v>
      </c>
      <c r="G1566" s="347">
        <v>296.27052869705716</v>
      </c>
      <c r="H1566" s="347">
        <v>367</v>
      </c>
      <c r="I1566" s="347">
        <v>0</v>
      </c>
      <c r="J1566" s="347">
        <v>198</v>
      </c>
      <c r="K1566" s="347">
        <v>3.6666666666666665</v>
      </c>
      <c r="L1566" s="347">
        <v>568.66666666666663</v>
      </c>
    </row>
    <row r="1567" spans="1:12" x14ac:dyDescent="0.2">
      <c r="A1567" s="346" t="s">
        <v>469</v>
      </c>
      <c r="B1567" s="346" t="s">
        <v>479</v>
      </c>
      <c r="C1567" s="346" t="s">
        <v>487</v>
      </c>
      <c r="D1567" s="346" t="s">
        <v>1522</v>
      </c>
      <c r="E1567" s="346" t="s">
        <v>520</v>
      </c>
      <c r="F1567" s="346">
        <v>2000</v>
      </c>
      <c r="G1567" s="347">
        <v>509.80821821263379</v>
      </c>
      <c r="H1567" s="347">
        <v>1025</v>
      </c>
      <c r="I1567" s="347">
        <v>0</v>
      </c>
      <c r="J1567" s="347">
        <v>0</v>
      </c>
      <c r="K1567" s="347">
        <v>0</v>
      </c>
      <c r="L1567" s="347">
        <v>1025</v>
      </c>
    </row>
    <row r="1568" spans="1:12" x14ac:dyDescent="0.2">
      <c r="A1568" s="346" t="s">
        <v>469</v>
      </c>
      <c r="B1568" s="346" t="s">
        <v>479</v>
      </c>
      <c r="C1568" s="346" t="s">
        <v>487</v>
      </c>
      <c r="D1568" s="346" t="s">
        <v>1522</v>
      </c>
      <c r="E1568" s="346" t="s">
        <v>520</v>
      </c>
      <c r="F1568" s="346">
        <v>2005</v>
      </c>
      <c r="G1568" s="347">
        <v>414.52978701113108</v>
      </c>
      <c r="H1568" s="347">
        <v>705</v>
      </c>
      <c r="I1568" s="347">
        <v>309</v>
      </c>
      <c r="J1568" s="347">
        <v>93.997896950578337</v>
      </c>
      <c r="K1568" s="347">
        <v>23.000701016473887</v>
      </c>
      <c r="L1568" s="347">
        <v>1130.9985979670521</v>
      </c>
    </row>
    <row r="1569" spans="1:12" x14ac:dyDescent="0.2">
      <c r="A1569" s="346" t="s">
        <v>469</v>
      </c>
      <c r="B1569" s="346" t="s">
        <v>479</v>
      </c>
      <c r="C1569" s="346" t="s">
        <v>487</v>
      </c>
      <c r="D1569" s="346" t="s">
        <v>1522</v>
      </c>
      <c r="E1569" s="346" t="s">
        <v>520</v>
      </c>
      <c r="F1569" s="346">
        <v>2007</v>
      </c>
      <c r="G1569" s="347">
        <v>451.73115999941621</v>
      </c>
      <c r="H1569" s="347">
        <v>55</v>
      </c>
      <c r="I1569" s="347">
        <v>37</v>
      </c>
      <c r="J1569" s="347">
        <v>7.6214511041009461</v>
      </c>
      <c r="K1569" s="347">
        <v>1.4595162986330179</v>
      </c>
      <c r="L1569" s="347">
        <v>101.08096740273396</v>
      </c>
    </row>
    <row r="1570" spans="1:12" x14ac:dyDescent="0.2">
      <c r="A1570" s="346" t="s">
        <v>469</v>
      </c>
      <c r="B1570" s="346" t="s">
        <v>479</v>
      </c>
      <c r="C1570" s="346" t="s">
        <v>488</v>
      </c>
      <c r="D1570" s="346" t="s">
        <v>9</v>
      </c>
      <c r="E1570" s="346" t="s">
        <v>518</v>
      </c>
      <c r="F1570" s="346">
        <v>2013</v>
      </c>
      <c r="G1570" s="347">
        <v>572.31564349683902</v>
      </c>
      <c r="H1570" s="347">
        <v>167</v>
      </c>
      <c r="I1570" s="347">
        <v>19</v>
      </c>
      <c r="J1570" s="347">
        <v>51</v>
      </c>
      <c r="K1570" s="347">
        <v>0.66666666666666663</v>
      </c>
      <c r="L1570" s="347">
        <v>237.66666666666666</v>
      </c>
    </row>
    <row r="1571" spans="1:12" x14ac:dyDescent="0.2">
      <c r="A1571" s="346" t="s">
        <v>469</v>
      </c>
      <c r="B1571" s="346" t="s">
        <v>479</v>
      </c>
      <c r="C1571" s="346" t="s">
        <v>488</v>
      </c>
      <c r="D1571" s="346" t="s">
        <v>9</v>
      </c>
      <c r="E1571" s="346" t="s">
        <v>518</v>
      </c>
      <c r="F1571" s="346">
        <v>2015</v>
      </c>
      <c r="G1571" s="347">
        <v>799.5979922502122</v>
      </c>
      <c r="H1571" s="347">
        <v>17</v>
      </c>
      <c r="I1571" s="347">
        <v>3</v>
      </c>
      <c r="J1571" s="347">
        <v>4</v>
      </c>
      <c r="K1571" s="347">
        <v>199.33333333333334</v>
      </c>
      <c r="L1571" s="347">
        <v>223.33333333333334</v>
      </c>
    </row>
    <row r="1572" spans="1:12" x14ac:dyDescent="0.2">
      <c r="A1572" s="346" t="s">
        <v>469</v>
      </c>
      <c r="B1572" s="346" t="s">
        <v>479</v>
      </c>
      <c r="C1572" s="346" t="s">
        <v>488</v>
      </c>
      <c r="D1572" s="346" t="s">
        <v>9</v>
      </c>
      <c r="E1572" s="346" t="s">
        <v>518</v>
      </c>
      <c r="F1572" s="346">
        <v>2015</v>
      </c>
      <c r="G1572" s="347">
        <v>527.20743425463047</v>
      </c>
      <c r="H1572" s="347">
        <v>8</v>
      </c>
      <c r="I1572" s="347">
        <v>0</v>
      </c>
      <c r="J1572" s="347">
        <v>0</v>
      </c>
      <c r="K1572" s="347">
        <v>0</v>
      </c>
      <c r="L1572" s="347">
        <v>8</v>
      </c>
    </row>
    <row r="1573" spans="1:12" x14ac:dyDescent="0.2">
      <c r="A1573" s="346" t="s">
        <v>469</v>
      </c>
      <c r="B1573" s="346" t="s">
        <v>479</v>
      </c>
      <c r="C1573" s="346" t="s">
        <v>488</v>
      </c>
      <c r="D1573" s="346" t="s">
        <v>9</v>
      </c>
      <c r="E1573" s="346" t="s">
        <v>464</v>
      </c>
      <c r="F1573" s="346">
        <v>2008</v>
      </c>
      <c r="G1573" s="347">
        <v>488.66826010050755</v>
      </c>
      <c r="H1573" s="347">
        <v>279</v>
      </c>
      <c r="I1573" s="347">
        <v>0</v>
      </c>
      <c r="J1573" s="347">
        <v>20</v>
      </c>
      <c r="K1573" s="347">
        <v>15.666666666666666</v>
      </c>
      <c r="L1573" s="347">
        <v>314.66666666666669</v>
      </c>
    </row>
    <row r="1574" spans="1:12" x14ac:dyDescent="0.2">
      <c r="A1574" s="346" t="s">
        <v>469</v>
      </c>
      <c r="B1574" s="346" t="s">
        <v>479</v>
      </c>
      <c r="C1574" s="346" t="s">
        <v>488</v>
      </c>
      <c r="D1574" s="346" t="s">
        <v>9</v>
      </c>
      <c r="E1574" s="346" t="s">
        <v>464</v>
      </c>
      <c r="F1574" s="346">
        <v>2008</v>
      </c>
      <c r="G1574" s="347">
        <v>455.55793102600438</v>
      </c>
      <c r="H1574" s="347">
        <v>58</v>
      </c>
      <c r="I1574" s="347">
        <v>0</v>
      </c>
      <c r="J1574" s="347">
        <v>26</v>
      </c>
      <c r="K1574" s="347">
        <v>3.6666666666666665</v>
      </c>
      <c r="L1574" s="347">
        <v>87.666666666666671</v>
      </c>
    </row>
    <row r="1575" spans="1:12" x14ac:dyDescent="0.2">
      <c r="A1575" s="346" t="s">
        <v>469</v>
      </c>
      <c r="B1575" s="346" t="s">
        <v>479</v>
      </c>
      <c r="C1575" s="346" t="s">
        <v>488</v>
      </c>
      <c r="D1575" s="346" t="s">
        <v>9</v>
      </c>
      <c r="E1575" s="346" t="s">
        <v>519</v>
      </c>
      <c r="F1575" s="346">
        <v>2008</v>
      </c>
      <c r="G1575" s="347">
        <v>519.09953604968587</v>
      </c>
      <c r="H1575" s="347">
        <v>254</v>
      </c>
      <c r="I1575" s="347">
        <v>0</v>
      </c>
      <c r="J1575" s="347">
        <v>2.6238381112780531</v>
      </c>
      <c r="K1575" s="347">
        <v>0.12538729624064895</v>
      </c>
      <c r="L1575" s="347">
        <v>256.74922540751874</v>
      </c>
    </row>
    <row r="1576" spans="1:12" x14ac:dyDescent="0.2">
      <c r="A1576" s="346" t="s">
        <v>469</v>
      </c>
      <c r="B1576" s="346" t="s">
        <v>479</v>
      </c>
      <c r="C1576" s="346" t="s">
        <v>488</v>
      </c>
      <c r="D1576" s="346" t="s">
        <v>9</v>
      </c>
      <c r="E1576" s="346" t="s">
        <v>519</v>
      </c>
      <c r="F1576" s="346">
        <v>2008</v>
      </c>
      <c r="G1576" s="347">
        <v>540.41206659130296</v>
      </c>
      <c r="H1576" s="347">
        <v>465</v>
      </c>
      <c r="I1576" s="347">
        <v>86</v>
      </c>
      <c r="J1576" s="347">
        <v>32.360670039095986</v>
      </c>
      <c r="K1576" s="347">
        <v>51.879776653634671</v>
      </c>
      <c r="L1576" s="347">
        <v>635.24044669273064</v>
      </c>
    </row>
    <row r="1577" spans="1:12" x14ac:dyDescent="0.2">
      <c r="A1577" s="346" t="s">
        <v>469</v>
      </c>
      <c r="B1577" s="346" t="s">
        <v>479</v>
      </c>
      <c r="C1577" s="346" t="s">
        <v>488</v>
      </c>
      <c r="D1577" s="346" t="s">
        <v>9</v>
      </c>
      <c r="E1577" s="346" t="s">
        <v>519</v>
      </c>
      <c r="F1577" s="346">
        <v>2008</v>
      </c>
      <c r="G1577" s="347">
        <v>488.66826010050755</v>
      </c>
      <c r="H1577" s="347">
        <v>406</v>
      </c>
      <c r="I1577" s="347">
        <v>0</v>
      </c>
      <c r="J1577" s="347">
        <v>149.55877234284904</v>
      </c>
      <c r="K1577" s="347">
        <v>59.147075885716987</v>
      </c>
      <c r="L1577" s="347">
        <v>614.70584822856597</v>
      </c>
    </row>
    <row r="1578" spans="1:12" x14ac:dyDescent="0.2">
      <c r="A1578" s="346" t="s">
        <v>469</v>
      </c>
      <c r="B1578" s="346" t="s">
        <v>479</v>
      </c>
      <c r="C1578" s="346" t="s">
        <v>488</v>
      </c>
      <c r="D1578" s="346" t="s">
        <v>9</v>
      </c>
      <c r="E1578" s="346" t="s">
        <v>519</v>
      </c>
      <c r="F1578" s="346">
        <v>2008</v>
      </c>
      <c r="G1578" s="347">
        <v>455.55793102600438</v>
      </c>
      <c r="H1578" s="347">
        <v>676</v>
      </c>
      <c r="I1578" s="347">
        <v>0</v>
      </c>
      <c r="J1578" s="347">
        <v>69.969016300748081</v>
      </c>
      <c r="K1578" s="347">
        <v>8.0103278997506386</v>
      </c>
      <c r="L1578" s="347">
        <v>753.97934420049876</v>
      </c>
    </row>
    <row r="1579" spans="1:12" x14ac:dyDescent="0.2">
      <c r="A1579" s="346" t="s">
        <v>469</v>
      </c>
      <c r="B1579" s="346" t="s">
        <v>479</v>
      </c>
      <c r="C1579" s="346" t="s">
        <v>488</v>
      </c>
      <c r="D1579" s="346" t="s">
        <v>9</v>
      </c>
      <c r="E1579" s="346" t="s">
        <v>519</v>
      </c>
      <c r="F1579" s="346">
        <v>2009</v>
      </c>
      <c r="G1579" s="347">
        <v>626.40242895757478</v>
      </c>
      <c r="H1579" s="347">
        <v>156</v>
      </c>
      <c r="I1579" s="347">
        <v>0</v>
      </c>
      <c r="J1579" s="347">
        <v>11.369965148871565</v>
      </c>
      <c r="K1579" s="347">
        <v>0.5433449503761455</v>
      </c>
      <c r="L1579" s="347">
        <v>167.9133100992477</v>
      </c>
    </row>
    <row r="1580" spans="1:12" x14ac:dyDescent="0.2">
      <c r="A1580" s="346" t="s">
        <v>469</v>
      </c>
      <c r="B1580" s="346" t="s">
        <v>479</v>
      </c>
      <c r="C1580" s="346" t="s">
        <v>488</v>
      </c>
      <c r="D1580" s="346" t="s">
        <v>9</v>
      </c>
      <c r="E1580" s="346" t="s">
        <v>519</v>
      </c>
      <c r="F1580" s="346">
        <v>2010</v>
      </c>
      <c r="G1580" s="347">
        <v>662.03863068011299</v>
      </c>
      <c r="H1580" s="347">
        <v>388</v>
      </c>
      <c r="I1580" s="347">
        <v>0</v>
      </c>
      <c r="J1580" s="347">
        <v>20.116092186465075</v>
      </c>
      <c r="K1580" s="347">
        <v>0.96130260451164196</v>
      </c>
      <c r="L1580" s="347">
        <v>409.07739479097671</v>
      </c>
    </row>
    <row r="1581" spans="1:12" x14ac:dyDescent="0.2">
      <c r="A1581" s="346" t="s">
        <v>469</v>
      </c>
      <c r="B1581" s="346" t="s">
        <v>479</v>
      </c>
      <c r="C1581" s="346" t="s">
        <v>488</v>
      </c>
      <c r="D1581" s="346" t="s">
        <v>9</v>
      </c>
      <c r="E1581" s="346" t="s">
        <v>466</v>
      </c>
      <c r="F1581" s="346">
        <v>2002</v>
      </c>
      <c r="G1581" s="347">
        <v>462.75311095493043</v>
      </c>
      <c r="H1581" s="347">
        <v>71</v>
      </c>
      <c r="I1581" s="347">
        <v>0</v>
      </c>
      <c r="J1581" s="347">
        <v>5</v>
      </c>
      <c r="K1581" s="347">
        <v>0</v>
      </c>
      <c r="L1581" s="347">
        <v>76</v>
      </c>
    </row>
    <row r="1582" spans="1:12" x14ac:dyDescent="0.2">
      <c r="A1582" s="346" t="s">
        <v>469</v>
      </c>
      <c r="B1582" s="346" t="s">
        <v>479</v>
      </c>
      <c r="C1582" s="346" t="s">
        <v>488</v>
      </c>
      <c r="D1582" s="346" t="s">
        <v>9</v>
      </c>
      <c r="E1582" s="346" t="s">
        <v>466</v>
      </c>
      <c r="F1582" s="346">
        <v>2004</v>
      </c>
      <c r="G1582" s="347">
        <v>498.14550934608587</v>
      </c>
      <c r="H1582" s="347">
        <v>164</v>
      </c>
      <c r="I1582" s="347">
        <v>4</v>
      </c>
      <c r="J1582" s="347">
        <v>1</v>
      </c>
      <c r="K1582" s="347">
        <v>0</v>
      </c>
      <c r="L1582" s="347">
        <v>169</v>
      </c>
    </row>
    <row r="1583" spans="1:12" x14ac:dyDescent="0.2">
      <c r="A1583" s="346" t="s">
        <v>469</v>
      </c>
      <c r="B1583" s="346" t="s">
        <v>479</v>
      </c>
      <c r="C1583" s="346" t="s">
        <v>488</v>
      </c>
      <c r="D1583" s="346" t="s">
        <v>9</v>
      </c>
      <c r="E1583" s="346" t="s">
        <v>465</v>
      </c>
      <c r="F1583" s="346">
        <v>1991</v>
      </c>
      <c r="G1583" s="347">
        <v>355.1561655826705</v>
      </c>
      <c r="H1583" s="347">
        <v>140</v>
      </c>
      <c r="I1583" s="347">
        <v>167</v>
      </c>
      <c r="J1583" s="347">
        <v>11</v>
      </c>
      <c r="K1583" s="347">
        <v>124</v>
      </c>
      <c r="L1583" s="347">
        <v>442</v>
      </c>
    </row>
    <row r="1584" spans="1:12" x14ac:dyDescent="0.2">
      <c r="A1584" s="346" t="s">
        <v>469</v>
      </c>
      <c r="B1584" s="346" t="s">
        <v>479</v>
      </c>
      <c r="C1584" s="346" t="s">
        <v>488</v>
      </c>
      <c r="D1584" s="346" t="s">
        <v>9</v>
      </c>
      <c r="E1584" s="346" t="s">
        <v>465</v>
      </c>
      <c r="F1584" s="346">
        <v>2002</v>
      </c>
      <c r="G1584" s="347">
        <v>419.41981258218772</v>
      </c>
      <c r="H1584" s="347">
        <v>170</v>
      </c>
      <c r="I1584" s="347">
        <v>0</v>
      </c>
      <c r="J1584" s="347">
        <v>4</v>
      </c>
      <c r="K1584" s="347">
        <v>0.66666666666666663</v>
      </c>
      <c r="L1584" s="347">
        <v>174.66666666666666</v>
      </c>
    </row>
    <row r="1585" spans="1:12" x14ac:dyDescent="0.2">
      <c r="A1585" s="346" t="s">
        <v>469</v>
      </c>
      <c r="B1585" s="346" t="s">
        <v>479</v>
      </c>
      <c r="C1585" s="346" t="s">
        <v>488</v>
      </c>
      <c r="D1585" s="346" t="s">
        <v>9</v>
      </c>
      <c r="E1585" s="346" t="s">
        <v>520</v>
      </c>
      <c r="F1585" s="346">
        <v>1991</v>
      </c>
      <c r="G1585" s="347">
        <v>355.1561655826705</v>
      </c>
      <c r="H1585" s="347">
        <v>1624</v>
      </c>
      <c r="I1585" s="347">
        <v>0</v>
      </c>
      <c r="J1585" s="347">
        <v>17.76923076923077</v>
      </c>
      <c r="K1585" s="347">
        <v>1.4102564102564104</v>
      </c>
      <c r="L1585" s="347">
        <v>1643.1794871794871</v>
      </c>
    </row>
    <row r="1586" spans="1:12" x14ac:dyDescent="0.2">
      <c r="A1586" s="346" t="s">
        <v>469</v>
      </c>
      <c r="B1586" s="346" t="s">
        <v>479</v>
      </c>
      <c r="C1586" s="346" t="s">
        <v>488</v>
      </c>
      <c r="D1586" s="346" t="s">
        <v>9</v>
      </c>
      <c r="E1586" s="346" t="s">
        <v>520</v>
      </c>
      <c r="F1586" s="346">
        <v>2001</v>
      </c>
      <c r="G1586" s="347">
        <v>543.38752632183946</v>
      </c>
      <c r="H1586" s="347">
        <v>386</v>
      </c>
      <c r="I1586" s="347">
        <v>445</v>
      </c>
      <c r="J1586" s="347">
        <v>100.96153846153845</v>
      </c>
      <c r="K1586" s="347">
        <v>11.012820512820513</v>
      </c>
      <c r="L1586" s="347">
        <v>942.97435897435901</v>
      </c>
    </row>
    <row r="1587" spans="1:12" x14ac:dyDescent="0.2">
      <c r="A1587" s="346" t="s">
        <v>469</v>
      </c>
      <c r="B1587" s="346" t="s">
        <v>479</v>
      </c>
      <c r="C1587" s="346" t="s">
        <v>488</v>
      </c>
      <c r="D1587" s="346" t="s">
        <v>9</v>
      </c>
      <c r="E1587" s="346" t="s">
        <v>520</v>
      </c>
      <c r="F1587" s="346">
        <v>2002</v>
      </c>
      <c r="G1587" s="347">
        <v>462.75311095493043</v>
      </c>
      <c r="H1587" s="347">
        <v>356</v>
      </c>
      <c r="I1587" s="347">
        <v>0</v>
      </c>
      <c r="J1587" s="347">
        <v>117.11538461538461</v>
      </c>
      <c r="K1587" s="347">
        <v>61.294871794871796</v>
      </c>
      <c r="L1587" s="347">
        <v>534.41025641025647</v>
      </c>
    </row>
    <row r="1588" spans="1:12" x14ac:dyDescent="0.2">
      <c r="A1588" s="346" t="s">
        <v>469</v>
      </c>
      <c r="B1588" s="346" t="s">
        <v>479</v>
      </c>
      <c r="C1588" s="346" t="s">
        <v>488</v>
      </c>
      <c r="D1588" s="346" t="s">
        <v>9</v>
      </c>
      <c r="E1588" s="346" t="s">
        <v>520</v>
      </c>
      <c r="F1588" s="346">
        <v>2002</v>
      </c>
      <c r="G1588" s="347">
        <v>419.41981258218772</v>
      </c>
      <c r="H1588" s="347">
        <v>176</v>
      </c>
      <c r="I1588" s="347">
        <v>16</v>
      </c>
      <c r="J1588" s="347">
        <v>21</v>
      </c>
      <c r="K1588" s="347">
        <v>0</v>
      </c>
      <c r="L1588" s="347">
        <v>213</v>
      </c>
    </row>
    <row r="1589" spans="1:12" x14ac:dyDescent="0.2">
      <c r="A1589" s="346" t="s">
        <v>469</v>
      </c>
      <c r="B1589" s="346" t="s">
        <v>479</v>
      </c>
      <c r="C1589" s="346" t="s">
        <v>488</v>
      </c>
      <c r="D1589" s="346" t="s">
        <v>9</v>
      </c>
      <c r="E1589" s="346" t="s">
        <v>520</v>
      </c>
      <c r="F1589" s="346">
        <v>2003</v>
      </c>
      <c r="G1589" s="347">
        <v>523.17147513974919</v>
      </c>
      <c r="H1589" s="347">
        <v>86</v>
      </c>
      <c r="I1589" s="347">
        <v>44</v>
      </c>
      <c r="J1589" s="347">
        <v>65.42307692307692</v>
      </c>
      <c r="K1589" s="347">
        <v>12.858974358974359</v>
      </c>
      <c r="L1589" s="347">
        <v>208.28205128205127</v>
      </c>
    </row>
    <row r="1590" spans="1:12" x14ac:dyDescent="0.2">
      <c r="A1590" s="346" t="s">
        <v>469</v>
      </c>
      <c r="B1590" s="346" t="s">
        <v>479</v>
      </c>
      <c r="C1590" s="346" t="s">
        <v>488</v>
      </c>
      <c r="D1590" s="346" t="s">
        <v>9</v>
      </c>
      <c r="E1590" s="346" t="s">
        <v>520</v>
      </c>
      <c r="F1590" s="346">
        <v>2003</v>
      </c>
      <c r="G1590" s="347">
        <v>316.15356507375418</v>
      </c>
      <c r="H1590" s="347">
        <v>615</v>
      </c>
      <c r="I1590" s="347">
        <v>224</v>
      </c>
      <c r="J1590" s="347">
        <v>0</v>
      </c>
      <c r="K1590" s="347">
        <v>1.6666666666666667</v>
      </c>
      <c r="L1590" s="347">
        <v>840.66666666666663</v>
      </c>
    </row>
    <row r="1591" spans="1:12" x14ac:dyDescent="0.2">
      <c r="A1591" s="346" t="s">
        <v>469</v>
      </c>
      <c r="B1591" s="346" t="s">
        <v>479</v>
      </c>
      <c r="C1591" s="346" t="s">
        <v>488</v>
      </c>
      <c r="D1591" s="346" t="s">
        <v>9</v>
      </c>
      <c r="E1591" s="346" t="s">
        <v>520</v>
      </c>
      <c r="F1591" s="346">
        <v>2004</v>
      </c>
      <c r="G1591" s="347">
        <v>498.14550934608587</v>
      </c>
      <c r="H1591" s="347">
        <v>904</v>
      </c>
      <c r="I1591" s="347">
        <v>0</v>
      </c>
      <c r="J1591" s="347">
        <v>113.88461538461539</v>
      </c>
      <c r="K1591" s="347">
        <v>9.0384615384615383</v>
      </c>
      <c r="L1591" s="347">
        <v>1026.9230769230769</v>
      </c>
    </row>
    <row r="1592" spans="1:12" x14ac:dyDescent="0.2">
      <c r="A1592" s="346" t="s">
        <v>469</v>
      </c>
      <c r="B1592" s="346" t="s">
        <v>479</v>
      </c>
      <c r="C1592" s="346" t="s">
        <v>488</v>
      </c>
      <c r="D1592" s="346" t="s">
        <v>9</v>
      </c>
      <c r="E1592" s="346" t="s">
        <v>520</v>
      </c>
      <c r="F1592" s="346">
        <v>2006</v>
      </c>
      <c r="G1592" s="347">
        <v>444.92132862118228</v>
      </c>
      <c r="H1592" s="347">
        <v>298</v>
      </c>
      <c r="I1592" s="347">
        <v>0</v>
      </c>
      <c r="J1592" s="347">
        <v>162.34615384615384</v>
      </c>
      <c r="K1592" s="347">
        <v>16.884615384615383</v>
      </c>
      <c r="L1592" s="347">
        <v>477.23076923076917</v>
      </c>
    </row>
    <row r="1593" spans="1:12" x14ac:dyDescent="0.2">
      <c r="A1593" s="346" t="s">
        <v>470</v>
      </c>
      <c r="B1593" s="346" t="s">
        <v>480</v>
      </c>
      <c r="C1593" s="346" t="s">
        <v>484</v>
      </c>
      <c r="D1593" s="346" t="s">
        <v>6</v>
      </c>
      <c r="E1593" s="346" t="s">
        <v>464</v>
      </c>
      <c r="F1593" s="346">
        <v>2011</v>
      </c>
      <c r="G1593" s="347">
        <v>343.44794445123313</v>
      </c>
      <c r="H1593" s="347">
        <v>300</v>
      </c>
      <c r="I1593" s="347">
        <v>0</v>
      </c>
      <c r="J1593" s="347">
        <v>9.8181818181818201</v>
      </c>
      <c r="K1593" s="347">
        <v>5.7272727272727266</v>
      </c>
      <c r="L1593" s="347">
        <v>315.54545454545456</v>
      </c>
    </row>
    <row r="1594" spans="1:12" x14ac:dyDescent="0.2">
      <c r="A1594" s="346" t="s">
        <v>470</v>
      </c>
      <c r="B1594" s="346" t="s">
        <v>480</v>
      </c>
      <c r="C1594" s="346" t="s">
        <v>484</v>
      </c>
      <c r="D1594" s="346" t="s">
        <v>6</v>
      </c>
      <c r="E1594" s="346" t="s">
        <v>519</v>
      </c>
      <c r="F1594" s="346">
        <v>2008</v>
      </c>
      <c r="G1594" s="347">
        <v>556.40806129687473</v>
      </c>
      <c r="H1594" s="347">
        <v>633</v>
      </c>
      <c r="I1594" s="347">
        <v>20</v>
      </c>
      <c r="J1594" s="347">
        <v>56</v>
      </c>
      <c r="K1594" s="347">
        <v>5</v>
      </c>
      <c r="L1594" s="347">
        <v>714</v>
      </c>
    </row>
    <row r="1595" spans="1:12" x14ac:dyDescent="0.2">
      <c r="A1595" s="346" t="s">
        <v>470</v>
      </c>
      <c r="B1595" s="346" t="s">
        <v>480</v>
      </c>
      <c r="C1595" s="346" t="s">
        <v>484</v>
      </c>
      <c r="D1595" s="346" t="s">
        <v>6</v>
      </c>
      <c r="E1595" s="346" t="s">
        <v>519</v>
      </c>
      <c r="F1595" s="346">
        <v>2010</v>
      </c>
      <c r="G1595" s="347">
        <v>1026.0364166486941</v>
      </c>
      <c r="H1595" s="347">
        <v>136</v>
      </c>
      <c r="I1595" s="347">
        <v>193</v>
      </c>
      <c r="J1595" s="347">
        <v>35.795454545454547</v>
      </c>
      <c r="K1595" s="347">
        <v>9.0681818181818166</v>
      </c>
      <c r="L1595" s="347">
        <v>373.86363636363637</v>
      </c>
    </row>
    <row r="1596" spans="1:12" x14ac:dyDescent="0.2">
      <c r="A1596" s="346" t="s">
        <v>470</v>
      </c>
      <c r="B1596" s="346" t="s">
        <v>480</v>
      </c>
      <c r="C1596" s="346" t="s">
        <v>484</v>
      </c>
      <c r="D1596" s="346" t="s">
        <v>6</v>
      </c>
      <c r="E1596" s="346" t="s">
        <v>519</v>
      </c>
      <c r="F1596" s="346">
        <v>2011</v>
      </c>
      <c r="G1596" s="347">
        <v>343.44794445123313</v>
      </c>
      <c r="H1596" s="347">
        <v>1004</v>
      </c>
      <c r="I1596" s="347">
        <v>36</v>
      </c>
      <c r="J1596" s="347">
        <v>0</v>
      </c>
      <c r="K1596" s="347">
        <v>12.666666666666666</v>
      </c>
      <c r="L1596" s="347">
        <v>1052.6666666666667</v>
      </c>
    </row>
    <row r="1597" spans="1:12" x14ac:dyDescent="0.2">
      <c r="A1597" s="346" t="s">
        <v>470</v>
      </c>
      <c r="B1597" s="346" t="s">
        <v>480</v>
      </c>
      <c r="C1597" s="346" t="s">
        <v>484</v>
      </c>
      <c r="D1597" s="346" t="s">
        <v>6</v>
      </c>
      <c r="E1597" s="346" t="s">
        <v>519</v>
      </c>
      <c r="F1597" s="346">
        <v>2011</v>
      </c>
      <c r="G1597" s="347">
        <v>608.70015354047098</v>
      </c>
      <c r="H1597" s="347">
        <v>252</v>
      </c>
      <c r="I1597" s="347">
        <v>24</v>
      </c>
      <c r="J1597" s="347">
        <v>18</v>
      </c>
      <c r="K1597" s="347">
        <v>21.666666666666668</v>
      </c>
      <c r="L1597" s="347">
        <v>315.66666666666669</v>
      </c>
    </row>
    <row r="1598" spans="1:12" x14ac:dyDescent="0.2">
      <c r="A1598" s="346" t="s">
        <v>470</v>
      </c>
      <c r="B1598" s="346" t="s">
        <v>480</v>
      </c>
      <c r="C1598" s="346" t="s">
        <v>484</v>
      </c>
      <c r="D1598" s="346" t="s">
        <v>6</v>
      </c>
      <c r="E1598" s="346" t="s">
        <v>519</v>
      </c>
      <c r="F1598" s="346">
        <v>2012</v>
      </c>
      <c r="G1598" s="347">
        <v>604.22441196452087</v>
      </c>
      <c r="H1598" s="347">
        <v>786</v>
      </c>
      <c r="I1598" s="347">
        <v>390</v>
      </c>
      <c r="J1598" s="347">
        <v>0</v>
      </c>
      <c r="K1598" s="347">
        <v>1</v>
      </c>
      <c r="L1598" s="347">
        <v>1177</v>
      </c>
    </row>
    <row r="1599" spans="1:12" x14ac:dyDescent="0.2">
      <c r="A1599" s="346" t="s">
        <v>470</v>
      </c>
      <c r="B1599" s="346" t="s">
        <v>480</v>
      </c>
      <c r="C1599" s="346" t="s">
        <v>484</v>
      </c>
      <c r="D1599" s="346" t="s">
        <v>6</v>
      </c>
      <c r="E1599" s="346" t="s">
        <v>519</v>
      </c>
      <c r="F1599" s="346">
        <v>2012</v>
      </c>
      <c r="G1599" s="347">
        <v>735.98930169258654</v>
      </c>
      <c r="H1599" s="347">
        <v>118</v>
      </c>
      <c r="I1599" s="347">
        <v>0</v>
      </c>
      <c r="J1599" s="347">
        <v>26</v>
      </c>
      <c r="K1599" s="347">
        <v>1.6666666666666667</v>
      </c>
      <c r="L1599" s="347">
        <v>145.66666666666666</v>
      </c>
    </row>
    <row r="1600" spans="1:12" x14ac:dyDescent="0.2">
      <c r="A1600" s="346" t="s">
        <v>470</v>
      </c>
      <c r="B1600" s="346" t="s">
        <v>480</v>
      </c>
      <c r="C1600" s="346" t="s">
        <v>484</v>
      </c>
      <c r="D1600" s="346" t="s">
        <v>6</v>
      </c>
      <c r="E1600" s="346" t="s">
        <v>519</v>
      </c>
      <c r="F1600" s="346">
        <v>2012</v>
      </c>
      <c r="G1600" s="347">
        <v>363.1263637502509</v>
      </c>
      <c r="H1600" s="347">
        <v>1619</v>
      </c>
      <c r="I1600" s="347">
        <v>0</v>
      </c>
      <c r="J1600" s="347">
        <v>9.0909090909090917</v>
      </c>
      <c r="K1600" s="347">
        <v>2.3030303030303028</v>
      </c>
      <c r="L1600" s="347">
        <v>1630.3939393939393</v>
      </c>
    </row>
    <row r="1601" spans="1:12" x14ac:dyDescent="0.2">
      <c r="A1601" s="346" t="s">
        <v>470</v>
      </c>
      <c r="B1601" s="346" t="s">
        <v>480</v>
      </c>
      <c r="C1601" s="346" t="s">
        <v>484</v>
      </c>
      <c r="D1601" s="346" t="s">
        <v>6</v>
      </c>
      <c r="E1601" s="346" t="s">
        <v>466</v>
      </c>
      <c r="F1601" s="346">
        <v>1988</v>
      </c>
      <c r="G1601" s="347">
        <v>392.76375585985107</v>
      </c>
      <c r="H1601" s="347">
        <v>0</v>
      </c>
      <c r="I1601" s="347">
        <v>42</v>
      </c>
      <c r="J1601" s="347">
        <v>0</v>
      </c>
      <c r="K1601" s="347">
        <v>0</v>
      </c>
      <c r="L1601" s="347">
        <v>42</v>
      </c>
    </row>
    <row r="1602" spans="1:12" x14ac:dyDescent="0.2">
      <c r="A1602" s="346" t="s">
        <v>470</v>
      </c>
      <c r="B1602" s="346" t="s">
        <v>480</v>
      </c>
      <c r="C1602" s="346" t="s">
        <v>484</v>
      </c>
      <c r="D1602" s="346" t="s">
        <v>6</v>
      </c>
      <c r="E1602" s="346" t="s">
        <v>465</v>
      </c>
      <c r="F1602" s="346">
        <v>1988</v>
      </c>
      <c r="G1602" s="347">
        <v>392.76375585985107</v>
      </c>
      <c r="H1602" s="347">
        <v>311</v>
      </c>
      <c r="I1602" s="347">
        <v>0</v>
      </c>
      <c r="J1602" s="347">
        <v>163</v>
      </c>
      <c r="K1602" s="347">
        <v>0</v>
      </c>
      <c r="L1602" s="347">
        <v>474</v>
      </c>
    </row>
    <row r="1603" spans="1:12" x14ac:dyDescent="0.2">
      <c r="A1603" s="346" t="s">
        <v>470</v>
      </c>
      <c r="B1603" s="346" t="s">
        <v>480</v>
      </c>
      <c r="C1603" s="346" t="s">
        <v>484</v>
      </c>
      <c r="D1603" s="346" t="s">
        <v>6</v>
      </c>
      <c r="E1603" s="346" t="s">
        <v>465</v>
      </c>
      <c r="F1603" s="346">
        <v>2007</v>
      </c>
      <c r="G1603" s="347">
        <v>530.67466880550876</v>
      </c>
      <c r="H1603" s="347">
        <v>179</v>
      </c>
      <c r="I1603" s="347">
        <v>0</v>
      </c>
      <c r="J1603" s="347">
        <v>20</v>
      </c>
      <c r="K1603" s="347">
        <v>0</v>
      </c>
      <c r="L1603" s="347">
        <v>199</v>
      </c>
    </row>
    <row r="1604" spans="1:12" x14ac:dyDescent="0.2">
      <c r="A1604" s="346" t="s">
        <v>470</v>
      </c>
      <c r="B1604" s="346" t="s">
        <v>480</v>
      </c>
      <c r="C1604" s="346" t="s">
        <v>484</v>
      </c>
      <c r="D1604" s="346" t="s">
        <v>6</v>
      </c>
      <c r="E1604" s="346" t="s">
        <v>520</v>
      </c>
      <c r="F1604" s="346">
        <v>1987</v>
      </c>
      <c r="G1604" s="347">
        <v>419.28076328504471</v>
      </c>
      <c r="H1604" s="347">
        <v>207</v>
      </c>
      <c r="I1604" s="347">
        <v>0</v>
      </c>
      <c r="J1604" s="347">
        <v>15.833333333333332</v>
      </c>
      <c r="K1604" s="347">
        <v>12.055555555555555</v>
      </c>
      <c r="L1604" s="347">
        <v>234.88888888888889</v>
      </c>
    </row>
    <row r="1605" spans="1:12" x14ac:dyDescent="0.2">
      <c r="A1605" s="346" t="s">
        <v>470</v>
      </c>
      <c r="B1605" s="346" t="s">
        <v>480</v>
      </c>
      <c r="C1605" s="346" t="s">
        <v>484</v>
      </c>
      <c r="D1605" s="346" t="s">
        <v>6</v>
      </c>
      <c r="E1605" s="346" t="s">
        <v>520</v>
      </c>
      <c r="F1605" s="346">
        <v>1988</v>
      </c>
      <c r="G1605" s="347">
        <v>392.76375585985107</v>
      </c>
      <c r="H1605" s="347">
        <v>960</v>
      </c>
      <c r="I1605" s="347">
        <v>295</v>
      </c>
      <c r="J1605" s="347">
        <v>11</v>
      </c>
      <c r="K1605" s="347">
        <v>4</v>
      </c>
      <c r="L1605" s="347">
        <v>1270</v>
      </c>
    </row>
    <row r="1606" spans="1:12" x14ac:dyDescent="0.2">
      <c r="A1606" s="346" t="s">
        <v>470</v>
      </c>
      <c r="B1606" s="346" t="s">
        <v>480</v>
      </c>
      <c r="C1606" s="346" t="s">
        <v>484</v>
      </c>
      <c r="D1606" s="346" t="s">
        <v>6</v>
      </c>
      <c r="E1606" s="346" t="s">
        <v>520</v>
      </c>
      <c r="F1606" s="346">
        <v>1990</v>
      </c>
      <c r="G1606" s="347">
        <v>507.05365559528053</v>
      </c>
      <c r="H1606" s="347">
        <v>2365</v>
      </c>
      <c r="I1606" s="347">
        <v>0</v>
      </c>
      <c r="J1606" s="347">
        <v>3.1666666666666665</v>
      </c>
      <c r="K1606" s="347">
        <v>0.27777777777777779</v>
      </c>
      <c r="L1606" s="347">
        <v>2368.4444444444443</v>
      </c>
    </row>
    <row r="1607" spans="1:12" x14ac:dyDescent="0.2">
      <c r="A1607" s="346" t="s">
        <v>470</v>
      </c>
      <c r="B1607" s="346" t="s">
        <v>480</v>
      </c>
      <c r="C1607" s="346" t="s">
        <v>484</v>
      </c>
      <c r="D1607" s="346" t="s">
        <v>6</v>
      </c>
      <c r="E1607" s="346" t="s">
        <v>520</v>
      </c>
      <c r="F1607" s="346">
        <v>1996</v>
      </c>
      <c r="G1607" s="347">
        <v>397.44615247836413</v>
      </c>
      <c r="H1607" s="347">
        <v>1249</v>
      </c>
      <c r="I1607" s="347">
        <v>0</v>
      </c>
      <c r="J1607" s="347">
        <v>10.291666666666666</v>
      </c>
      <c r="K1607" s="347">
        <v>0.90277777777777779</v>
      </c>
      <c r="L1607" s="347">
        <v>1260.1944444444446</v>
      </c>
    </row>
    <row r="1608" spans="1:12" x14ac:dyDescent="0.2">
      <c r="A1608" s="346" t="s">
        <v>470</v>
      </c>
      <c r="B1608" s="346" t="s">
        <v>480</v>
      </c>
      <c r="C1608" s="346" t="s">
        <v>484</v>
      </c>
      <c r="D1608" s="346" t="s">
        <v>6</v>
      </c>
      <c r="E1608" s="346" t="s">
        <v>520</v>
      </c>
      <c r="F1608" s="346">
        <v>2000</v>
      </c>
      <c r="G1608" s="347">
        <v>416.68809557141543</v>
      </c>
      <c r="H1608" s="347">
        <v>1249</v>
      </c>
      <c r="I1608" s="347">
        <v>322</v>
      </c>
      <c r="J1608" s="347">
        <v>7.125</v>
      </c>
      <c r="K1608" s="347">
        <v>0.625</v>
      </c>
      <c r="L1608" s="347">
        <v>1578.75</v>
      </c>
    </row>
    <row r="1609" spans="1:12" x14ac:dyDescent="0.2">
      <c r="A1609" s="346" t="s">
        <v>470</v>
      </c>
      <c r="B1609" s="346" t="s">
        <v>480</v>
      </c>
      <c r="C1609" s="346" t="s">
        <v>484</v>
      </c>
      <c r="D1609" s="346" t="s">
        <v>6</v>
      </c>
      <c r="E1609" s="346" t="s">
        <v>520</v>
      </c>
      <c r="F1609" s="346">
        <v>2005</v>
      </c>
      <c r="G1609" s="347">
        <v>443.98301786964316</v>
      </c>
      <c r="H1609" s="347">
        <v>2206</v>
      </c>
      <c r="I1609" s="347">
        <v>0</v>
      </c>
      <c r="J1609" s="347">
        <v>27</v>
      </c>
      <c r="K1609" s="347">
        <v>2</v>
      </c>
      <c r="L1609" s="347">
        <v>2235</v>
      </c>
    </row>
    <row r="1610" spans="1:12" x14ac:dyDescent="0.2">
      <c r="A1610" s="346" t="s">
        <v>470</v>
      </c>
      <c r="B1610" s="346" t="s">
        <v>480</v>
      </c>
      <c r="C1610" s="346" t="s">
        <v>484</v>
      </c>
      <c r="D1610" s="346" t="s">
        <v>6</v>
      </c>
      <c r="E1610" s="346" t="s">
        <v>520</v>
      </c>
      <c r="F1610" s="346">
        <v>2007</v>
      </c>
      <c r="G1610" s="347">
        <v>435.36261964120683</v>
      </c>
      <c r="H1610" s="347">
        <v>872</v>
      </c>
      <c r="I1610" s="347">
        <v>476</v>
      </c>
      <c r="J1610" s="347">
        <v>11.083333333333332</v>
      </c>
      <c r="K1610" s="347">
        <v>0.97222222222222232</v>
      </c>
      <c r="L1610" s="347">
        <v>1360.0555555555554</v>
      </c>
    </row>
    <row r="1611" spans="1:12" x14ac:dyDescent="0.2">
      <c r="A1611" s="346" t="s">
        <v>470</v>
      </c>
      <c r="B1611" s="346" t="s">
        <v>480</v>
      </c>
      <c r="C1611" s="346" t="s">
        <v>484</v>
      </c>
      <c r="D1611" s="346" t="s">
        <v>6</v>
      </c>
      <c r="E1611" s="346" t="s">
        <v>520</v>
      </c>
      <c r="F1611" s="346">
        <v>2007</v>
      </c>
      <c r="G1611" s="347">
        <v>530.67466880550876</v>
      </c>
      <c r="H1611" s="347">
        <v>1180</v>
      </c>
      <c r="I1611" s="347">
        <v>13</v>
      </c>
      <c r="J1611" s="347">
        <v>12.666666666666666</v>
      </c>
      <c r="K1611" s="347">
        <v>1.1111111111111112</v>
      </c>
      <c r="L1611" s="347">
        <v>1206.7777777777778</v>
      </c>
    </row>
    <row r="1612" spans="1:12" x14ac:dyDescent="0.2">
      <c r="A1612" s="346" t="s">
        <v>470</v>
      </c>
      <c r="B1612" s="346" t="s">
        <v>480</v>
      </c>
      <c r="C1612" s="346" t="s">
        <v>484</v>
      </c>
      <c r="D1612" s="346" t="s">
        <v>6</v>
      </c>
      <c r="E1612" s="346" t="s">
        <v>520</v>
      </c>
      <c r="F1612" s="346">
        <v>2007</v>
      </c>
      <c r="G1612" s="347">
        <v>546.79223118949233</v>
      </c>
      <c r="H1612" s="347">
        <v>833</v>
      </c>
      <c r="I1612" s="347">
        <v>0</v>
      </c>
      <c r="J1612" s="347">
        <v>1.5833333333333333</v>
      </c>
      <c r="K1612" s="347">
        <v>0.1388888888888889</v>
      </c>
      <c r="L1612" s="347">
        <v>834.72222222222229</v>
      </c>
    </row>
    <row r="1613" spans="1:12" x14ac:dyDescent="0.2">
      <c r="A1613" s="346" t="s">
        <v>470</v>
      </c>
      <c r="B1613" s="346" t="s">
        <v>480</v>
      </c>
      <c r="C1613" s="346" t="s">
        <v>484</v>
      </c>
      <c r="D1613" s="346" t="s">
        <v>7</v>
      </c>
      <c r="E1613" s="346" t="s">
        <v>519</v>
      </c>
      <c r="F1613" s="346">
        <v>2010</v>
      </c>
      <c r="G1613" s="347">
        <v>560.97049655444187</v>
      </c>
      <c r="H1613" s="347">
        <v>176</v>
      </c>
      <c r="I1613" s="347">
        <v>0</v>
      </c>
      <c r="J1613" s="347">
        <v>72.727272727272734</v>
      </c>
      <c r="K1613" s="347">
        <v>31.757575757575754</v>
      </c>
      <c r="L1613" s="347">
        <v>280.4848484848485</v>
      </c>
    </row>
    <row r="1614" spans="1:12" x14ac:dyDescent="0.2">
      <c r="A1614" s="346" t="s">
        <v>470</v>
      </c>
      <c r="B1614" s="346" t="s">
        <v>480</v>
      </c>
      <c r="C1614" s="346" t="s">
        <v>484</v>
      </c>
      <c r="D1614" s="346" t="s">
        <v>7</v>
      </c>
      <c r="E1614" s="346" t="s">
        <v>519</v>
      </c>
      <c r="F1614" s="346">
        <v>2010</v>
      </c>
      <c r="G1614" s="347">
        <v>601.10182599815516</v>
      </c>
      <c r="H1614" s="347">
        <v>142</v>
      </c>
      <c r="I1614" s="347">
        <v>0</v>
      </c>
      <c r="J1614" s="347">
        <v>132.38636363636365</v>
      </c>
      <c r="K1614" s="347">
        <v>33.537878787878782</v>
      </c>
      <c r="L1614" s="347">
        <v>307.92424242424238</v>
      </c>
    </row>
    <row r="1615" spans="1:12" x14ac:dyDescent="0.2">
      <c r="A1615" s="346" t="s">
        <v>470</v>
      </c>
      <c r="B1615" s="346" t="s">
        <v>480</v>
      </c>
      <c r="C1615" s="346" t="s">
        <v>484</v>
      </c>
      <c r="D1615" s="346" t="s">
        <v>8</v>
      </c>
      <c r="E1615" s="346" t="s">
        <v>518</v>
      </c>
      <c r="F1615" s="346">
        <v>2013</v>
      </c>
      <c r="G1615" s="347">
        <v>760.00571738270878</v>
      </c>
      <c r="H1615" s="347">
        <v>186</v>
      </c>
      <c r="I1615" s="347">
        <v>3</v>
      </c>
      <c r="J1615" s="347">
        <v>36</v>
      </c>
      <c r="K1615" s="347">
        <v>0</v>
      </c>
      <c r="L1615" s="347">
        <v>225</v>
      </c>
    </row>
    <row r="1616" spans="1:12" x14ac:dyDescent="0.2">
      <c r="A1616" s="346" t="s">
        <v>470</v>
      </c>
      <c r="B1616" s="346" t="s">
        <v>480</v>
      </c>
      <c r="C1616" s="346" t="s">
        <v>484</v>
      </c>
      <c r="D1616" s="346" t="s">
        <v>8</v>
      </c>
      <c r="E1616" s="346" t="s">
        <v>518</v>
      </c>
      <c r="F1616" s="346">
        <v>2014</v>
      </c>
      <c r="G1616" s="347">
        <v>679.87929881090247</v>
      </c>
      <c r="H1616" s="347">
        <v>60</v>
      </c>
      <c r="I1616" s="347">
        <v>0</v>
      </c>
      <c r="J1616" s="347">
        <v>7</v>
      </c>
      <c r="K1616" s="347">
        <v>3</v>
      </c>
      <c r="L1616" s="347">
        <v>70</v>
      </c>
    </row>
    <row r="1617" spans="1:12" x14ac:dyDescent="0.2">
      <c r="A1617" s="346" t="s">
        <v>470</v>
      </c>
      <c r="B1617" s="346" t="s">
        <v>480</v>
      </c>
      <c r="C1617" s="346" t="s">
        <v>484</v>
      </c>
      <c r="D1617" s="346" t="s">
        <v>8</v>
      </c>
      <c r="E1617" s="346" t="s">
        <v>518</v>
      </c>
      <c r="F1617" s="346">
        <v>2015</v>
      </c>
      <c r="G1617" s="347">
        <v>795.18052647762352</v>
      </c>
      <c r="H1617" s="347">
        <v>21</v>
      </c>
      <c r="I1617" s="347">
        <v>0</v>
      </c>
      <c r="J1617" s="347">
        <v>0</v>
      </c>
      <c r="K1617" s="347">
        <v>0</v>
      </c>
      <c r="L1617" s="347">
        <v>21</v>
      </c>
    </row>
    <row r="1618" spans="1:12" x14ac:dyDescent="0.2">
      <c r="A1618" s="346" t="s">
        <v>470</v>
      </c>
      <c r="B1618" s="346" t="s">
        <v>480</v>
      </c>
      <c r="C1618" s="346" t="s">
        <v>484</v>
      </c>
      <c r="D1618" s="346" t="s">
        <v>8</v>
      </c>
      <c r="E1618" s="346" t="s">
        <v>464</v>
      </c>
      <c r="F1618" s="346">
        <v>2010</v>
      </c>
      <c r="G1618" s="347">
        <v>753.03112338996641</v>
      </c>
      <c r="H1618" s="347">
        <v>24</v>
      </c>
      <c r="I1618" s="347">
        <v>0</v>
      </c>
      <c r="J1618" s="347">
        <v>0</v>
      </c>
      <c r="K1618" s="347">
        <v>0</v>
      </c>
      <c r="L1618" s="347">
        <v>24</v>
      </c>
    </row>
    <row r="1619" spans="1:12" x14ac:dyDescent="0.2">
      <c r="A1619" s="346" t="s">
        <v>470</v>
      </c>
      <c r="B1619" s="346" t="s">
        <v>480</v>
      </c>
      <c r="C1619" s="346" t="s">
        <v>484</v>
      </c>
      <c r="D1619" s="346" t="s">
        <v>8</v>
      </c>
      <c r="E1619" s="346" t="s">
        <v>519</v>
      </c>
      <c r="F1619" s="346">
        <v>2009</v>
      </c>
      <c r="G1619" s="347">
        <v>545.91026462632908</v>
      </c>
      <c r="H1619" s="347">
        <v>24</v>
      </c>
      <c r="I1619" s="347">
        <v>20</v>
      </c>
      <c r="J1619" s="347">
        <v>115.90909090909092</v>
      </c>
      <c r="K1619" s="347">
        <v>29.36363636363636</v>
      </c>
      <c r="L1619" s="347">
        <v>189.27272727272731</v>
      </c>
    </row>
    <row r="1620" spans="1:12" x14ac:dyDescent="0.2">
      <c r="A1620" s="346" t="s">
        <v>470</v>
      </c>
      <c r="B1620" s="346" t="s">
        <v>480</v>
      </c>
      <c r="C1620" s="346" t="s">
        <v>484</v>
      </c>
      <c r="D1620" s="346" t="s">
        <v>8</v>
      </c>
      <c r="E1620" s="346" t="s">
        <v>519</v>
      </c>
      <c r="F1620" s="346">
        <v>2010</v>
      </c>
      <c r="G1620" s="347">
        <v>753.03112338996641</v>
      </c>
      <c r="H1620" s="347">
        <v>324</v>
      </c>
      <c r="I1620" s="347">
        <v>58</v>
      </c>
      <c r="J1620" s="347">
        <v>0</v>
      </c>
      <c r="K1620" s="347">
        <v>0</v>
      </c>
      <c r="L1620" s="347">
        <v>382</v>
      </c>
    </row>
    <row r="1621" spans="1:12" x14ac:dyDescent="0.2">
      <c r="A1621" s="346" t="s">
        <v>470</v>
      </c>
      <c r="B1621" s="346" t="s">
        <v>480</v>
      </c>
      <c r="C1621" s="346" t="s">
        <v>484</v>
      </c>
      <c r="D1621" s="346" t="s">
        <v>8</v>
      </c>
      <c r="E1621" s="346" t="s">
        <v>519</v>
      </c>
      <c r="F1621" s="346">
        <v>2012</v>
      </c>
      <c r="G1621" s="347">
        <v>408.8556362923872</v>
      </c>
      <c r="H1621" s="347">
        <v>329</v>
      </c>
      <c r="I1621" s="347">
        <v>0</v>
      </c>
      <c r="J1621" s="347">
        <v>1.7045454545454546</v>
      </c>
      <c r="K1621" s="347">
        <v>0.43181818181818182</v>
      </c>
      <c r="L1621" s="347">
        <v>331.13636363636363</v>
      </c>
    </row>
    <row r="1622" spans="1:12" x14ac:dyDescent="0.2">
      <c r="A1622" s="346" t="s">
        <v>470</v>
      </c>
      <c r="B1622" s="346" t="s">
        <v>480</v>
      </c>
      <c r="C1622" s="346" t="s">
        <v>484</v>
      </c>
      <c r="D1622" s="346" t="s">
        <v>8</v>
      </c>
      <c r="E1622" s="346" t="s">
        <v>466</v>
      </c>
      <c r="F1622" s="346">
        <v>2007</v>
      </c>
      <c r="G1622" s="347">
        <v>531.64132300913229</v>
      </c>
      <c r="H1622" s="347">
        <v>88</v>
      </c>
      <c r="I1622" s="347">
        <v>0</v>
      </c>
      <c r="J1622" s="347">
        <v>0</v>
      </c>
      <c r="K1622" s="347">
        <v>0</v>
      </c>
      <c r="L1622" s="347">
        <v>88</v>
      </c>
    </row>
    <row r="1623" spans="1:12" x14ac:dyDescent="0.2">
      <c r="A1623" s="346" t="s">
        <v>470</v>
      </c>
      <c r="B1623" s="346" t="s">
        <v>480</v>
      </c>
      <c r="C1623" s="346" t="s">
        <v>484</v>
      </c>
      <c r="D1623" s="346" t="s">
        <v>8</v>
      </c>
      <c r="E1623" s="346" t="s">
        <v>520</v>
      </c>
      <c r="F1623" s="346">
        <v>2005</v>
      </c>
      <c r="G1623" s="347">
        <v>359.25942661443116</v>
      </c>
      <c r="H1623" s="347">
        <v>2004</v>
      </c>
      <c r="I1623" s="347">
        <v>0</v>
      </c>
      <c r="J1623" s="347">
        <v>9.5</v>
      </c>
      <c r="K1623" s="347">
        <v>0.83333333333333337</v>
      </c>
      <c r="L1623" s="347">
        <v>2014.3333333333333</v>
      </c>
    </row>
    <row r="1624" spans="1:12" x14ac:dyDescent="0.2">
      <c r="A1624" s="346" t="s">
        <v>470</v>
      </c>
      <c r="B1624" s="346" t="s">
        <v>480</v>
      </c>
      <c r="C1624" s="346" t="s">
        <v>484</v>
      </c>
      <c r="D1624" s="346" t="s">
        <v>8</v>
      </c>
      <c r="E1624" s="346" t="s">
        <v>520</v>
      </c>
      <c r="F1624" s="346">
        <v>2005</v>
      </c>
      <c r="G1624" s="347">
        <v>381.07795411211913</v>
      </c>
      <c r="H1624" s="347">
        <v>1669</v>
      </c>
      <c r="I1624" s="347">
        <v>0</v>
      </c>
      <c r="J1624" s="347">
        <v>26.916666666666664</v>
      </c>
      <c r="K1624" s="347">
        <v>2.3611111111111112</v>
      </c>
      <c r="L1624" s="347">
        <v>1698.2777777777778</v>
      </c>
    </row>
    <row r="1625" spans="1:12" x14ac:dyDescent="0.2">
      <c r="A1625" s="346" t="s">
        <v>470</v>
      </c>
      <c r="B1625" s="346" t="s">
        <v>480</v>
      </c>
      <c r="C1625" s="346" t="s">
        <v>484</v>
      </c>
      <c r="D1625" s="346" t="s">
        <v>8</v>
      </c>
      <c r="E1625" s="346" t="s">
        <v>520</v>
      </c>
      <c r="F1625" s="346">
        <v>2007</v>
      </c>
      <c r="G1625" s="347">
        <v>366.9515850339501</v>
      </c>
      <c r="H1625" s="347">
        <v>1471</v>
      </c>
      <c r="I1625" s="347">
        <v>75</v>
      </c>
      <c r="J1625" s="347">
        <v>3.1666666666666665</v>
      </c>
      <c r="K1625" s="347">
        <v>0.27777777777777779</v>
      </c>
      <c r="L1625" s="347">
        <v>1549.4444444444446</v>
      </c>
    </row>
    <row r="1626" spans="1:12" x14ac:dyDescent="0.2">
      <c r="A1626" s="346" t="s">
        <v>470</v>
      </c>
      <c r="B1626" s="346" t="s">
        <v>480</v>
      </c>
      <c r="C1626" s="346" t="s">
        <v>484</v>
      </c>
      <c r="D1626" s="346" t="s">
        <v>8</v>
      </c>
      <c r="E1626" s="346" t="s">
        <v>520</v>
      </c>
      <c r="F1626" s="346">
        <v>2007</v>
      </c>
      <c r="G1626" s="347">
        <v>531.64132300913229</v>
      </c>
      <c r="H1626" s="347">
        <v>282</v>
      </c>
      <c r="I1626" s="347">
        <v>0</v>
      </c>
      <c r="J1626" s="347">
        <v>3.1666666666666665</v>
      </c>
      <c r="K1626" s="347">
        <v>0.27777777777777779</v>
      </c>
      <c r="L1626" s="347">
        <v>285.44444444444446</v>
      </c>
    </row>
    <row r="1627" spans="1:12" x14ac:dyDescent="0.2">
      <c r="A1627" s="346" t="s">
        <v>470</v>
      </c>
      <c r="B1627" s="346" t="s">
        <v>480</v>
      </c>
      <c r="C1627" s="346" t="s">
        <v>485</v>
      </c>
      <c r="D1627" s="346" t="s">
        <v>12</v>
      </c>
      <c r="E1627" s="346" t="s">
        <v>464</v>
      </c>
      <c r="F1627" s="346">
        <v>2010</v>
      </c>
      <c r="G1627" s="347">
        <v>701.70200780651851</v>
      </c>
      <c r="H1627" s="347">
        <v>244</v>
      </c>
      <c r="I1627" s="347">
        <v>0</v>
      </c>
      <c r="J1627" s="347">
        <v>1</v>
      </c>
      <c r="K1627" s="347">
        <v>0.33333333333333331</v>
      </c>
      <c r="L1627" s="347">
        <v>245.33333333333334</v>
      </c>
    </row>
    <row r="1628" spans="1:12" x14ac:dyDescent="0.2">
      <c r="A1628" s="346" t="s">
        <v>470</v>
      </c>
      <c r="B1628" s="346" t="s">
        <v>480</v>
      </c>
      <c r="C1628" s="346" t="s">
        <v>485</v>
      </c>
      <c r="D1628" s="346" t="s">
        <v>12</v>
      </c>
      <c r="E1628" s="346" t="s">
        <v>464</v>
      </c>
      <c r="F1628" s="346">
        <v>2010</v>
      </c>
      <c r="G1628" s="347">
        <v>455.66155811276241</v>
      </c>
      <c r="H1628" s="347">
        <v>171</v>
      </c>
      <c r="I1628" s="347">
        <v>3</v>
      </c>
      <c r="J1628" s="347">
        <v>1</v>
      </c>
      <c r="K1628" s="347">
        <v>0.33333333333333331</v>
      </c>
      <c r="L1628" s="347">
        <v>175.33333333333334</v>
      </c>
    </row>
    <row r="1629" spans="1:12" x14ac:dyDescent="0.2">
      <c r="A1629" s="346" t="s">
        <v>470</v>
      </c>
      <c r="B1629" s="346" t="s">
        <v>480</v>
      </c>
      <c r="C1629" s="346" t="s">
        <v>485</v>
      </c>
      <c r="D1629" s="346" t="s">
        <v>12</v>
      </c>
      <c r="E1629" s="346" t="s">
        <v>519</v>
      </c>
      <c r="F1629" s="346">
        <v>2010</v>
      </c>
      <c r="G1629" s="347">
        <v>701.70200780651851</v>
      </c>
      <c r="H1629" s="347">
        <v>485</v>
      </c>
      <c r="I1629" s="347">
        <v>16</v>
      </c>
      <c r="J1629" s="347">
        <v>20</v>
      </c>
      <c r="K1629" s="347">
        <v>2</v>
      </c>
      <c r="L1629" s="347">
        <v>523</v>
      </c>
    </row>
    <row r="1630" spans="1:12" x14ac:dyDescent="0.2">
      <c r="A1630" s="346" t="s">
        <v>470</v>
      </c>
      <c r="B1630" s="346" t="s">
        <v>480</v>
      </c>
      <c r="C1630" s="346" t="s">
        <v>485</v>
      </c>
      <c r="D1630" s="346" t="s">
        <v>12</v>
      </c>
      <c r="E1630" s="346" t="s">
        <v>519</v>
      </c>
      <c r="F1630" s="346">
        <v>2010</v>
      </c>
      <c r="G1630" s="347">
        <v>455.66155811276241</v>
      </c>
      <c r="H1630" s="347">
        <v>378</v>
      </c>
      <c r="I1630" s="347">
        <v>43</v>
      </c>
      <c r="J1630" s="347">
        <v>28.571428571428573</v>
      </c>
      <c r="K1630" s="347">
        <v>0.47619047619047611</v>
      </c>
      <c r="L1630" s="347">
        <v>450.04761904761904</v>
      </c>
    </row>
    <row r="1631" spans="1:12" x14ac:dyDescent="0.2">
      <c r="A1631" s="346" t="s">
        <v>470</v>
      </c>
      <c r="B1631" s="346" t="s">
        <v>480</v>
      </c>
      <c r="C1631" s="346" t="s">
        <v>485</v>
      </c>
      <c r="D1631" s="346" t="s">
        <v>12</v>
      </c>
      <c r="E1631" s="346" t="s">
        <v>519</v>
      </c>
      <c r="F1631" s="346">
        <v>2012</v>
      </c>
      <c r="G1631" s="347">
        <v>471.95292528911068</v>
      </c>
      <c r="H1631" s="347">
        <v>431</v>
      </c>
      <c r="I1631" s="347">
        <v>64</v>
      </c>
      <c r="J1631" s="347">
        <v>13.333333333333334</v>
      </c>
      <c r="K1631" s="347">
        <v>2.2222222222222223</v>
      </c>
      <c r="L1631" s="347">
        <v>510.55555555555554</v>
      </c>
    </row>
    <row r="1632" spans="1:12" x14ac:dyDescent="0.2">
      <c r="A1632" s="346" t="s">
        <v>470</v>
      </c>
      <c r="B1632" s="346" t="s">
        <v>480</v>
      </c>
      <c r="C1632" s="346" t="s">
        <v>485</v>
      </c>
      <c r="D1632" s="346" t="s">
        <v>12</v>
      </c>
      <c r="E1632" s="346" t="s">
        <v>466</v>
      </c>
      <c r="F1632" s="346">
        <v>2003</v>
      </c>
      <c r="G1632" s="347">
        <v>396.9467024944442</v>
      </c>
      <c r="H1632" s="347">
        <v>11</v>
      </c>
      <c r="I1632" s="347">
        <v>0</v>
      </c>
      <c r="J1632" s="347">
        <v>0</v>
      </c>
      <c r="K1632" s="347">
        <v>0.66666666666666663</v>
      </c>
      <c r="L1632" s="347">
        <v>11.666666666666666</v>
      </c>
    </row>
    <row r="1633" spans="1:12" x14ac:dyDescent="0.2">
      <c r="A1633" s="346" t="s">
        <v>470</v>
      </c>
      <c r="B1633" s="346" t="s">
        <v>480</v>
      </c>
      <c r="C1633" s="346" t="s">
        <v>485</v>
      </c>
      <c r="D1633" s="346" t="s">
        <v>12</v>
      </c>
      <c r="E1633" s="346" t="s">
        <v>466</v>
      </c>
      <c r="F1633" s="346">
        <v>2003</v>
      </c>
      <c r="G1633" s="347">
        <v>396.54661741900742</v>
      </c>
      <c r="H1633" s="347">
        <v>175</v>
      </c>
      <c r="I1633" s="347">
        <v>61</v>
      </c>
      <c r="J1633" s="347">
        <v>0</v>
      </c>
      <c r="K1633" s="347">
        <v>7</v>
      </c>
      <c r="L1633" s="347">
        <v>243</v>
      </c>
    </row>
    <row r="1634" spans="1:12" x14ac:dyDescent="0.2">
      <c r="A1634" s="346" t="s">
        <v>470</v>
      </c>
      <c r="B1634" s="346" t="s">
        <v>480</v>
      </c>
      <c r="C1634" s="346" t="s">
        <v>485</v>
      </c>
      <c r="D1634" s="346" t="s">
        <v>12</v>
      </c>
      <c r="E1634" s="346" t="s">
        <v>465</v>
      </c>
      <c r="F1634" s="346">
        <v>2002</v>
      </c>
      <c r="G1634" s="347">
        <v>389.45476515263528</v>
      </c>
      <c r="H1634" s="347">
        <v>620</v>
      </c>
      <c r="I1634" s="347">
        <v>61</v>
      </c>
      <c r="J1634" s="347">
        <v>9</v>
      </c>
      <c r="K1634" s="347">
        <v>1.6666666666666667</v>
      </c>
      <c r="L1634" s="347">
        <v>691.66666666666663</v>
      </c>
    </row>
    <row r="1635" spans="1:12" x14ac:dyDescent="0.2">
      <c r="A1635" s="346" t="s">
        <v>470</v>
      </c>
      <c r="B1635" s="346" t="s">
        <v>480</v>
      </c>
      <c r="C1635" s="346" t="s">
        <v>485</v>
      </c>
      <c r="D1635" s="346" t="s">
        <v>12</v>
      </c>
      <c r="E1635" s="346" t="s">
        <v>465</v>
      </c>
      <c r="F1635" s="346">
        <v>2003</v>
      </c>
      <c r="G1635" s="347">
        <v>396.9467024944442</v>
      </c>
      <c r="H1635" s="347">
        <v>52</v>
      </c>
      <c r="I1635" s="347">
        <v>6</v>
      </c>
      <c r="J1635" s="347">
        <v>2</v>
      </c>
      <c r="K1635" s="347">
        <v>0.66666666666666663</v>
      </c>
      <c r="L1635" s="347">
        <v>60.666666666666664</v>
      </c>
    </row>
    <row r="1636" spans="1:12" x14ac:dyDescent="0.2">
      <c r="A1636" s="346" t="s">
        <v>470</v>
      </c>
      <c r="B1636" s="346" t="s">
        <v>480</v>
      </c>
      <c r="C1636" s="346" t="s">
        <v>485</v>
      </c>
      <c r="D1636" s="346" t="s">
        <v>12</v>
      </c>
      <c r="E1636" s="346" t="s">
        <v>520</v>
      </c>
      <c r="F1636" s="346">
        <v>1994</v>
      </c>
      <c r="G1636" s="347">
        <v>220.67782531658636</v>
      </c>
      <c r="H1636" s="347">
        <v>1063</v>
      </c>
      <c r="I1636" s="347">
        <v>0</v>
      </c>
      <c r="J1636" s="347">
        <v>19</v>
      </c>
      <c r="K1636" s="347">
        <v>0</v>
      </c>
      <c r="L1636" s="347">
        <v>1082</v>
      </c>
    </row>
    <row r="1637" spans="1:12" x14ac:dyDescent="0.2">
      <c r="A1637" s="346" t="s">
        <v>470</v>
      </c>
      <c r="B1637" s="346" t="s">
        <v>480</v>
      </c>
      <c r="C1637" s="346" t="s">
        <v>485</v>
      </c>
      <c r="D1637" s="346" t="s">
        <v>12</v>
      </c>
      <c r="E1637" s="346" t="s">
        <v>520</v>
      </c>
      <c r="F1637" s="346">
        <v>2002</v>
      </c>
      <c r="G1637" s="347">
        <v>389.45476515263528</v>
      </c>
      <c r="H1637" s="347">
        <v>490</v>
      </c>
      <c r="I1637" s="347">
        <v>201</v>
      </c>
      <c r="J1637" s="347">
        <v>46</v>
      </c>
      <c r="K1637" s="347">
        <v>5.333333333333333</v>
      </c>
      <c r="L1637" s="347">
        <v>742.33333333333337</v>
      </c>
    </row>
    <row r="1638" spans="1:12" x14ac:dyDescent="0.2">
      <c r="A1638" s="346" t="s">
        <v>470</v>
      </c>
      <c r="B1638" s="346" t="s">
        <v>480</v>
      </c>
      <c r="C1638" s="346" t="s">
        <v>485</v>
      </c>
      <c r="D1638" s="346" t="s">
        <v>12</v>
      </c>
      <c r="E1638" s="346" t="s">
        <v>520</v>
      </c>
      <c r="F1638" s="346">
        <v>2003</v>
      </c>
      <c r="G1638" s="347">
        <v>396.9467024944442</v>
      </c>
      <c r="H1638" s="347">
        <v>130</v>
      </c>
      <c r="I1638" s="347">
        <v>390</v>
      </c>
      <c r="J1638" s="347">
        <v>23</v>
      </c>
      <c r="K1638" s="347">
        <v>74.333333333333329</v>
      </c>
      <c r="L1638" s="347">
        <v>617.33333333333337</v>
      </c>
    </row>
    <row r="1639" spans="1:12" x14ac:dyDescent="0.2">
      <c r="A1639" s="346" t="s">
        <v>470</v>
      </c>
      <c r="B1639" s="346" t="s">
        <v>480</v>
      </c>
      <c r="C1639" s="346" t="s">
        <v>485</v>
      </c>
      <c r="D1639" s="346" t="s">
        <v>12</v>
      </c>
      <c r="E1639" s="346" t="s">
        <v>520</v>
      </c>
      <c r="F1639" s="346">
        <v>2003</v>
      </c>
      <c r="G1639" s="347">
        <v>396.54661741900742</v>
      </c>
      <c r="H1639" s="347">
        <v>368</v>
      </c>
      <c r="I1639" s="347">
        <v>0</v>
      </c>
      <c r="J1639" s="347">
        <v>55</v>
      </c>
      <c r="K1639" s="347">
        <v>0</v>
      </c>
      <c r="L1639" s="347">
        <v>423</v>
      </c>
    </row>
    <row r="1640" spans="1:12" x14ac:dyDescent="0.2">
      <c r="A1640" s="346" t="s">
        <v>470</v>
      </c>
      <c r="B1640" s="346" t="s">
        <v>480</v>
      </c>
      <c r="C1640" s="346" t="s">
        <v>486</v>
      </c>
      <c r="D1640" s="346" t="s">
        <v>13</v>
      </c>
      <c r="E1640" s="346" t="s">
        <v>518</v>
      </c>
      <c r="F1640" s="346">
        <v>2013</v>
      </c>
      <c r="G1640" s="347">
        <v>724.24782261727432</v>
      </c>
      <c r="H1640" s="347">
        <v>288</v>
      </c>
      <c r="I1640" s="347">
        <v>99</v>
      </c>
      <c r="J1640" s="347">
        <v>283.94244604316549</v>
      </c>
      <c r="K1640" s="347">
        <v>0.68585131894484419</v>
      </c>
      <c r="L1640" s="347">
        <v>671.6282973621104</v>
      </c>
    </row>
    <row r="1641" spans="1:12" x14ac:dyDescent="0.2">
      <c r="A1641" s="346" t="s">
        <v>470</v>
      </c>
      <c r="B1641" s="346" t="s">
        <v>480</v>
      </c>
      <c r="C1641" s="346" t="s">
        <v>486</v>
      </c>
      <c r="D1641" s="346" t="s">
        <v>13</v>
      </c>
      <c r="E1641" s="346" t="s">
        <v>518</v>
      </c>
      <c r="F1641" s="346">
        <v>2013</v>
      </c>
      <c r="G1641" s="347">
        <v>630.96418658584355</v>
      </c>
      <c r="H1641" s="347">
        <v>347</v>
      </c>
      <c r="I1641" s="347">
        <v>0</v>
      </c>
      <c r="J1641" s="347">
        <v>52.618705035971225</v>
      </c>
      <c r="K1641" s="347">
        <v>11.793764988009592</v>
      </c>
      <c r="L1641" s="347">
        <v>411.4124700239808</v>
      </c>
    </row>
    <row r="1642" spans="1:12" x14ac:dyDescent="0.2">
      <c r="A1642" s="346" t="s">
        <v>470</v>
      </c>
      <c r="B1642" s="346" t="s">
        <v>480</v>
      </c>
      <c r="C1642" s="346" t="s">
        <v>486</v>
      </c>
      <c r="D1642" s="346" t="s">
        <v>13</v>
      </c>
      <c r="E1642" s="346" t="s">
        <v>518</v>
      </c>
      <c r="F1642" s="346">
        <v>2013</v>
      </c>
      <c r="G1642" s="347">
        <v>831.13846849974209</v>
      </c>
      <c r="H1642" s="347">
        <v>131</v>
      </c>
      <c r="I1642" s="347">
        <v>31</v>
      </c>
      <c r="J1642" s="347">
        <v>42.690647482014391</v>
      </c>
      <c r="K1642" s="347">
        <v>4.769784172661871</v>
      </c>
      <c r="L1642" s="347">
        <v>209.46043165467626</v>
      </c>
    </row>
    <row r="1643" spans="1:12" x14ac:dyDescent="0.2">
      <c r="A1643" s="346" t="s">
        <v>470</v>
      </c>
      <c r="B1643" s="346" t="s">
        <v>480</v>
      </c>
      <c r="C1643" s="346" t="s">
        <v>486</v>
      </c>
      <c r="D1643" s="346" t="s">
        <v>13</v>
      </c>
      <c r="E1643" s="346" t="s">
        <v>518</v>
      </c>
      <c r="F1643" s="346">
        <v>2013</v>
      </c>
      <c r="G1643" s="347">
        <v>878.02506554694583</v>
      </c>
      <c r="H1643" s="347">
        <v>118</v>
      </c>
      <c r="I1643" s="347">
        <v>0</v>
      </c>
      <c r="J1643" s="347">
        <v>138</v>
      </c>
      <c r="K1643" s="347">
        <v>0.33333333333333331</v>
      </c>
      <c r="L1643" s="347">
        <v>256.33333333333331</v>
      </c>
    </row>
    <row r="1644" spans="1:12" x14ac:dyDescent="0.2">
      <c r="A1644" s="346" t="s">
        <v>470</v>
      </c>
      <c r="B1644" s="346" t="s">
        <v>480</v>
      </c>
      <c r="C1644" s="346" t="s">
        <v>486</v>
      </c>
      <c r="D1644" s="346" t="s">
        <v>13</v>
      </c>
      <c r="E1644" s="346" t="s">
        <v>518</v>
      </c>
      <c r="F1644" s="346">
        <v>2013</v>
      </c>
      <c r="G1644" s="347">
        <v>477.9198416517965</v>
      </c>
      <c r="H1644" s="347">
        <v>384</v>
      </c>
      <c r="I1644" s="347">
        <v>18</v>
      </c>
      <c r="J1644" s="347">
        <v>87.366906474820141</v>
      </c>
      <c r="K1644" s="347">
        <v>55.544364508393279</v>
      </c>
      <c r="L1644" s="347">
        <v>544.9112709832134</v>
      </c>
    </row>
    <row r="1645" spans="1:12" x14ac:dyDescent="0.2">
      <c r="A1645" s="346" t="s">
        <v>470</v>
      </c>
      <c r="B1645" s="346" t="s">
        <v>480</v>
      </c>
      <c r="C1645" s="346" t="s">
        <v>486</v>
      </c>
      <c r="D1645" s="346" t="s">
        <v>13</v>
      </c>
      <c r="E1645" s="346" t="s">
        <v>518</v>
      </c>
      <c r="F1645" s="346">
        <v>2014</v>
      </c>
      <c r="G1645" s="347">
        <v>698.56137769149177</v>
      </c>
      <c r="H1645" s="347">
        <v>65</v>
      </c>
      <c r="I1645" s="347">
        <v>0</v>
      </c>
      <c r="J1645" s="347">
        <v>260.11510791366908</v>
      </c>
      <c r="K1645" s="347">
        <v>5.9616306954436453</v>
      </c>
      <c r="L1645" s="347">
        <v>331.07673860911274</v>
      </c>
    </row>
    <row r="1646" spans="1:12" x14ac:dyDescent="0.2">
      <c r="A1646" s="346" t="s">
        <v>470</v>
      </c>
      <c r="B1646" s="346" t="s">
        <v>480</v>
      </c>
      <c r="C1646" s="346" t="s">
        <v>486</v>
      </c>
      <c r="D1646" s="346" t="s">
        <v>13</v>
      </c>
      <c r="E1646" s="346" t="s">
        <v>518</v>
      </c>
      <c r="F1646" s="346">
        <v>2014</v>
      </c>
      <c r="G1646" s="347">
        <v>697.27030777669722</v>
      </c>
      <c r="H1646" s="347">
        <v>211</v>
      </c>
      <c r="I1646" s="347">
        <v>43</v>
      </c>
      <c r="J1646" s="347">
        <v>233.30935251798562</v>
      </c>
      <c r="K1646" s="347">
        <v>0.56354916067146288</v>
      </c>
      <c r="L1646" s="347">
        <v>487.87290167865712</v>
      </c>
    </row>
    <row r="1647" spans="1:12" x14ac:dyDescent="0.2">
      <c r="A1647" s="346" t="s">
        <v>470</v>
      </c>
      <c r="B1647" s="346" t="s">
        <v>480</v>
      </c>
      <c r="C1647" s="346" t="s">
        <v>486</v>
      </c>
      <c r="D1647" s="346" t="s">
        <v>13</v>
      </c>
      <c r="E1647" s="346" t="s">
        <v>518</v>
      </c>
      <c r="F1647" s="346">
        <v>2015</v>
      </c>
      <c r="G1647" s="347">
        <v>499.38726784470379</v>
      </c>
      <c r="H1647" s="347">
        <v>168</v>
      </c>
      <c r="I1647" s="347">
        <v>14</v>
      </c>
      <c r="J1647" s="347">
        <v>144.9496402877698</v>
      </c>
      <c r="K1647" s="347">
        <v>0.35011990407673865</v>
      </c>
      <c r="L1647" s="347">
        <v>327.29976019184653</v>
      </c>
    </row>
    <row r="1648" spans="1:12" x14ac:dyDescent="0.2">
      <c r="A1648" s="346" t="s">
        <v>470</v>
      </c>
      <c r="B1648" s="346" t="s">
        <v>480</v>
      </c>
      <c r="C1648" s="346" t="s">
        <v>486</v>
      </c>
      <c r="D1648" s="346" t="s">
        <v>13</v>
      </c>
      <c r="E1648" s="346" t="s">
        <v>518</v>
      </c>
      <c r="F1648" s="346">
        <v>2015</v>
      </c>
      <c r="G1648" s="347">
        <v>698.56137552856353</v>
      </c>
      <c r="H1648" s="347">
        <v>168</v>
      </c>
      <c r="I1648" s="347">
        <v>16</v>
      </c>
      <c r="J1648" s="347">
        <v>102.2589928057554</v>
      </c>
      <c r="K1648" s="347">
        <v>0.24700239808153479</v>
      </c>
      <c r="L1648" s="347">
        <v>286.5059952038369</v>
      </c>
    </row>
    <row r="1649" spans="1:12" x14ac:dyDescent="0.2">
      <c r="A1649" s="346" t="s">
        <v>470</v>
      </c>
      <c r="B1649" s="346" t="s">
        <v>480</v>
      </c>
      <c r="C1649" s="346" t="s">
        <v>486</v>
      </c>
      <c r="D1649" s="346" t="s">
        <v>13</v>
      </c>
      <c r="E1649" s="346" t="s">
        <v>518</v>
      </c>
      <c r="F1649" s="346">
        <v>2015</v>
      </c>
      <c r="G1649" s="347">
        <v>698.56138663131924</v>
      </c>
      <c r="H1649" s="347">
        <v>97</v>
      </c>
      <c r="I1649" s="347">
        <v>37</v>
      </c>
      <c r="J1649" s="347">
        <v>33.755395683453237</v>
      </c>
      <c r="K1649" s="347">
        <v>8.1534772182254203E-2</v>
      </c>
      <c r="L1649" s="347">
        <v>167.8369304556355</v>
      </c>
    </row>
    <row r="1650" spans="1:12" x14ac:dyDescent="0.2">
      <c r="A1650" s="346" t="s">
        <v>470</v>
      </c>
      <c r="B1650" s="346" t="s">
        <v>480</v>
      </c>
      <c r="C1650" s="346" t="s">
        <v>486</v>
      </c>
      <c r="D1650" s="346" t="s">
        <v>13</v>
      </c>
      <c r="E1650" s="346" t="s">
        <v>518</v>
      </c>
      <c r="F1650" s="346">
        <v>2015</v>
      </c>
      <c r="G1650" s="347">
        <v>427.02269357832745</v>
      </c>
      <c r="H1650" s="347">
        <v>36</v>
      </c>
      <c r="I1650" s="347">
        <v>29</v>
      </c>
      <c r="J1650" s="347">
        <v>13.899280575539569</v>
      </c>
      <c r="K1650" s="347">
        <v>3.3573141486810558E-2</v>
      </c>
      <c r="L1650" s="347">
        <v>78.932853717026376</v>
      </c>
    </row>
    <row r="1651" spans="1:12" x14ac:dyDescent="0.2">
      <c r="A1651" s="346" t="s">
        <v>470</v>
      </c>
      <c r="B1651" s="346" t="s">
        <v>480</v>
      </c>
      <c r="C1651" s="346" t="s">
        <v>486</v>
      </c>
      <c r="D1651" s="346" t="s">
        <v>13</v>
      </c>
      <c r="E1651" s="346" t="s">
        <v>518</v>
      </c>
      <c r="F1651" s="346">
        <v>2015</v>
      </c>
      <c r="G1651" s="347">
        <v>749.65592311990213</v>
      </c>
      <c r="H1651" s="347">
        <v>43</v>
      </c>
      <c r="I1651" s="347">
        <v>10</v>
      </c>
      <c r="J1651" s="347">
        <v>10.920863309352518</v>
      </c>
      <c r="K1651" s="347">
        <v>2.6378896882494007E-2</v>
      </c>
      <c r="L1651" s="347">
        <v>63.947242206235011</v>
      </c>
    </row>
    <row r="1652" spans="1:12" x14ac:dyDescent="0.2">
      <c r="A1652" s="346" t="s">
        <v>470</v>
      </c>
      <c r="B1652" s="346" t="s">
        <v>480</v>
      </c>
      <c r="C1652" s="346" t="s">
        <v>486</v>
      </c>
      <c r="D1652" s="346" t="s">
        <v>13</v>
      </c>
      <c r="E1652" s="346" t="s">
        <v>464</v>
      </c>
      <c r="F1652" s="346">
        <v>2008</v>
      </c>
      <c r="G1652" s="347">
        <v>716.64239810334732</v>
      </c>
      <c r="H1652" s="347">
        <v>45</v>
      </c>
      <c r="I1652" s="347">
        <v>10</v>
      </c>
      <c r="J1652" s="347">
        <v>35.681838596844358</v>
      </c>
      <c r="K1652" s="347">
        <v>6.4393871343852132</v>
      </c>
      <c r="L1652" s="347">
        <v>97.121225731229572</v>
      </c>
    </row>
    <row r="1653" spans="1:12" x14ac:dyDescent="0.2">
      <c r="A1653" s="346" t="s">
        <v>470</v>
      </c>
      <c r="B1653" s="346" t="s">
        <v>480</v>
      </c>
      <c r="C1653" s="346" t="s">
        <v>486</v>
      </c>
      <c r="D1653" s="346" t="s">
        <v>13</v>
      </c>
      <c r="E1653" s="346" t="s">
        <v>464</v>
      </c>
      <c r="F1653" s="346">
        <v>2009</v>
      </c>
      <c r="G1653" s="347">
        <v>444.81132171807849</v>
      </c>
      <c r="H1653" s="347">
        <v>98</v>
      </c>
      <c r="I1653" s="347">
        <v>0</v>
      </c>
      <c r="J1653" s="347">
        <v>28.545470877475488</v>
      </c>
      <c r="K1653" s="347">
        <v>2.4848430408415036</v>
      </c>
      <c r="L1653" s="347">
        <v>129.03031391831698</v>
      </c>
    </row>
    <row r="1654" spans="1:12" x14ac:dyDescent="0.2">
      <c r="A1654" s="346" t="s">
        <v>470</v>
      </c>
      <c r="B1654" s="346" t="s">
        <v>480</v>
      </c>
      <c r="C1654" s="346" t="s">
        <v>486</v>
      </c>
      <c r="D1654" s="346" t="s">
        <v>13</v>
      </c>
      <c r="E1654" s="346" t="s">
        <v>519</v>
      </c>
      <c r="F1654" s="346">
        <v>2008</v>
      </c>
      <c r="G1654" s="347">
        <v>634.95899400966812</v>
      </c>
      <c r="H1654" s="347">
        <v>673</v>
      </c>
      <c r="I1654" s="347">
        <v>0</v>
      </c>
      <c r="J1654" s="347">
        <v>165.80756013745705</v>
      </c>
      <c r="K1654" s="347">
        <v>17.064146620847652</v>
      </c>
      <c r="L1654" s="347">
        <v>855.87170675830464</v>
      </c>
    </row>
    <row r="1655" spans="1:12" x14ac:dyDescent="0.2">
      <c r="A1655" s="346" t="s">
        <v>470</v>
      </c>
      <c r="B1655" s="346" t="s">
        <v>480</v>
      </c>
      <c r="C1655" s="346" t="s">
        <v>486</v>
      </c>
      <c r="D1655" s="346" t="s">
        <v>13</v>
      </c>
      <c r="E1655" s="346" t="s">
        <v>519</v>
      </c>
      <c r="F1655" s="346">
        <v>2008</v>
      </c>
      <c r="G1655" s="347">
        <v>383.39935733504024</v>
      </c>
      <c r="H1655" s="347">
        <v>636</v>
      </c>
      <c r="I1655" s="347">
        <v>10</v>
      </c>
      <c r="J1655" s="347">
        <v>115.97938144329898</v>
      </c>
      <c r="K1655" s="347">
        <v>32.006872852233677</v>
      </c>
      <c r="L1655" s="347">
        <v>793.9862542955326</v>
      </c>
    </row>
    <row r="1656" spans="1:12" x14ac:dyDescent="0.2">
      <c r="A1656" s="346" t="s">
        <v>470</v>
      </c>
      <c r="B1656" s="346" t="s">
        <v>480</v>
      </c>
      <c r="C1656" s="346" t="s">
        <v>486</v>
      </c>
      <c r="D1656" s="346" t="s">
        <v>13</v>
      </c>
      <c r="E1656" s="346" t="s">
        <v>519</v>
      </c>
      <c r="F1656" s="346">
        <v>2008</v>
      </c>
      <c r="G1656" s="347">
        <v>521.24973026510133</v>
      </c>
      <c r="H1656" s="347">
        <v>211</v>
      </c>
      <c r="I1656" s="347">
        <v>196</v>
      </c>
      <c r="J1656" s="347">
        <v>22</v>
      </c>
      <c r="K1656" s="347">
        <v>170.33333333333334</v>
      </c>
      <c r="L1656" s="347">
        <v>599.33333333333337</v>
      </c>
    </row>
    <row r="1657" spans="1:12" x14ac:dyDescent="0.2">
      <c r="A1657" s="346" t="s">
        <v>470</v>
      </c>
      <c r="B1657" s="346" t="s">
        <v>480</v>
      </c>
      <c r="C1657" s="346" t="s">
        <v>486</v>
      </c>
      <c r="D1657" s="346" t="s">
        <v>13</v>
      </c>
      <c r="E1657" s="346" t="s">
        <v>519</v>
      </c>
      <c r="F1657" s="346">
        <v>2008</v>
      </c>
      <c r="G1657" s="347">
        <v>457.49470155891834</v>
      </c>
      <c r="H1657" s="347">
        <v>426</v>
      </c>
      <c r="I1657" s="347">
        <v>195</v>
      </c>
      <c r="J1657" s="347">
        <v>150</v>
      </c>
      <c r="K1657" s="347">
        <v>22</v>
      </c>
      <c r="L1657" s="347">
        <v>793</v>
      </c>
    </row>
    <row r="1658" spans="1:12" x14ac:dyDescent="0.2">
      <c r="A1658" s="346" t="s">
        <v>470</v>
      </c>
      <c r="B1658" s="346" t="s">
        <v>480</v>
      </c>
      <c r="C1658" s="346" t="s">
        <v>486</v>
      </c>
      <c r="D1658" s="346" t="s">
        <v>13</v>
      </c>
      <c r="E1658" s="346" t="s">
        <v>519</v>
      </c>
      <c r="F1658" s="346">
        <v>2008</v>
      </c>
      <c r="G1658" s="347">
        <v>474.46815314254764</v>
      </c>
      <c r="H1658" s="347">
        <v>313</v>
      </c>
      <c r="I1658" s="347">
        <v>217</v>
      </c>
      <c r="J1658" s="347">
        <v>117</v>
      </c>
      <c r="K1658" s="347">
        <v>0.66666666666666663</v>
      </c>
      <c r="L1658" s="347">
        <v>647.66666666666663</v>
      </c>
    </row>
    <row r="1659" spans="1:12" x14ac:dyDescent="0.2">
      <c r="A1659" s="346" t="s">
        <v>470</v>
      </c>
      <c r="B1659" s="346" t="s">
        <v>480</v>
      </c>
      <c r="C1659" s="346" t="s">
        <v>486</v>
      </c>
      <c r="D1659" s="346" t="s">
        <v>13</v>
      </c>
      <c r="E1659" s="346" t="s">
        <v>519</v>
      </c>
      <c r="F1659" s="346">
        <v>2008</v>
      </c>
      <c r="G1659" s="347">
        <v>547.6453618902226</v>
      </c>
      <c r="H1659" s="347">
        <v>0</v>
      </c>
      <c r="I1659" s="347">
        <v>338</v>
      </c>
      <c r="J1659" s="347">
        <v>129.72508591065292</v>
      </c>
      <c r="K1659" s="347">
        <v>14.758304696449025</v>
      </c>
      <c r="L1659" s="347">
        <v>482.48339060710197</v>
      </c>
    </row>
    <row r="1660" spans="1:12" x14ac:dyDescent="0.2">
      <c r="A1660" s="346" t="s">
        <v>470</v>
      </c>
      <c r="B1660" s="346" t="s">
        <v>480</v>
      </c>
      <c r="C1660" s="346" t="s">
        <v>486</v>
      </c>
      <c r="D1660" s="346" t="s">
        <v>13</v>
      </c>
      <c r="E1660" s="346" t="s">
        <v>519</v>
      </c>
      <c r="F1660" s="346">
        <v>2008</v>
      </c>
      <c r="G1660" s="347">
        <v>547.64536265293702</v>
      </c>
      <c r="H1660" s="347">
        <v>178</v>
      </c>
      <c r="I1660" s="347">
        <v>0</v>
      </c>
      <c r="J1660" s="347">
        <v>334.19243986254298</v>
      </c>
      <c r="K1660" s="347">
        <v>35.269186712485677</v>
      </c>
      <c r="L1660" s="347">
        <v>547.46162657502862</v>
      </c>
    </row>
    <row r="1661" spans="1:12" x14ac:dyDescent="0.2">
      <c r="A1661" s="346" t="s">
        <v>470</v>
      </c>
      <c r="B1661" s="346" t="s">
        <v>480</v>
      </c>
      <c r="C1661" s="346" t="s">
        <v>486</v>
      </c>
      <c r="D1661" s="346" t="s">
        <v>13</v>
      </c>
      <c r="E1661" s="346" t="s">
        <v>519</v>
      </c>
      <c r="F1661" s="346">
        <v>2008</v>
      </c>
      <c r="G1661" s="347">
        <v>716.64239810334732</v>
      </c>
      <c r="H1661" s="347">
        <v>310</v>
      </c>
      <c r="I1661" s="347">
        <v>0</v>
      </c>
      <c r="J1661" s="347">
        <v>222.50859106529211</v>
      </c>
      <c r="K1661" s="347">
        <v>18.163802978235967</v>
      </c>
      <c r="L1661" s="347">
        <v>550.67239404352802</v>
      </c>
    </row>
    <row r="1662" spans="1:12" x14ac:dyDescent="0.2">
      <c r="A1662" s="346" t="s">
        <v>470</v>
      </c>
      <c r="B1662" s="346" t="s">
        <v>480</v>
      </c>
      <c r="C1662" s="346" t="s">
        <v>486</v>
      </c>
      <c r="D1662" s="346" t="s">
        <v>13</v>
      </c>
      <c r="E1662" s="346" t="s">
        <v>519</v>
      </c>
      <c r="F1662" s="346">
        <v>2009</v>
      </c>
      <c r="G1662" s="347">
        <v>509.99027753639575</v>
      </c>
      <c r="H1662" s="347">
        <v>445</v>
      </c>
      <c r="I1662" s="347">
        <v>0</v>
      </c>
      <c r="J1662" s="347">
        <v>86.769759450171819</v>
      </c>
      <c r="K1662" s="347">
        <v>9.4100801832760581</v>
      </c>
      <c r="L1662" s="347">
        <v>541.17983963344784</v>
      </c>
    </row>
    <row r="1663" spans="1:12" x14ac:dyDescent="0.2">
      <c r="A1663" s="346" t="s">
        <v>470</v>
      </c>
      <c r="B1663" s="346" t="s">
        <v>480</v>
      </c>
      <c r="C1663" s="346" t="s">
        <v>486</v>
      </c>
      <c r="D1663" s="346" t="s">
        <v>13</v>
      </c>
      <c r="E1663" s="346" t="s">
        <v>519</v>
      </c>
      <c r="F1663" s="346">
        <v>2009</v>
      </c>
      <c r="G1663" s="347">
        <v>444.81132171807849</v>
      </c>
      <c r="H1663" s="347">
        <v>144</v>
      </c>
      <c r="I1663" s="347">
        <v>0</v>
      </c>
      <c r="J1663" s="347">
        <v>313.57388316151201</v>
      </c>
      <c r="K1663" s="347">
        <v>17.808705612829321</v>
      </c>
      <c r="L1663" s="347">
        <v>475.38258877434134</v>
      </c>
    </row>
    <row r="1664" spans="1:12" x14ac:dyDescent="0.2">
      <c r="A1664" s="346" t="s">
        <v>470</v>
      </c>
      <c r="B1664" s="346" t="s">
        <v>480</v>
      </c>
      <c r="C1664" s="346" t="s">
        <v>486</v>
      </c>
      <c r="D1664" s="346" t="s">
        <v>13</v>
      </c>
      <c r="E1664" s="346" t="s">
        <v>519</v>
      </c>
      <c r="F1664" s="346">
        <v>2010</v>
      </c>
      <c r="G1664" s="347">
        <v>569.63889372315134</v>
      </c>
      <c r="H1664" s="347">
        <v>319</v>
      </c>
      <c r="I1664" s="347">
        <v>129</v>
      </c>
      <c r="J1664" s="347">
        <v>164.08934707903779</v>
      </c>
      <c r="K1664" s="347">
        <v>19.636884306987398</v>
      </c>
      <c r="L1664" s="347">
        <v>631.72623138602523</v>
      </c>
    </row>
    <row r="1665" spans="1:12" x14ac:dyDescent="0.2">
      <c r="A1665" s="346" t="s">
        <v>470</v>
      </c>
      <c r="B1665" s="346" t="s">
        <v>480</v>
      </c>
      <c r="C1665" s="346" t="s">
        <v>486</v>
      </c>
      <c r="D1665" s="346" t="s">
        <v>13</v>
      </c>
      <c r="E1665" s="346" t="s">
        <v>519</v>
      </c>
      <c r="F1665" s="346">
        <v>2010</v>
      </c>
      <c r="G1665" s="347">
        <v>507.240570805272</v>
      </c>
      <c r="H1665" s="347">
        <v>899</v>
      </c>
      <c r="I1665" s="347">
        <v>321</v>
      </c>
      <c r="J1665" s="347">
        <v>115.97938144329898</v>
      </c>
      <c r="K1665" s="347">
        <v>8.673539518900343</v>
      </c>
      <c r="L1665" s="347">
        <v>1344.6529209621992</v>
      </c>
    </row>
    <row r="1666" spans="1:12" x14ac:dyDescent="0.2">
      <c r="A1666" s="346" t="s">
        <v>470</v>
      </c>
      <c r="B1666" s="346" t="s">
        <v>480</v>
      </c>
      <c r="C1666" s="346" t="s">
        <v>486</v>
      </c>
      <c r="D1666" s="346" t="s">
        <v>13</v>
      </c>
      <c r="E1666" s="346" t="s">
        <v>519</v>
      </c>
      <c r="F1666" s="346">
        <v>2010</v>
      </c>
      <c r="G1666" s="347">
        <v>583.70393963481138</v>
      </c>
      <c r="H1666" s="347">
        <v>1006</v>
      </c>
      <c r="I1666" s="347">
        <v>0</v>
      </c>
      <c r="J1666" s="347">
        <v>115.12027491408935</v>
      </c>
      <c r="K1666" s="347">
        <v>21.959908361970218</v>
      </c>
      <c r="L1666" s="347">
        <v>1143.0801832760596</v>
      </c>
    </row>
    <row r="1667" spans="1:12" x14ac:dyDescent="0.2">
      <c r="A1667" s="346" t="s">
        <v>470</v>
      </c>
      <c r="B1667" s="346" t="s">
        <v>480</v>
      </c>
      <c r="C1667" s="346" t="s">
        <v>486</v>
      </c>
      <c r="D1667" s="346" t="s">
        <v>13</v>
      </c>
      <c r="E1667" s="346" t="s">
        <v>519</v>
      </c>
      <c r="F1667" s="346">
        <v>2010</v>
      </c>
      <c r="G1667" s="347">
        <v>573.89383955399398</v>
      </c>
      <c r="H1667" s="347">
        <v>0</v>
      </c>
      <c r="I1667" s="347">
        <v>448</v>
      </c>
      <c r="J1667" s="347">
        <v>11.168384879725085</v>
      </c>
      <c r="K1667" s="347">
        <v>7.2772050400916379</v>
      </c>
      <c r="L1667" s="347">
        <v>466.44558991981671</v>
      </c>
    </row>
    <row r="1668" spans="1:12" x14ac:dyDescent="0.2">
      <c r="A1668" s="346" t="s">
        <v>470</v>
      </c>
      <c r="B1668" s="346" t="s">
        <v>480</v>
      </c>
      <c r="C1668" s="346" t="s">
        <v>486</v>
      </c>
      <c r="D1668" s="346" t="s">
        <v>13</v>
      </c>
      <c r="E1668" s="346" t="s">
        <v>519</v>
      </c>
      <c r="F1668" s="346">
        <v>2010</v>
      </c>
      <c r="G1668" s="347">
        <v>552.05559694299723</v>
      </c>
      <c r="H1668" s="347">
        <v>73</v>
      </c>
      <c r="I1668" s="347">
        <v>101</v>
      </c>
      <c r="J1668" s="347">
        <v>257.73195876288662</v>
      </c>
      <c r="K1668" s="347">
        <v>55.089347079037793</v>
      </c>
      <c r="L1668" s="347">
        <v>486.82130584192441</v>
      </c>
    </row>
    <row r="1669" spans="1:12" x14ac:dyDescent="0.2">
      <c r="A1669" s="346" t="s">
        <v>470</v>
      </c>
      <c r="B1669" s="346" t="s">
        <v>480</v>
      </c>
      <c r="C1669" s="346" t="s">
        <v>486</v>
      </c>
      <c r="D1669" s="346" t="s">
        <v>13</v>
      </c>
      <c r="E1669" s="346" t="s">
        <v>519</v>
      </c>
      <c r="F1669" s="346">
        <v>2010</v>
      </c>
      <c r="G1669" s="347">
        <v>614.39452203799067</v>
      </c>
      <c r="H1669" s="347">
        <v>101</v>
      </c>
      <c r="I1669" s="347">
        <v>108</v>
      </c>
      <c r="J1669" s="347">
        <v>36.082474226804123</v>
      </c>
      <c r="K1669" s="347">
        <v>9.6391752577319583</v>
      </c>
      <c r="L1669" s="347">
        <v>254.72164948453607</v>
      </c>
    </row>
    <row r="1670" spans="1:12" x14ac:dyDescent="0.2">
      <c r="A1670" s="346" t="s">
        <v>470</v>
      </c>
      <c r="B1670" s="346" t="s">
        <v>480</v>
      </c>
      <c r="C1670" s="346" t="s">
        <v>486</v>
      </c>
      <c r="D1670" s="346" t="s">
        <v>13</v>
      </c>
      <c r="E1670" s="346" t="s">
        <v>519</v>
      </c>
      <c r="F1670" s="346">
        <v>2011</v>
      </c>
      <c r="G1670" s="347">
        <v>598.87296271460639</v>
      </c>
      <c r="H1670" s="347">
        <v>80</v>
      </c>
      <c r="I1670" s="347">
        <v>0</v>
      </c>
      <c r="J1670" s="347">
        <v>151.20274914089347</v>
      </c>
      <c r="K1670" s="347">
        <v>23.265750286368842</v>
      </c>
      <c r="L1670" s="347">
        <v>254.46849942726232</v>
      </c>
    </row>
    <row r="1671" spans="1:12" x14ac:dyDescent="0.2">
      <c r="A1671" s="346" t="s">
        <v>470</v>
      </c>
      <c r="B1671" s="346" t="s">
        <v>480</v>
      </c>
      <c r="C1671" s="346" t="s">
        <v>486</v>
      </c>
      <c r="D1671" s="346" t="s">
        <v>13</v>
      </c>
      <c r="E1671" s="346" t="s">
        <v>519</v>
      </c>
      <c r="F1671" s="346">
        <v>2011</v>
      </c>
      <c r="G1671" s="347">
        <v>547.64535127506429</v>
      </c>
      <c r="H1671" s="347">
        <v>32</v>
      </c>
      <c r="I1671" s="347">
        <v>4</v>
      </c>
      <c r="J1671" s="347">
        <v>205</v>
      </c>
      <c r="K1671" s="347">
        <v>3.6666666666666665</v>
      </c>
      <c r="L1671" s="347">
        <v>244.66666666666666</v>
      </c>
    </row>
    <row r="1672" spans="1:12" x14ac:dyDescent="0.2">
      <c r="A1672" s="346" t="s">
        <v>470</v>
      </c>
      <c r="B1672" s="346" t="s">
        <v>480</v>
      </c>
      <c r="C1672" s="346" t="s">
        <v>486</v>
      </c>
      <c r="D1672" s="346" t="s">
        <v>13</v>
      </c>
      <c r="E1672" s="346" t="s">
        <v>519</v>
      </c>
      <c r="F1672" s="346">
        <v>2011</v>
      </c>
      <c r="G1672" s="347">
        <v>547.64535067734607</v>
      </c>
      <c r="H1672" s="347">
        <v>54</v>
      </c>
      <c r="I1672" s="347">
        <v>0</v>
      </c>
      <c r="J1672" s="347">
        <v>62.71477663230241</v>
      </c>
      <c r="K1672" s="347">
        <v>97.428407789232537</v>
      </c>
      <c r="L1672" s="347">
        <v>214.14318442153495</v>
      </c>
    </row>
    <row r="1673" spans="1:12" x14ac:dyDescent="0.2">
      <c r="A1673" s="346" t="s">
        <v>470</v>
      </c>
      <c r="B1673" s="346" t="s">
        <v>480</v>
      </c>
      <c r="C1673" s="346" t="s">
        <v>486</v>
      </c>
      <c r="D1673" s="346" t="s">
        <v>13</v>
      </c>
      <c r="E1673" s="346" t="s">
        <v>519</v>
      </c>
      <c r="F1673" s="346">
        <v>2011</v>
      </c>
      <c r="G1673" s="347">
        <v>591.17935569017629</v>
      </c>
      <c r="H1673" s="347">
        <v>102</v>
      </c>
      <c r="I1673" s="347">
        <v>0</v>
      </c>
      <c r="J1673" s="347">
        <v>79.896907216494853</v>
      </c>
      <c r="K1673" s="347">
        <v>110.70103092783505</v>
      </c>
      <c r="L1673" s="347">
        <v>292.59793814432993</v>
      </c>
    </row>
    <row r="1674" spans="1:12" x14ac:dyDescent="0.2">
      <c r="A1674" s="346" t="s">
        <v>470</v>
      </c>
      <c r="B1674" s="346" t="s">
        <v>480</v>
      </c>
      <c r="C1674" s="346" t="s">
        <v>486</v>
      </c>
      <c r="D1674" s="346" t="s">
        <v>13</v>
      </c>
      <c r="E1674" s="346" t="s">
        <v>519</v>
      </c>
      <c r="F1674" s="346">
        <v>2012</v>
      </c>
      <c r="G1674" s="347">
        <v>614.6403084627002</v>
      </c>
      <c r="H1674" s="347">
        <v>486</v>
      </c>
      <c r="I1674" s="347">
        <v>22</v>
      </c>
      <c r="J1674" s="347">
        <v>21.477663230240552</v>
      </c>
      <c r="K1674" s="347">
        <v>4.1741122565864837</v>
      </c>
      <c r="L1674" s="347">
        <v>533.65177548682698</v>
      </c>
    </row>
    <row r="1675" spans="1:12" x14ac:dyDescent="0.2">
      <c r="A1675" s="346" t="s">
        <v>470</v>
      </c>
      <c r="B1675" s="346" t="s">
        <v>480</v>
      </c>
      <c r="C1675" s="346" t="s">
        <v>486</v>
      </c>
      <c r="D1675" s="346" t="s">
        <v>13</v>
      </c>
      <c r="E1675" s="346" t="s">
        <v>519</v>
      </c>
      <c r="F1675" s="346">
        <v>2012</v>
      </c>
      <c r="G1675" s="347">
        <v>575.20965593775691</v>
      </c>
      <c r="H1675" s="347">
        <v>382</v>
      </c>
      <c r="I1675" s="347">
        <v>109</v>
      </c>
      <c r="J1675" s="347">
        <v>0</v>
      </c>
      <c r="K1675" s="347">
        <v>6</v>
      </c>
      <c r="L1675" s="347">
        <v>497</v>
      </c>
    </row>
    <row r="1676" spans="1:12" x14ac:dyDescent="0.2">
      <c r="A1676" s="346" t="s">
        <v>470</v>
      </c>
      <c r="B1676" s="346" t="s">
        <v>480</v>
      </c>
      <c r="C1676" s="346" t="s">
        <v>486</v>
      </c>
      <c r="D1676" s="346" t="s">
        <v>13</v>
      </c>
      <c r="E1676" s="346" t="s">
        <v>519</v>
      </c>
      <c r="F1676" s="346">
        <v>2012</v>
      </c>
      <c r="G1676" s="347">
        <v>547.64536311002348</v>
      </c>
      <c r="H1676" s="347">
        <v>26</v>
      </c>
      <c r="I1676" s="347">
        <v>9</v>
      </c>
      <c r="J1676" s="347">
        <v>10.309278350515465</v>
      </c>
      <c r="K1676" s="347">
        <v>0.56357388316151191</v>
      </c>
      <c r="L1676" s="347">
        <v>45.872852233676973</v>
      </c>
    </row>
    <row r="1677" spans="1:12" x14ac:dyDescent="0.2">
      <c r="A1677" s="346" t="s">
        <v>470</v>
      </c>
      <c r="B1677" s="346" t="s">
        <v>480</v>
      </c>
      <c r="C1677" s="346" t="s">
        <v>486</v>
      </c>
      <c r="D1677" s="346" t="s">
        <v>13</v>
      </c>
      <c r="E1677" s="346" t="s">
        <v>519</v>
      </c>
      <c r="F1677" s="346">
        <v>2012</v>
      </c>
      <c r="G1677" s="347">
        <v>547.6453582226909</v>
      </c>
      <c r="H1677" s="347">
        <v>97</v>
      </c>
      <c r="I1677" s="347">
        <v>0</v>
      </c>
      <c r="J1677" s="347">
        <v>18.900343642611684</v>
      </c>
      <c r="K1677" s="347">
        <v>5.0332187857961053</v>
      </c>
      <c r="L1677" s="347">
        <v>120.9335624284078</v>
      </c>
    </row>
    <row r="1678" spans="1:12" x14ac:dyDescent="0.2">
      <c r="A1678" s="346" t="s">
        <v>470</v>
      </c>
      <c r="B1678" s="346" t="s">
        <v>480</v>
      </c>
      <c r="C1678" s="346" t="s">
        <v>486</v>
      </c>
      <c r="D1678" s="346" t="s">
        <v>13</v>
      </c>
      <c r="E1678" s="346" t="s">
        <v>519</v>
      </c>
      <c r="F1678" s="346">
        <v>2012</v>
      </c>
      <c r="G1678" s="347">
        <v>547.64535200291743</v>
      </c>
      <c r="H1678" s="347">
        <v>17</v>
      </c>
      <c r="I1678" s="347">
        <v>10</v>
      </c>
      <c r="J1678" s="347">
        <v>87.628865979381445</v>
      </c>
      <c r="K1678" s="347">
        <v>48.790378006872849</v>
      </c>
      <c r="L1678" s="347">
        <v>163.41924398625429</v>
      </c>
    </row>
    <row r="1679" spans="1:12" x14ac:dyDescent="0.2">
      <c r="A1679" s="346" t="s">
        <v>470</v>
      </c>
      <c r="B1679" s="346" t="s">
        <v>480</v>
      </c>
      <c r="C1679" s="346" t="s">
        <v>486</v>
      </c>
      <c r="D1679" s="346" t="s">
        <v>13</v>
      </c>
      <c r="E1679" s="346" t="s">
        <v>519</v>
      </c>
      <c r="F1679" s="346">
        <v>2012</v>
      </c>
      <c r="G1679" s="347">
        <v>547.64536878122237</v>
      </c>
      <c r="H1679" s="347">
        <v>86</v>
      </c>
      <c r="I1679" s="347">
        <v>20</v>
      </c>
      <c r="J1679" s="347">
        <v>6</v>
      </c>
      <c r="K1679" s="347">
        <v>33</v>
      </c>
      <c r="L1679" s="347">
        <v>145</v>
      </c>
    </row>
    <row r="1680" spans="1:12" x14ac:dyDescent="0.2">
      <c r="A1680" s="346" t="s">
        <v>470</v>
      </c>
      <c r="B1680" s="346" t="s">
        <v>480</v>
      </c>
      <c r="C1680" s="346" t="s">
        <v>486</v>
      </c>
      <c r="D1680" s="346" t="s">
        <v>13</v>
      </c>
      <c r="E1680" s="346" t="s">
        <v>519</v>
      </c>
      <c r="F1680" s="346">
        <v>2012</v>
      </c>
      <c r="G1680" s="347">
        <v>571.8382088925066</v>
      </c>
      <c r="H1680" s="347">
        <v>41</v>
      </c>
      <c r="I1680" s="347">
        <v>0</v>
      </c>
      <c r="J1680" s="347">
        <v>199.3127147766323</v>
      </c>
      <c r="K1680" s="347">
        <v>10.895761741122563</v>
      </c>
      <c r="L1680" s="347">
        <v>251.20847651775486</v>
      </c>
    </row>
    <row r="1681" spans="1:12" x14ac:dyDescent="0.2">
      <c r="A1681" s="346" t="s">
        <v>470</v>
      </c>
      <c r="B1681" s="346" t="s">
        <v>480</v>
      </c>
      <c r="C1681" s="346" t="s">
        <v>486</v>
      </c>
      <c r="D1681" s="346" t="s">
        <v>13</v>
      </c>
      <c r="E1681" s="346" t="s">
        <v>519</v>
      </c>
      <c r="F1681" s="346">
        <v>2012</v>
      </c>
      <c r="G1681" s="347">
        <v>445.39152410609643</v>
      </c>
      <c r="H1681" s="347">
        <v>414</v>
      </c>
      <c r="I1681" s="347">
        <v>0</v>
      </c>
      <c r="J1681" s="347">
        <v>53.264604810996566</v>
      </c>
      <c r="K1681" s="347">
        <v>125.24513172966782</v>
      </c>
      <c r="L1681" s="347">
        <v>592.50973654066433</v>
      </c>
    </row>
    <row r="1682" spans="1:12" x14ac:dyDescent="0.2">
      <c r="A1682" s="346" t="s">
        <v>470</v>
      </c>
      <c r="B1682" s="346" t="s">
        <v>480</v>
      </c>
      <c r="C1682" s="346" t="s">
        <v>486</v>
      </c>
      <c r="D1682" s="346" t="s">
        <v>13</v>
      </c>
      <c r="E1682" s="346" t="s">
        <v>466</v>
      </c>
      <c r="F1682" s="346">
        <v>2002</v>
      </c>
      <c r="G1682" s="347">
        <v>479.04756479840347</v>
      </c>
      <c r="H1682" s="347">
        <v>332</v>
      </c>
      <c r="I1682" s="347">
        <v>51</v>
      </c>
      <c r="J1682" s="347">
        <v>19.166666666666668</v>
      </c>
      <c r="K1682" s="347">
        <v>1.2777777777777777</v>
      </c>
      <c r="L1682" s="347">
        <v>403.44444444444446</v>
      </c>
    </row>
    <row r="1683" spans="1:12" x14ac:dyDescent="0.2">
      <c r="A1683" s="346" t="s">
        <v>470</v>
      </c>
      <c r="B1683" s="346" t="s">
        <v>480</v>
      </c>
      <c r="C1683" s="346" t="s">
        <v>486</v>
      </c>
      <c r="D1683" s="346" t="s">
        <v>13</v>
      </c>
      <c r="E1683" s="346" t="s">
        <v>466</v>
      </c>
      <c r="F1683" s="346">
        <v>2005</v>
      </c>
      <c r="G1683" s="347">
        <v>444.86116035266826</v>
      </c>
      <c r="H1683" s="347">
        <v>39</v>
      </c>
      <c r="I1683" s="347">
        <v>7</v>
      </c>
      <c r="J1683" s="347">
        <v>5</v>
      </c>
      <c r="K1683" s="347">
        <v>0.33333333333333331</v>
      </c>
      <c r="L1683" s="347">
        <v>51.333333333333336</v>
      </c>
    </row>
    <row r="1684" spans="1:12" x14ac:dyDescent="0.2">
      <c r="A1684" s="346" t="s">
        <v>470</v>
      </c>
      <c r="B1684" s="346" t="s">
        <v>480</v>
      </c>
      <c r="C1684" s="346" t="s">
        <v>486</v>
      </c>
      <c r="D1684" s="346" t="s">
        <v>13</v>
      </c>
      <c r="E1684" s="346" t="s">
        <v>465</v>
      </c>
      <c r="F1684" s="346">
        <v>2004</v>
      </c>
      <c r="G1684" s="347">
        <v>417.91912163390623</v>
      </c>
      <c r="H1684" s="347">
        <v>144</v>
      </c>
      <c r="I1684" s="347">
        <v>0</v>
      </c>
      <c r="J1684" s="347">
        <v>18.75</v>
      </c>
      <c r="K1684" s="347">
        <v>3.75</v>
      </c>
      <c r="L1684" s="347">
        <v>166.5</v>
      </c>
    </row>
    <row r="1685" spans="1:12" x14ac:dyDescent="0.2">
      <c r="A1685" s="346" t="s">
        <v>470</v>
      </c>
      <c r="B1685" s="346" t="s">
        <v>480</v>
      </c>
      <c r="C1685" s="346" t="s">
        <v>486</v>
      </c>
      <c r="D1685" s="346" t="s">
        <v>13</v>
      </c>
      <c r="E1685" s="346" t="s">
        <v>465</v>
      </c>
      <c r="F1685" s="346">
        <v>2005</v>
      </c>
      <c r="G1685" s="347">
        <v>464.71754515991546</v>
      </c>
      <c r="H1685" s="347">
        <v>113</v>
      </c>
      <c r="I1685" s="347">
        <v>0</v>
      </c>
      <c r="J1685" s="347">
        <v>118.125</v>
      </c>
      <c r="K1685" s="347">
        <v>25.291666666666668</v>
      </c>
      <c r="L1685" s="347">
        <v>256.41666666666669</v>
      </c>
    </row>
    <row r="1686" spans="1:12" x14ac:dyDescent="0.2">
      <c r="A1686" s="346" t="s">
        <v>470</v>
      </c>
      <c r="B1686" s="346" t="s">
        <v>480</v>
      </c>
      <c r="C1686" s="346" t="s">
        <v>486</v>
      </c>
      <c r="D1686" s="346" t="s">
        <v>13</v>
      </c>
      <c r="E1686" s="346" t="s">
        <v>520</v>
      </c>
      <c r="F1686" s="346">
        <v>1988</v>
      </c>
      <c r="G1686" s="347">
        <v>237.67199481363764</v>
      </c>
      <c r="H1686" s="347">
        <v>163</v>
      </c>
      <c r="I1686" s="347">
        <v>136</v>
      </c>
      <c r="J1686" s="347">
        <v>57</v>
      </c>
      <c r="K1686" s="347">
        <v>26</v>
      </c>
      <c r="L1686" s="347">
        <v>382</v>
      </c>
    </row>
    <row r="1687" spans="1:12" x14ac:dyDescent="0.2">
      <c r="A1687" s="346" t="s">
        <v>470</v>
      </c>
      <c r="B1687" s="346" t="s">
        <v>480</v>
      </c>
      <c r="C1687" s="346" t="s">
        <v>486</v>
      </c>
      <c r="D1687" s="346" t="s">
        <v>13</v>
      </c>
      <c r="E1687" s="346" t="s">
        <v>520</v>
      </c>
      <c r="F1687" s="346">
        <v>1992</v>
      </c>
      <c r="G1687" s="347">
        <v>531.29225559777899</v>
      </c>
      <c r="H1687" s="347">
        <v>1078</v>
      </c>
      <c r="I1687" s="347">
        <v>33</v>
      </c>
      <c r="J1687" s="347">
        <v>101.68680297397771</v>
      </c>
      <c r="K1687" s="347">
        <v>134.43773234200742</v>
      </c>
      <c r="L1687" s="347">
        <v>1347.124535315985</v>
      </c>
    </row>
    <row r="1688" spans="1:12" x14ac:dyDescent="0.2">
      <c r="A1688" s="346" t="s">
        <v>470</v>
      </c>
      <c r="B1688" s="346" t="s">
        <v>480</v>
      </c>
      <c r="C1688" s="346" t="s">
        <v>486</v>
      </c>
      <c r="D1688" s="346" t="s">
        <v>13</v>
      </c>
      <c r="E1688" s="346" t="s">
        <v>520</v>
      </c>
      <c r="F1688" s="346">
        <v>1995</v>
      </c>
      <c r="G1688" s="347">
        <v>421.85662843560522</v>
      </c>
      <c r="H1688" s="347">
        <v>565</v>
      </c>
      <c r="I1688" s="347">
        <v>0</v>
      </c>
      <c r="J1688" s="347">
        <v>88.471189591078058</v>
      </c>
      <c r="K1688" s="347">
        <v>66.842936802973981</v>
      </c>
      <c r="L1688" s="347">
        <v>720.3141263940521</v>
      </c>
    </row>
    <row r="1689" spans="1:12" x14ac:dyDescent="0.2">
      <c r="A1689" s="346" t="s">
        <v>470</v>
      </c>
      <c r="B1689" s="346" t="s">
        <v>480</v>
      </c>
      <c r="C1689" s="346" t="s">
        <v>486</v>
      </c>
      <c r="D1689" s="346" t="s">
        <v>13</v>
      </c>
      <c r="E1689" s="346" t="s">
        <v>520</v>
      </c>
      <c r="F1689" s="346">
        <v>1995</v>
      </c>
      <c r="G1689" s="347">
        <v>288.06642355184903</v>
      </c>
      <c r="H1689" s="347">
        <v>867</v>
      </c>
      <c r="I1689" s="347">
        <v>0</v>
      </c>
      <c r="J1689" s="347">
        <v>202.27230483271376</v>
      </c>
      <c r="K1689" s="347">
        <v>116.24256505576209</v>
      </c>
      <c r="L1689" s="347">
        <v>1185.5148698884759</v>
      </c>
    </row>
    <row r="1690" spans="1:12" x14ac:dyDescent="0.2">
      <c r="A1690" s="346" t="s">
        <v>470</v>
      </c>
      <c r="B1690" s="346" t="s">
        <v>480</v>
      </c>
      <c r="C1690" s="346" t="s">
        <v>486</v>
      </c>
      <c r="D1690" s="346" t="s">
        <v>13</v>
      </c>
      <c r="E1690" s="346" t="s">
        <v>520</v>
      </c>
      <c r="F1690" s="346">
        <v>2000</v>
      </c>
      <c r="G1690" s="347">
        <v>401.88710106283725</v>
      </c>
      <c r="H1690" s="347">
        <v>764</v>
      </c>
      <c r="I1690" s="347">
        <v>252</v>
      </c>
      <c r="J1690" s="347">
        <v>103.15520446096653</v>
      </c>
      <c r="K1690" s="347">
        <v>64.281598513011161</v>
      </c>
      <c r="L1690" s="347">
        <v>1183.4368029739778</v>
      </c>
    </row>
    <row r="1691" spans="1:12" x14ac:dyDescent="0.2">
      <c r="A1691" s="346" t="s">
        <v>470</v>
      </c>
      <c r="B1691" s="346" t="s">
        <v>480</v>
      </c>
      <c r="C1691" s="346" t="s">
        <v>486</v>
      </c>
      <c r="D1691" s="346" t="s">
        <v>13</v>
      </c>
      <c r="E1691" s="346" t="s">
        <v>520</v>
      </c>
      <c r="F1691" s="346">
        <v>2000</v>
      </c>
      <c r="G1691" s="347">
        <v>458.52735048508379</v>
      </c>
      <c r="H1691" s="347">
        <v>746</v>
      </c>
      <c r="I1691" s="347">
        <v>110</v>
      </c>
      <c r="J1691" s="347">
        <v>27.899628252788105</v>
      </c>
      <c r="K1691" s="347">
        <v>16.033457249070633</v>
      </c>
      <c r="L1691" s="347">
        <v>899.93308550185873</v>
      </c>
    </row>
    <row r="1692" spans="1:12" x14ac:dyDescent="0.2">
      <c r="A1692" s="346" t="s">
        <v>470</v>
      </c>
      <c r="B1692" s="346" t="s">
        <v>480</v>
      </c>
      <c r="C1692" s="346" t="s">
        <v>486</v>
      </c>
      <c r="D1692" s="346" t="s">
        <v>13</v>
      </c>
      <c r="E1692" s="346" t="s">
        <v>520</v>
      </c>
      <c r="F1692" s="346">
        <v>2000</v>
      </c>
      <c r="G1692" s="347">
        <v>366.04028863640832</v>
      </c>
      <c r="H1692" s="347">
        <v>301</v>
      </c>
      <c r="I1692" s="347">
        <v>299</v>
      </c>
      <c r="J1692" s="347">
        <v>56.900557620817835</v>
      </c>
      <c r="K1692" s="347">
        <v>38.033147459727388</v>
      </c>
      <c r="L1692" s="347">
        <v>694.93370508054522</v>
      </c>
    </row>
    <row r="1693" spans="1:12" x14ac:dyDescent="0.2">
      <c r="A1693" s="346" t="s">
        <v>470</v>
      </c>
      <c r="B1693" s="346" t="s">
        <v>480</v>
      </c>
      <c r="C1693" s="346" t="s">
        <v>486</v>
      </c>
      <c r="D1693" s="346" t="s">
        <v>13</v>
      </c>
      <c r="E1693" s="346" t="s">
        <v>520</v>
      </c>
      <c r="F1693" s="346">
        <v>2001</v>
      </c>
      <c r="G1693" s="347">
        <v>490.15613041116484</v>
      </c>
      <c r="H1693" s="347">
        <v>688</v>
      </c>
      <c r="I1693" s="347">
        <v>64</v>
      </c>
      <c r="J1693" s="347">
        <v>294</v>
      </c>
      <c r="K1693" s="347">
        <v>142.66666666666666</v>
      </c>
      <c r="L1693" s="347">
        <v>1188.6666666666667</v>
      </c>
    </row>
    <row r="1694" spans="1:12" x14ac:dyDescent="0.2">
      <c r="A1694" s="346" t="s">
        <v>470</v>
      </c>
      <c r="B1694" s="346" t="s">
        <v>480</v>
      </c>
      <c r="C1694" s="346" t="s">
        <v>486</v>
      </c>
      <c r="D1694" s="346" t="s">
        <v>13</v>
      </c>
      <c r="E1694" s="346" t="s">
        <v>520</v>
      </c>
      <c r="F1694" s="346">
        <v>2001</v>
      </c>
      <c r="G1694" s="347">
        <v>411.72652435008808</v>
      </c>
      <c r="H1694" s="347">
        <v>549</v>
      </c>
      <c r="I1694" s="347">
        <v>55</v>
      </c>
      <c r="J1694" s="347">
        <v>82.230483271375476</v>
      </c>
      <c r="K1694" s="347">
        <v>97.589838909541513</v>
      </c>
      <c r="L1694" s="347">
        <v>783.82032218091706</v>
      </c>
    </row>
    <row r="1695" spans="1:12" x14ac:dyDescent="0.2">
      <c r="A1695" s="346" t="s">
        <v>470</v>
      </c>
      <c r="B1695" s="346" t="s">
        <v>480</v>
      </c>
      <c r="C1695" s="346" t="s">
        <v>486</v>
      </c>
      <c r="D1695" s="346" t="s">
        <v>13</v>
      </c>
      <c r="E1695" s="346" t="s">
        <v>520</v>
      </c>
      <c r="F1695" s="346">
        <v>2001</v>
      </c>
      <c r="G1695" s="347">
        <v>414.45319727755452</v>
      </c>
      <c r="H1695" s="347">
        <v>343</v>
      </c>
      <c r="I1695" s="347">
        <v>388</v>
      </c>
      <c r="J1695" s="347">
        <v>4.4052044609665426</v>
      </c>
      <c r="K1695" s="347">
        <v>61.198265179677826</v>
      </c>
      <c r="L1695" s="347">
        <v>796.60346964064433</v>
      </c>
    </row>
    <row r="1696" spans="1:12" x14ac:dyDescent="0.2">
      <c r="A1696" s="346" t="s">
        <v>470</v>
      </c>
      <c r="B1696" s="346" t="s">
        <v>480</v>
      </c>
      <c r="C1696" s="346" t="s">
        <v>486</v>
      </c>
      <c r="D1696" s="346" t="s">
        <v>13</v>
      </c>
      <c r="E1696" s="346" t="s">
        <v>520</v>
      </c>
      <c r="F1696" s="346">
        <v>2001</v>
      </c>
      <c r="G1696" s="347">
        <v>414.45318390615284</v>
      </c>
      <c r="H1696" s="347">
        <v>290</v>
      </c>
      <c r="I1696" s="347">
        <v>219</v>
      </c>
      <c r="J1696" s="347">
        <v>23.127323420074347</v>
      </c>
      <c r="K1696" s="347">
        <v>179.95755885997519</v>
      </c>
      <c r="L1696" s="347">
        <v>712.08488228004956</v>
      </c>
    </row>
    <row r="1697" spans="1:12" x14ac:dyDescent="0.2">
      <c r="A1697" s="346" t="s">
        <v>470</v>
      </c>
      <c r="B1697" s="346" t="s">
        <v>480</v>
      </c>
      <c r="C1697" s="346" t="s">
        <v>486</v>
      </c>
      <c r="D1697" s="346" t="s">
        <v>13</v>
      </c>
      <c r="E1697" s="346" t="s">
        <v>520</v>
      </c>
      <c r="F1697" s="346">
        <v>2001</v>
      </c>
      <c r="G1697" s="347">
        <v>353.72295217635582</v>
      </c>
      <c r="H1697" s="347">
        <v>386</v>
      </c>
      <c r="I1697" s="347">
        <v>18</v>
      </c>
      <c r="J1697" s="347">
        <v>15.785315985130111</v>
      </c>
      <c r="K1697" s="347">
        <v>205.73822800495665</v>
      </c>
      <c r="L1697" s="347">
        <v>625.52354399008675</v>
      </c>
    </row>
    <row r="1698" spans="1:12" x14ac:dyDescent="0.2">
      <c r="A1698" s="346" t="s">
        <v>470</v>
      </c>
      <c r="B1698" s="346" t="s">
        <v>480</v>
      </c>
      <c r="C1698" s="346" t="s">
        <v>486</v>
      </c>
      <c r="D1698" s="346" t="s">
        <v>13</v>
      </c>
      <c r="E1698" s="346" t="s">
        <v>520</v>
      </c>
      <c r="F1698" s="346">
        <v>2002</v>
      </c>
      <c r="G1698" s="347">
        <v>479.04756479840347</v>
      </c>
      <c r="H1698" s="347">
        <v>283</v>
      </c>
      <c r="I1698" s="347">
        <v>215</v>
      </c>
      <c r="J1698" s="347">
        <v>116.73791821561338</v>
      </c>
      <c r="K1698" s="347">
        <v>77.087360594795541</v>
      </c>
      <c r="L1698" s="347">
        <v>691.82527881040892</v>
      </c>
    </row>
    <row r="1699" spans="1:12" x14ac:dyDescent="0.2">
      <c r="A1699" s="346" t="s">
        <v>470</v>
      </c>
      <c r="B1699" s="346" t="s">
        <v>480</v>
      </c>
      <c r="C1699" s="346" t="s">
        <v>486</v>
      </c>
      <c r="D1699" s="346" t="s">
        <v>13</v>
      </c>
      <c r="E1699" s="346" t="s">
        <v>520</v>
      </c>
      <c r="F1699" s="346">
        <v>2002</v>
      </c>
      <c r="G1699" s="347">
        <v>510.31166556814395</v>
      </c>
      <c r="H1699" s="347">
        <v>194</v>
      </c>
      <c r="I1699" s="347">
        <v>145</v>
      </c>
      <c r="J1699" s="347">
        <v>26</v>
      </c>
      <c r="K1699" s="347">
        <v>54</v>
      </c>
      <c r="L1699" s="347">
        <v>419</v>
      </c>
    </row>
    <row r="1700" spans="1:12" x14ac:dyDescent="0.2">
      <c r="A1700" s="346" t="s">
        <v>470</v>
      </c>
      <c r="B1700" s="346" t="s">
        <v>480</v>
      </c>
      <c r="C1700" s="346" t="s">
        <v>486</v>
      </c>
      <c r="D1700" s="346" t="s">
        <v>13</v>
      </c>
      <c r="E1700" s="346" t="s">
        <v>520</v>
      </c>
      <c r="F1700" s="346">
        <v>2002</v>
      </c>
      <c r="G1700" s="347">
        <v>407.8170091839134</v>
      </c>
      <c r="H1700" s="347">
        <v>235</v>
      </c>
      <c r="I1700" s="347">
        <v>180</v>
      </c>
      <c r="J1700" s="347">
        <v>18</v>
      </c>
      <c r="K1700" s="347">
        <v>55</v>
      </c>
      <c r="L1700" s="347">
        <v>488</v>
      </c>
    </row>
    <row r="1701" spans="1:12" x14ac:dyDescent="0.2">
      <c r="A1701" s="346" t="s">
        <v>470</v>
      </c>
      <c r="B1701" s="346" t="s">
        <v>480</v>
      </c>
      <c r="C1701" s="346" t="s">
        <v>486</v>
      </c>
      <c r="D1701" s="346" t="s">
        <v>13</v>
      </c>
      <c r="E1701" s="346" t="s">
        <v>520</v>
      </c>
      <c r="F1701" s="346">
        <v>2002</v>
      </c>
      <c r="G1701" s="347">
        <v>359.66914588915034</v>
      </c>
      <c r="H1701" s="347">
        <v>873</v>
      </c>
      <c r="I1701" s="347">
        <v>0</v>
      </c>
      <c r="J1701" s="347">
        <v>5.1394052044609673</v>
      </c>
      <c r="K1701" s="347">
        <v>134.62019826517968</v>
      </c>
      <c r="L1701" s="347">
        <v>1012.7596034696408</v>
      </c>
    </row>
    <row r="1702" spans="1:12" x14ac:dyDescent="0.2">
      <c r="A1702" s="346" t="s">
        <v>470</v>
      </c>
      <c r="B1702" s="346" t="s">
        <v>480</v>
      </c>
      <c r="C1702" s="346" t="s">
        <v>486</v>
      </c>
      <c r="D1702" s="346" t="s">
        <v>13</v>
      </c>
      <c r="E1702" s="346" t="s">
        <v>520</v>
      </c>
      <c r="F1702" s="346">
        <v>2003</v>
      </c>
      <c r="G1702" s="347">
        <v>457.79068339926334</v>
      </c>
      <c r="H1702" s="347">
        <v>229</v>
      </c>
      <c r="I1702" s="347">
        <v>0</v>
      </c>
      <c r="J1702" s="347">
        <v>52.495353159851305</v>
      </c>
      <c r="K1702" s="347">
        <v>30.168215613382898</v>
      </c>
      <c r="L1702" s="347">
        <v>311.66356877323426</v>
      </c>
    </row>
    <row r="1703" spans="1:12" x14ac:dyDescent="0.2">
      <c r="A1703" s="346" t="s">
        <v>470</v>
      </c>
      <c r="B1703" s="346" t="s">
        <v>480</v>
      </c>
      <c r="C1703" s="346" t="s">
        <v>486</v>
      </c>
      <c r="D1703" s="346" t="s">
        <v>13</v>
      </c>
      <c r="E1703" s="346" t="s">
        <v>520</v>
      </c>
      <c r="F1703" s="346">
        <v>2004</v>
      </c>
      <c r="G1703" s="347">
        <v>338.6495248366914</v>
      </c>
      <c r="H1703" s="347">
        <v>310</v>
      </c>
      <c r="I1703" s="347">
        <v>666</v>
      </c>
      <c r="J1703" s="347">
        <v>39.646840148698885</v>
      </c>
      <c r="K1703" s="347">
        <v>39.451053283767038</v>
      </c>
      <c r="L1703" s="347">
        <v>1055.097893432466</v>
      </c>
    </row>
    <row r="1704" spans="1:12" x14ac:dyDescent="0.2">
      <c r="A1704" s="346" t="s">
        <v>470</v>
      </c>
      <c r="B1704" s="346" t="s">
        <v>480</v>
      </c>
      <c r="C1704" s="346" t="s">
        <v>486</v>
      </c>
      <c r="D1704" s="346" t="s">
        <v>13</v>
      </c>
      <c r="E1704" s="346" t="s">
        <v>520</v>
      </c>
      <c r="F1704" s="346">
        <v>2004</v>
      </c>
      <c r="G1704" s="347">
        <v>417.91912163390623</v>
      </c>
      <c r="H1704" s="347">
        <v>483</v>
      </c>
      <c r="I1704" s="347">
        <v>0</v>
      </c>
      <c r="J1704" s="347">
        <v>165.92936802973975</v>
      </c>
      <c r="K1704" s="347">
        <v>95.356877323420079</v>
      </c>
      <c r="L1704" s="347">
        <v>744.28624535315987</v>
      </c>
    </row>
    <row r="1705" spans="1:12" x14ac:dyDescent="0.2">
      <c r="A1705" s="346" t="s">
        <v>470</v>
      </c>
      <c r="B1705" s="346" t="s">
        <v>480</v>
      </c>
      <c r="C1705" s="346" t="s">
        <v>486</v>
      </c>
      <c r="D1705" s="346" t="s">
        <v>13</v>
      </c>
      <c r="E1705" s="346" t="s">
        <v>520</v>
      </c>
      <c r="F1705" s="346">
        <v>2004</v>
      </c>
      <c r="G1705" s="347">
        <v>454.29242746608276</v>
      </c>
      <c r="H1705" s="347">
        <v>641</v>
      </c>
      <c r="I1705" s="347">
        <v>100</v>
      </c>
      <c r="J1705" s="347">
        <v>88.471189591078058</v>
      </c>
      <c r="K1705" s="347">
        <v>56.176270136307316</v>
      </c>
      <c r="L1705" s="347">
        <v>885.64745972738535</v>
      </c>
    </row>
    <row r="1706" spans="1:12" x14ac:dyDescent="0.2">
      <c r="A1706" s="346" t="s">
        <v>470</v>
      </c>
      <c r="B1706" s="346" t="s">
        <v>480</v>
      </c>
      <c r="C1706" s="346" t="s">
        <v>486</v>
      </c>
      <c r="D1706" s="346" t="s">
        <v>13</v>
      </c>
      <c r="E1706" s="346" t="s">
        <v>520</v>
      </c>
      <c r="F1706" s="346">
        <v>2004</v>
      </c>
      <c r="G1706" s="347">
        <v>403.57003978445692</v>
      </c>
      <c r="H1706" s="347">
        <v>0</v>
      </c>
      <c r="I1706" s="347">
        <v>0</v>
      </c>
      <c r="J1706" s="347">
        <v>4.0381040892193312</v>
      </c>
      <c r="K1706" s="347">
        <v>9.6539653035935569</v>
      </c>
      <c r="L1706" s="347">
        <v>13.692069392812888</v>
      </c>
    </row>
    <row r="1707" spans="1:12" x14ac:dyDescent="0.2">
      <c r="A1707" s="346" t="s">
        <v>470</v>
      </c>
      <c r="B1707" s="346" t="s">
        <v>480</v>
      </c>
      <c r="C1707" s="346" t="s">
        <v>486</v>
      </c>
      <c r="D1707" s="346" t="s">
        <v>13</v>
      </c>
      <c r="E1707" s="346" t="s">
        <v>520</v>
      </c>
      <c r="F1707" s="346">
        <v>2005</v>
      </c>
      <c r="G1707" s="347">
        <v>472.91933214529479</v>
      </c>
      <c r="H1707" s="347">
        <v>324</v>
      </c>
      <c r="I1707" s="347">
        <v>50</v>
      </c>
      <c r="J1707" s="347">
        <v>13.949814126394052</v>
      </c>
      <c r="K1707" s="347">
        <v>8.0167286245353164</v>
      </c>
      <c r="L1707" s="347">
        <v>395.96654275092936</v>
      </c>
    </row>
    <row r="1708" spans="1:12" x14ac:dyDescent="0.2">
      <c r="A1708" s="346" t="s">
        <v>470</v>
      </c>
      <c r="B1708" s="346" t="s">
        <v>480</v>
      </c>
      <c r="C1708" s="346" t="s">
        <v>486</v>
      </c>
      <c r="D1708" s="346" t="s">
        <v>13</v>
      </c>
      <c r="E1708" s="346" t="s">
        <v>520</v>
      </c>
      <c r="F1708" s="346">
        <v>2005</v>
      </c>
      <c r="G1708" s="347">
        <v>464.71754515991546</v>
      </c>
      <c r="H1708" s="347">
        <v>168</v>
      </c>
      <c r="I1708" s="347">
        <v>0</v>
      </c>
      <c r="J1708" s="347">
        <v>84.433085501858727</v>
      </c>
      <c r="K1708" s="347">
        <v>48.522304832713758</v>
      </c>
      <c r="L1708" s="347">
        <v>300.95539033457248</v>
      </c>
    </row>
    <row r="1709" spans="1:12" x14ac:dyDescent="0.2">
      <c r="A1709" s="346" t="s">
        <v>470</v>
      </c>
      <c r="B1709" s="346" t="s">
        <v>480</v>
      </c>
      <c r="C1709" s="346" t="s">
        <v>486</v>
      </c>
      <c r="D1709" s="346" t="s">
        <v>13</v>
      </c>
      <c r="E1709" s="346" t="s">
        <v>520</v>
      </c>
      <c r="F1709" s="346">
        <v>2005</v>
      </c>
      <c r="G1709" s="347">
        <v>438.08404361046894</v>
      </c>
      <c r="H1709" s="347">
        <v>198</v>
      </c>
      <c r="I1709" s="347">
        <v>135</v>
      </c>
      <c r="J1709" s="347">
        <v>41.482342007434937</v>
      </c>
      <c r="K1709" s="347">
        <v>23.83921933085502</v>
      </c>
      <c r="L1709" s="347">
        <v>398.32156133828994</v>
      </c>
    </row>
    <row r="1710" spans="1:12" x14ac:dyDescent="0.2">
      <c r="A1710" s="346" t="s">
        <v>470</v>
      </c>
      <c r="B1710" s="346" t="s">
        <v>480</v>
      </c>
      <c r="C1710" s="346" t="s">
        <v>486</v>
      </c>
      <c r="D1710" s="346" t="s">
        <v>13</v>
      </c>
      <c r="E1710" s="346" t="s">
        <v>520</v>
      </c>
      <c r="F1710" s="346">
        <v>2005</v>
      </c>
      <c r="G1710" s="347">
        <v>444.86116035266826</v>
      </c>
      <c r="H1710" s="347">
        <v>313</v>
      </c>
      <c r="I1710" s="347">
        <v>0</v>
      </c>
      <c r="J1710" s="347">
        <v>0</v>
      </c>
      <c r="K1710" s="347">
        <v>36.666666666666664</v>
      </c>
      <c r="L1710" s="347">
        <v>349.66666666666669</v>
      </c>
    </row>
    <row r="1711" spans="1:12" x14ac:dyDescent="0.2">
      <c r="A1711" s="346" t="s">
        <v>470</v>
      </c>
      <c r="B1711" s="346" t="s">
        <v>480</v>
      </c>
      <c r="C1711" s="346" t="s">
        <v>486</v>
      </c>
      <c r="D1711" s="346" t="s">
        <v>13</v>
      </c>
      <c r="E1711" s="346" t="s">
        <v>520</v>
      </c>
      <c r="F1711" s="346">
        <v>2005</v>
      </c>
      <c r="G1711" s="347">
        <v>505.47591854605463</v>
      </c>
      <c r="H1711" s="347">
        <v>284</v>
      </c>
      <c r="I1711" s="347">
        <v>55</v>
      </c>
      <c r="J1711" s="347">
        <v>97.648698884758375</v>
      </c>
      <c r="K1711" s="347">
        <v>83.117100371747213</v>
      </c>
      <c r="L1711" s="347">
        <v>519.7657992565056</v>
      </c>
    </row>
    <row r="1712" spans="1:12" x14ac:dyDescent="0.2">
      <c r="A1712" s="346" t="s">
        <v>470</v>
      </c>
      <c r="B1712" s="346" t="s">
        <v>480</v>
      </c>
      <c r="C1712" s="346" t="s">
        <v>486</v>
      </c>
      <c r="D1712" s="346" t="s">
        <v>13</v>
      </c>
      <c r="E1712" s="346" t="s">
        <v>520</v>
      </c>
      <c r="F1712" s="346">
        <v>2006</v>
      </c>
      <c r="G1712" s="347">
        <v>361.74814961371914</v>
      </c>
      <c r="H1712" s="347">
        <v>238</v>
      </c>
      <c r="I1712" s="347">
        <v>57</v>
      </c>
      <c r="J1712" s="347">
        <v>39.279739776951672</v>
      </c>
      <c r="K1712" s="347">
        <v>32.906753407682778</v>
      </c>
      <c r="L1712" s="347">
        <v>367.18649318463446</v>
      </c>
    </row>
    <row r="1713" spans="1:12" x14ac:dyDescent="0.2">
      <c r="A1713" s="346" t="s">
        <v>470</v>
      </c>
      <c r="B1713" s="346" t="s">
        <v>480</v>
      </c>
      <c r="C1713" s="346" t="s">
        <v>486</v>
      </c>
      <c r="D1713" s="346" t="s">
        <v>13</v>
      </c>
      <c r="E1713" s="346" t="s">
        <v>520</v>
      </c>
      <c r="F1713" s="346">
        <v>2006</v>
      </c>
      <c r="G1713" s="347">
        <v>433.82553909748424</v>
      </c>
      <c r="H1713" s="347">
        <v>507</v>
      </c>
      <c r="I1713" s="347">
        <v>344</v>
      </c>
      <c r="J1713" s="347">
        <v>36.710037174721187</v>
      </c>
      <c r="K1713" s="347">
        <v>45.429987608426273</v>
      </c>
      <c r="L1713" s="347">
        <v>933.1400247831474</v>
      </c>
    </row>
    <row r="1714" spans="1:12" x14ac:dyDescent="0.2">
      <c r="A1714" s="346" t="s">
        <v>470</v>
      </c>
      <c r="B1714" s="346" t="s">
        <v>480</v>
      </c>
      <c r="C1714" s="346" t="s">
        <v>486</v>
      </c>
      <c r="D1714" s="346" t="s">
        <v>13</v>
      </c>
      <c r="E1714" s="346" t="s">
        <v>520</v>
      </c>
      <c r="F1714" s="346">
        <v>2006</v>
      </c>
      <c r="G1714" s="347">
        <v>403.57002263531416</v>
      </c>
      <c r="H1714" s="347">
        <v>535</v>
      </c>
      <c r="I1714" s="347">
        <v>227</v>
      </c>
      <c r="J1714" s="347">
        <v>23.861524163568774</v>
      </c>
      <c r="K1714" s="347">
        <v>29.379491945477074</v>
      </c>
      <c r="L1714" s="347">
        <v>815.24101610904586</v>
      </c>
    </row>
    <row r="1715" spans="1:12" x14ac:dyDescent="0.2">
      <c r="A1715" s="346" t="s">
        <v>470</v>
      </c>
      <c r="B1715" s="346" t="s">
        <v>480</v>
      </c>
      <c r="C1715" s="346" t="s">
        <v>486</v>
      </c>
      <c r="D1715" s="346" t="s">
        <v>13</v>
      </c>
      <c r="E1715" s="346" t="s">
        <v>520</v>
      </c>
      <c r="F1715" s="346">
        <v>2006</v>
      </c>
      <c r="G1715" s="347">
        <v>389.3183993831201</v>
      </c>
      <c r="H1715" s="347">
        <v>467</v>
      </c>
      <c r="I1715" s="347">
        <v>0</v>
      </c>
      <c r="J1715" s="347">
        <v>12.848513011152416</v>
      </c>
      <c r="K1715" s="347">
        <v>7.3838289962825279</v>
      </c>
      <c r="L1715" s="347">
        <v>487.23234200743497</v>
      </c>
    </row>
    <row r="1716" spans="1:12" x14ac:dyDescent="0.2">
      <c r="A1716" s="346" t="s">
        <v>470</v>
      </c>
      <c r="B1716" s="346" t="s">
        <v>480</v>
      </c>
      <c r="C1716" s="346" t="s">
        <v>486</v>
      </c>
      <c r="D1716" s="346" t="s">
        <v>13</v>
      </c>
      <c r="E1716" s="346" t="s">
        <v>520</v>
      </c>
      <c r="F1716" s="346">
        <v>2007</v>
      </c>
      <c r="G1716" s="347">
        <v>479.92908704230854</v>
      </c>
      <c r="H1716" s="347">
        <v>705</v>
      </c>
      <c r="I1716" s="347">
        <v>0</v>
      </c>
      <c r="J1716" s="347">
        <v>11.74721189591078</v>
      </c>
      <c r="K1716" s="347">
        <v>6.7509293680297402</v>
      </c>
      <c r="L1716" s="347">
        <v>723.49814126394051</v>
      </c>
    </row>
    <row r="1717" spans="1:12" x14ac:dyDescent="0.2">
      <c r="A1717" s="346" t="s">
        <v>470</v>
      </c>
      <c r="B1717" s="346" t="s">
        <v>480</v>
      </c>
      <c r="C1717" s="346" t="s">
        <v>486</v>
      </c>
      <c r="D1717" s="346" t="s">
        <v>13</v>
      </c>
      <c r="E1717" s="346" t="s">
        <v>520</v>
      </c>
      <c r="F1717" s="346">
        <v>2007</v>
      </c>
      <c r="G1717" s="347">
        <v>358.63856046868847</v>
      </c>
      <c r="H1717" s="347">
        <v>838</v>
      </c>
      <c r="I1717" s="347">
        <v>193</v>
      </c>
      <c r="J1717" s="347">
        <v>38.545539033457246</v>
      </c>
      <c r="K1717" s="347">
        <v>23.151486988847584</v>
      </c>
      <c r="L1717" s="347">
        <v>1092.697026022305</v>
      </c>
    </row>
    <row r="1718" spans="1:12" x14ac:dyDescent="0.2">
      <c r="A1718" s="346" t="s">
        <v>470</v>
      </c>
      <c r="B1718" s="346" t="s">
        <v>480</v>
      </c>
      <c r="C1718" s="346" t="s">
        <v>487</v>
      </c>
      <c r="D1718" s="346" t="s">
        <v>14</v>
      </c>
      <c r="E1718" s="346" t="s">
        <v>518</v>
      </c>
      <c r="F1718" s="346">
        <v>2013</v>
      </c>
      <c r="G1718" s="347">
        <v>698.98910562710421</v>
      </c>
      <c r="H1718" s="347">
        <v>166</v>
      </c>
      <c r="I1718" s="347">
        <v>0</v>
      </c>
      <c r="J1718" s="347">
        <v>178.48648648648648</v>
      </c>
      <c r="K1718" s="347">
        <v>116.50450450450451</v>
      </c>
      <c r="L1718" s="347">
        <v>460.99099099099095</v>
      </c>
    </row>
    <row r="1719" spans="1:12" x14ac:dyDescent="0.2">
      <c r="A1719" s="346" t="s">
        <v>470</v>
      </c>
      <c r="B1719" s="346" t="s">
        <v>480</v>
      </c>
      <c r="C1719" s="346" t="s">
        <v>487</v>
      </c>
      <c r="D1719" s="346" t="s">
        <v>14</v>
      </c>
      <c r="E1719" s="346" t="s">
        <v>518</v>
      </c>
      <c r="F1719" s="346">
        <v>2013</v>
      </c>
      <c r="G1719" s="347">
        <v>663.88278905434527</v>
      </c>
      <c r="H1719" s="347">
        <v>311</v>
      </c>
      <c r="I1719" s="347">
        <v>11</v>
      </c>
      <c r="J1719" s="347">
        <v>0</v>
      </c>
      <c r="K1719" s="347">
        <v>0</v>
      </c>
      <c r="L1719" s="347">
        <v>322</v>
      </c>
    </row>
    <row r="1720" spans="1:12" x14ac:dyDescent="0.2">
      <c r="A1720" s="346" t="s">
        <v>470</v>
      </c>
      <c r="B1720" s="346" t="s">
        <v>480</v>
      </c>
      <c r="C1720" s="346" t="s">
        <v>487</v>
      </c>
      <c r="D1720" s="346" t="s">
        <v>14</v>
      </c>
      <c r="E1720" s="346" t="s">
        <v>518</v>
      </c>
      <c r="F1720" s="346">
        <v>2013</v>
      </c>
      <c r="G1720" s="347">
        <v>725.25744101712314</v>
      </c>
      <c r="H1720" s="347">
        <v>334</v>
      </c>
      <c r="I1720" s="347">
        <v>197</v>
      </c>
      <c r="J1720" s="347">
        <v>31.621621621621621</v>
      </c>
      <c r="K1720" s="347">
        <v>4.4594594594594597</v>
      </c>
      <c r="L1720" s="347">
        <v>567.08108108108115</v>
      </c>
    </row>
    <row r="1721" spans="1:12" x14ac:dyDescent="0.2">
      <c r="A1721" s="346" t="s">
        <v>470</v>
      </c>
      <c r="B1721" s="346" t="s">
        <v>480</v>
      </c>
      <c r="C1721" s="346" t="s">
        <v>487</v>
      </c>
      <c r="D1721" s="346" t="s">
        <v>14</v>
      </c>
      <c r="E1721" s="346" t="s">
        <v>518</v>
      </c>
      <c r="F1721" s="346">
        <v>2015</v>
      </c>
      <c r="G1721" s="347">
        <v>844.3258437602999</v>
      </c>
      <c r="H1721" s="347">
        <v>57</v>
      </c>
      <c r="I1721" s="347">
        <v>2</v>
      </c>
      <c r="J1721" s="347">
        <v>2.1081081081081079</v>
      </c>
      <c r="K1721" s="347">
        <v>9.9639639639639643</v>
      </c>
      <c r="L1721" s="347">
        <v>71.072072072072075</v>
      </c>
    </row>
    <row r="1722" spans="1:12" x14ac:dyDescent="0.2">
      <c r="A1722" s="346" t="s">
        <v>470</v>
      </c>
      <c r="B1722" s="346" t="s">
        <v>480</v>
      </c>
      <c r="C1722" s="346" t="s">
        <v>487</v>
      </c>
      <c r="D1722" s="346" t="s">
        <v>14</v>
      </c>
      <c r="E1722" s="346" t="s">
        <v>464</v>
      </c>
      <c r="F1722" s="346">
        <v>2009</v>
      </c>
      <c r="G1722" s="347">
        <v>384.66753738734729</v>
      </c>
      <c r="H1722" s="347">
        <v>31</v>
      </c>
      <c r="I1722" s="347">
        <v>6</v>
      </c>
      <c r="J1722" s="347">
        <v>4</v>
      </c>
      <c r="K1722" s="347">
        <v>0</v>
      </c>
      <c r="L1722" s="347">
        <v>41</v>
      </c>
    </row>
    <row r="1723" spans="1:12" x14ac:dyDescent="0.2">
      <c r="A1723" s="346" t="s">
        <v>470</v>
      </c>
      <c r="B1723" s="346" t="s">
        <v>480</v>
      </c>
      <c r="C1723" s="346" t="s">
        <v>487</v>
      </c>
      <c r="D1723" s="346" t="s">
        <v>14</v>
      </c>
      <c r="E1723" s="346" t="s">
        <v>464</v>
      </c>
      <c r="F1723" s="346">
        <v>2010</v>
      </c>
      <c r="G1723" s="347">
        <v>541.70313010742257</v>
      </c>
      <c r="H1723" s="347">
        <v>24</v>
      </c>
      <c r="I1723" s="347">
        <v>38</v>
      </c>
      <c r="J1723" s="347">
        <v>27</v>
      </c>
      <c r="K1723" s="347">
        <v>0</v>
      </c>
      <c r="L1723" s="347">
        <v>89</v>
      </c>
    </row>
    <row r="1724" spans="1:12" x14ac:dyDescent="0.2">
      <c r="A1724" s="346" t="s">
        <v>470</v>
      </c>
      <c r="B1724" s="346" t="s">
        <v>480</v>
      </c>
      <c r="C1724" s="346" t="s">
        <v>487</v>
      </c>
      <c r="D1724" s="346" t="s">
        <v>14</v>
      </c>
      <c r="E1724" s="346" t="s">
        <v>519</v>
      </c>
      <c r="F1724" s="346">
        <v>2008</v>
      </c>
      <c r="G1724" s="347">
        <v>393.89988459870858</v>
      </c>
      <c r="H1724" s="347">
        <v>606</v>
      </c>
      <c r="I1724" s="347">
        <v>182</v>
      </c>
      <c r="J1724" s="347">
        <v>112.20553359683794</v>
      </c>
      <c r="K1724" s="347">
        <v>14.598155467720686</v>
      </c>
      <c r="L1724" s="347">
        <v>914.80368906455863</v>
      </c>
    </row>
    <row r="1725" spans="1:12" x14ac:dyDescent="0.2">
      <c r="A1725" s="346" t="s">
        <v>470</v>
      </c>
      <c r="B1725" s="346" t="s">
        <v>480</v>
      </c>
      <c r="C1725" s="346" t="s">
        <v>487</v>
      </c>
      <c r="D1725" s="346" t="s">
        <v>14</v>
      </c>
      <c r="E1725" s="346" t="s">
        <v>519</v>
      </c>
      <c r="F1725" s="346">
        <v>2008</v>
      </c>
      <c r="G1725" s="347">
        <v>495.46710936805175</v>
      </c>
      <c r="H1725" s="347">
        <v>278</v>
      </c>
      <c r="I1725" s="347">
        <v>0</v>
      </c>
      <c r="J1725" s="347">
        <v>22.292490118577074</v>
      </c>
      <c r="K1725" s="347">
        <v>2.5691699604743086</v>
      </c>
      <c r="L1725" s="347">
        <v>302.86166007905138</v>
      </c>
    </row>
    <row r="1726" spans="1:12" x14ac:dyDescent="0.2">
      <c r="A1726" s="346" t="s">
        <v>470</v>
      </c>
      <c r="B1726" s="346" t="s">
        <v>480</v>
      </c>
      <c r="C1726" s="346" t="s">
        <v>487</v>
      </c>
      <c r="D1726" s="346" t="s">
        <v>14</v>
      </c>
      <c r="E1726" s="346" t="s">
        <v>519</v>
      </c>
      <c r="F1726" s="346">
        <v>2008</v>
      </c>
      <c r="G1726" s="347">
        <v>482.01366258876811</v>
      </c>
      <c r="H1726" s="347">
        <v>400</v>
      </c>
      <c r="I1726" s="347">
        <v>0</v>
      </c>
      <c r="J1726" s="347">
        <v>0</v>
      </c>
      <c r="K1726" s="347">
        <v>178.66666666666666</v>
      </c>
      <c r="L1726" s="347">
        <v>578.66666666666663</v>
      </c>
    </row>
    <row r="1727" spans="1:12" x14ac:dyDescent="0.2">
      <c r="A1727" s="346" t="s">
        <v>470</v>
      </c>
      <c r="B1727" s="346" t="s">
        <v>480</v>
      </c>
      <c r="C1727" s="346" t="s">
        <v>487</v>
      </c>
      <c r="D1727" s="346" t="s">
        <v>14</v>
      </c>
      <c r="E1727" s="346" t="s">
        <v>519</v>
      </c>
      <c r="F1727" s="346">
        <v>2008</v>
      </c>
      <c r="G1727" s="347">
        <v>763.82041184576804</v>
      </c>
      <c r="H1727" s="347">
        <v>782</v>
      </c>
      <c r="I1727" s="347">
        <v>0</v>
      </c>
      <c r="J1727" s="347">
        <v>36.411067193675891</v>
      </c>
      <c r="K1727" s="347">
        <v>4.1963109354413701</v>
      </c>
      <c r="L1727" s="347">
        <v>822.60737812911725</v>
      </c>
    </row>
    <row r="1728" spans="1:12" x14ac:dyDescent="0.2">
      <c r="A1728" s="346" t="s">
        <v>470</v>
      </c>
      <c r="B1728" s="346" t="s">
        <v>480</v>
      </c>
      <c r="C1728" s="346" t="s">
        <v>487</v>
      </c>
      <c r="D1728" s="346" t="s">
        <v>14</v>
      </c>
      <c r="E1728" s="346" t="s">
        <v>519</v>
      </c>
      <c r="F1728" s="346">
        <v>2009</v>
      </c>
      <c r="G1728" s="347">
        <v>410.83306912555997</v>
      </c>
      <c r="H1728" s="347">
        <v>244</v>
      </c>
      <c r="I1728" s="347">
        <v>0</v>
      </c>
      <c r="J1728" s="347">
        <v>66.134387351778656</v>
      </c>
      <c r="K1728" s="347">
        <v>7.6218708827404482</v>
      </c>
      <c r="L1728" s="347">
        <v>317.75625823451907</v>
      </c>
    </row>
    <row r="1729" spans="1:12" x14ac:dyDescent="0.2">
      <c r="A1729" s="346" t="s">
        <v>470</v>
      </c>
      <c r="B1729" s="346" t="s">
        <v>480</v>
      </c>
      <c r="C1729" s="346" t="s">
        <v>487</v>
      </c>
      <c r="D1729" s="346" t="s">
        <v>14</v>
      </c>
      <c r="E1729" s="346" t="s">
        <v>519</v>
      </c>
      <c r="F1729" s="346">
        <v>2009</v>
      </c>
      <c r="G1729" s="347">
        <v>384.66750474432496</v>
      </c>
      <c r="H1729" s="347">
        <v>80</v>
      </c>
      <c r="I1729" s="347">
        <v>8</v>
      </c>
      <c r="J1729" s="347">
        <v>2</v>
      </c>
      <c r="K1729" s="347">
        <v>0</v>
      </c>
      <c r="L1729" s="347">
        <v>90</v>
      </c>
    </row>
    <row r="1730" spans="1:12" x14ac:dyDescent="0.2">
      <c r="A1730" s="346" t="s">
        <v>470</v>
      </c>
      <c r="B1730" s="346" t="s">
        <v>480</v>
      </c>
      <c r="C1730" s="346" t="s">
        <v>487</v>
      </c>
      <c r="D1730" s="346" t="s">
        <v>14</v>
      </c>
      <c r="E1730" s="346" t="s">
        <v>519</v>
      </c>
      <c r="F1730" s="346">
        <v>2009</v>
      </c>
      <c r="G1730" s="347">
        <v>384.66753738734729</v>
      </c>
      <c r="H1730" s="347">
        <v>512</v>
      </c>
      <c r="I1730" s="347">
        <v>117</v>
      </c>
      <c r="J1730" s="347">
        <v>37</v>
      </c>
      <c r="K1730" s="347">
        <v>0.66666666666666663</v>
      </c>
      <c r="L1730" s="347">
        <v>666.66666666666663</v>
      </c>
    </row>
    <row r="1731" spans="1:12" x14ac:dyDescent="0.2">
      <c r="A1731" s="346" t="s">
        <v>470</v>
      </c>
      <c r="B1731" s="346" t="s">
        <v>480</v>
      </c>
      <c r="C1731" s="346" t="s">
        <v>487</v>
      </c>
      <c r="D1731" s="346" t="s">
        <v>14</v>
      </c>
      <c r="E1731" s="346" t="s">
        <v>519</v>
      </c>
      <c r="F1731" s="346">
        <v>2009</v>
      </c>
      <c r="G1731" s="347">
        <v>441.75998591830239</v>
      </c>
      <c r="H1731" s="347">
        <v>228</v>
      </c>
      <c r="I1731" s="347">
        <v>65</v>
      </c>
      <c r="J1731" s="347">
        <v>14</v>
      </c>
      <c r="K1731" s="347">
        <v>9</v>
      </c>
      <c r="L1731" s="347">
        <v>316</v>
      </c>
    </row>
    <row r="1732" spans="1:12" x14ac:dyDescent="0.2">
      <c r="A1732" s="346" t="s">
        <v>470</v>
      </c>
      <c r="B1732" s="346" t="s">
        <v>480</v>
      </c>
      <c r="C1732" s="346" t="s">
        <v>487</v>
      </c>
      <c r="D1732" s="346" t="s">
        <v>14</v>
      </c>
      <c r="E1732" s="346" t="s">
        <v>519</v>
      </c>
      <c r="F1732" s="346">
        <v>2009</v>
      </c>
      <c r="G1732" s="347">
        <v>555.39612634922503</v>
      </c>
      <c r="H1732" s="347">
        <v>303</v>
      </c>
      <c r="I1732" s="347">
        <v>38</v>
      </c>
      <c r="J1732" s="347">
        <v>23.035573122529645</v>
      </c>
      <c r="K1732" s="347">
        <v>2.6548089591567856</v>
      </c>
      <c r="L1732" s="347">
        <v>366.69038208168644</v>
      </c>
    </row>
    <row r="1733" spans="1:12" x14ac:dyDescent="0.2">
      <c r="A1733" s="346" t="s">
        <v>470</v>
      </c>
      <c r="B1733" s="346" t="s">
        <v>480</v>
      </c>
      <c r="C1733" s="346" t="s">
        <v>487</v>
      </c>
      <c r="D1733" s="346" t="s">
        <v>14</v>
      </c>
      <c r="E1733" s="346" t="s">
        <v>519</v>
      </c>
      <c r="F1733" s="346">
        <v>2009</v>
      </c>
      <c r="G1733" s="347">
        <v>415.87927461571587</v>
      </c>
      <c r="H1733" s="347">
        <v>277</v>
      </c>
      <c r="I1733" s="347">
        <v>31</v>
      </c>
      <c r="J1733" s="347">
        <v>53.501976284584984</v>
      </c>
      <c r="K1733" s="347">
        <v>7.1660079051383399</v>
      </c>
      <c r="L1733" s="347">
        <v>368.66798418972331</v>
      </c>
    </row>
    <row r="1734" spans="1:12" x14ac:dyDescent="0.2">
      <c r="A1734" s="346" t="s">
        <v>470</v>
      </c>
      <c r="B1734" s="346" t="s">
        <v>480</v>
      </c>
      <c r="C1734" s="346" t="s">
        <v>487</v>
      </c>
      <c r="D1734" s="346" t="s">
        <v>14</v>
      </c>
      <c r="E1734" s="346" t="s">
        <v>519</v>
      </c>
      <c r="F1734" s="346">
        <v>2010</v>
      </c>
      <c r="G1734" s="347">
        <v>553.25641442436881</v>
      </c>
      <c r="H1734" s="347">
        <v>326</v>
      </c>
      <c r="I1734" s="347">
        <v>201</v>
      </c>
      <c r="J1734" s="347">
        <v>54.245059288537547</v>
      </c>
      <c r="K1734" s="347">
        <v>36.918313570487484</v>
      </c>
      <c r="L1734" s="347">
        <v>618.163372859025</v>
      </c>
    </row>
    <row r="1735" spans="1:12" x14ac:dyDescent="0.2">
      <c r="A1735" s="346" t="s">
        <v>470</v>
      </c>
      <c r="B1735" s="346" t="s">
        <v>480</v>
      </c>
      <c r="C1735" s="346" t="s">
        <v>487</v>
      </c>
      <c r="D1735" s="346" t="s">
        <v>14</v>
      </c>
      <c r="E1735" s="346" t="s">
        <v>519</v>
      </c>
      <c r="F1735" s="346">
        <v>2010</v>
      </c>
      <c r="G1735" s="347">
        <v>492.5605572240213</v>
      </c>
      <c r="H1735" s="347">
        <v>275</v>
      </c>
      <c r="I1735" s="347">
        <v>0</v>
      </c>
      <c r="J1735" s="347">
        <v>80.996047430830032</v>
      </c>
      <c r="K1735" s="347">
        <v>9.3346508563899864</v>
      </c>
      <c r="L1735" s="347">
        <v>365.33069828722</v>
      </c>
    </row>
    <row r="1736" spans="1:12" x14ac:dyDescent="0.2">
      <c r="A1736" s="346" t="s">
        <v>470</v>
      </c>
      <c r="B1736" s="346" t="s">
        <v>480</v>
      </c>
      <c r="C1736" s="346" t="s">
        <v>487</v>
      </c>
      <c r="D1736" s="346" t="s">
        <v>14</v>
      </c>
      <c r="E1736" s="346" t="s">
        <v>519</v>
      </c>
      <c r="F1736" s="346">
        <v>2010</v>
      </c>
      <c r="G1736" s="347">
        <v>710.49205187504333</v>
      </c>
      <c r="H1736" s="347">
        <v>275</v>
      </c>
      <c r="I1736" s="347">
        <v>0</v>
      </c>
      <c r="J1736" s="347">
        <v>19.320158102766797</v>
      </c>
      <c r="K1736" s="347">
        <v>2.2266139657444008</v>
      </c>
      <c r="L1736" s="347">
        <v>296.54677206851119</v>
      </c>
    </row>
    <row r="1737" spans="1:12" x14ac:dyDescent="0.2">
      <c r="A1737" s="346" t="s">
        <v>470</v>
      </c>
      <c r="B1737" s="346" t="s">
        <v>480</v>
      </c>
      <c r="C1737" s="346" t="s">
        <v>487</v>
      </c>
      <c r="D1737" s="346" t="s">
        <v>14</v>
      </c>
      <c r="E1737" s="346" t="s">
        <v>519</v>
      </c>
      <c r="F1737" s="346">
        <v>2010</v>
      </c>
      <c r="G1737" s="347">
        <v>541.70313010742257</v>
      </c>
      <c r="H1737" s="347">
        <v>301</v>
      </c>
      <c r="I1737" s="347">
        <v>32</v>
      </c>
      <c r="J1737" s="347">
        <v>63.905138339920946</v>
      </c>
      <c r="K1737" s="347">
        <v>7.3649538866930184</v>
      </c>
      <c r="L1737" s="347">
        <v>404.27009222661394</v>
      </c>
    </row>
    <row r="1738" spans="1:12" x14ac:dyDescent="0.2">
      <c r="A1738" s="346" t="s">
        <v>470</v>
      </c>
      <c r="B1738" s="346" t="s">
        <v>480</v>
      </c>
      <c r="C1738" s="346" t="s">
        <v>487</v>
      </c>
      <c r="D1738" s="346" t="s">
        <v>14</v>
      </c>
      <c r="E1738" s="346" t="s">
        <v>519</v>
      </c>
      <c r="F1738" s="346">
        <v>2010</v>
      </c>
      <c r="G1738" s="347">
        <v>432.84389589249082</v>
      </c>
      <c r="H1738" s="347">
        <v>136</v>
      </c>
      <c r="I1738" s="347">
        <v>117</v>
      </c>
      <c r="J1738" s="347">
        <v>63.162055335968375</v>
      </c>
      <c r="K1738" s="347">
        <v>9.6126482213438731</v>
      </c>
      <c r="L1738" s="347">
        <v>325.77470355731225</v>
      </c>
    </row>
    <row r="1739" spans="1:12" x14ac:dyDescent="0.2">
      <c r="A1739" s="346" t="s">
        <v>470</v>
      </c>
      <c r="B1739" s="346" t="s">
        <v>480</v>
      </c>
      <c r="C1739" s="346" t="s">
        <v>487</v>
      </c>
      <c r="D1739" s="346" t="s">
        <v>14</v>
      </c>
      <c r="E1739" s="346" t="s">
        <v>519</v>
      </c>
      <c r="F1739" s="346">
        <v>2011</v>
      </c>
      <c r="G1739" s="347">
        <v>444.731830071204</v>
      </c>
      <c r="H1739" s="347">
        <v>764</v>
      </c>
      <c r="I1739" s="347">
        <v>0</v>
      </c>
      <c r="J1739" s="347">
        <v>3.7154150197628457</v>
      </c>
      <c r="K1739" s="347">
        <v>0.42819499341238476</v>
      </c>
      <c r="L1739" s="347">
        <v>768.14361001317525</v>
      </c>
    </row>
    <row r="1740" spans="1:12" x14ac:dyDescent="0.2">
      <c r="A1740" s="346" t="s">
        <v>470</v>
      </c>
      <c r="B1740" s="346" t="s">
        <v>480</v>
      </c>
      <c r="C1740" s="346" t="s">
        <v>487</v>
      </c>
      <c r="D1740" s="346" t="s">
        <v>14</v>
      </c>
      <c r="E1740" s="346" t="s">
        <v>519</v>
      </c>
      <c r="F1740" s="346">
        <v>2012</v>
      </c>
      <c r="G1740" s="347">
        <v>619.49710582094701</v>
      </c>
      <c r="H1740" s="347">
        <v>271</v>
      </c>
      <c r="I1740" s="347">
        <v>145</v>
      </c>
      <c r="J1740" s="347">
        <v>27.494071146245059</v>
      </c>
      <c r="K1740" s="347">
        <v>5.1686429512516474</v>
      </c>
      <c r="L1740" s="347">
        <v>448.66271409749669</v>
      </c>
    </row>
    <row r="1741" spans="1:12" x14ac:dyDescent="0.2">
      <c r="A1741" s="346" t="s">
        <v>470</v>
      </c>
      <c r="B1741" s="346" t="s">
        <v>480</v>
      </c>
      <c r="C1741" s="346" t="s">
        <v>487</v>
      </c>
      <c r="D1741" s="346" t="s">
        <v>14</v>
      </c>
      <c r="E1741" s="346" t="s">
        <v>519</v>
      </c>
      <c r="F1741" s="346">
        <v>2012</v>
      </c>
      <c r="G1741" s="347">
        <v>687.56014831324251</v>
      </c>
      <c r="H1741" s="347">
        <v>454</v>
      </c>
      <c r="I1741" s="347">
        <v>0</v>
      </c>
      <c r="J1741" s="347">
        <v>28.980237154150196</v>
      </c>
      <c r="K1741" s="347">
        <v>4.3399209486166006</v>
      </c>
      <c r="L1741" s="347">
        <v>487.32015810276681</v>
      </c>
    </row>
    <row r="1742" spans="1:12" x14ac:dyDescent="0.2">
      <c r="A1742" s="346" t="s">
        <v>470</v>
      </c>
      <c r="B1742" s="346" t="s">
        <v>480</v>
      </c>
      <c r="C1742" s="346" t="s">
        <v>487</v>
      </c>
      <c r="D1742" s="346" t="s">
        <v>14</v>
      </c>
      <c r="E1742" s="346" t="s">
        <v>519</v>
      </c>
      <c r="F1742" s="346">
        <v>2012</v>
      </c>
      <c r="G1742" s="347">
        <v>569.36795801137248</v>
      </c>
      <c r="H1742" s="347">
        <v>445</v>
      </c>
      <c r="I1742" s="347">
        <v>0</v>
      </c>
      <c r="J1742" s="347">
        <v>60</v>
      </c>
      <c r="K1742" s="347">
        <v>9.6666666666666661</v>
      </c>
      <c r="L1742" s="347">
        <v>514.66666666666663</v>
      </c>
    </row>
    <row r="1743" spans="1:12" x14ac:dyDescent="0.2">
      <c r="A1743" s="346" t="s">
        <v>470</v>
      </c>
      <c r="B1743" s="346" t="s">
        <v>480</v>
      </c>
      <c r="C1743" s="346" t="s">
        <v>487</v>
      </c>
      <c r="D1743" s="346" t="s">
        <v>14</v>
      </c>
      <c r="E1743" s="346" t="s">
        <v>466</v>
      </c>
      <c r="F1743" s="346">
        <v>2004</v>
      </c>
      <c r="G1743" s="347">
        <v>334.59792861026682</v>
      </c>
      <c r="H1743" s="347">
        <v>41</v>
      </c>
      <c r="I1743" s="347">
        <v>12</v>
      </c>
      <c r="J1743" s="347">
        <v>18</v>
      </c>
      <c r="K1743" s="347">
        <v>115.66666666666667</v>
      </c>
      <c r="L1743" s="347">
        <v>186.66666666666669</v>
      </c>
    </row>
    <row r="1744" spans="1:12" x14ac:dyDescent="0.2">
      <c r="A1744" s="346" t="s">
        <v>470</v>
      </c>
      <c r="B1744" s="346" t="s">
        <v>480</v>
      </c>
      <c r="C1744" s="346" t="s">
        <v>487</v>
      </c>
      <c r="D1744" s="346" t="s">
        <v>14</v>
      </c>
      <c r="E1744" s="346" t="s">
        <v>465</v>
      </c>
      <c r="F1744" s="346">
        <v>2003</v>
      </c>
      <c r="G1744" s="347">
        <v>362.6678628284817</v>
      </c>
      <c r="H1744" s="347">
        <v>458</v>
      </c>
      <c r="I1744" s="347">
        <v>0</v>
      </c>
      <c r="J1744" s="347">
        <v>9.5454545454545467</v>
      </c>
      <c r="K1744" s="347">
        <v>3.8181818181818179</v>
      </c>
      <c r="L1744" s="347">
        <v>471.36363636363637</v>
      </c>
    </row>
    <row r="1745" spans="1:12" x14ac:dyDescent="0.2">
      <c r="A1745" s="346" t="s">
        <v>470</v>
      </c>
      <c r="B1745" s="346" t="s">
        <v>480</v>
      </c>
      <c r="C1745" s="346" t="s">
        <v>487</v>
      </c>
      <c r="D1745" s="346" t="s">
        <v>14</v>
      </c>
      <c r="E1745" s="346" t="s">
        <v>465</v>
      </c>
      <c r="F1745" s="346">
        <v>2006</v>
      </c>
      <c r="G1745" s="347">
        <v>309.58217022150001</v>
      </c>
      <c r="H1745" s="347">
        <v>274</v>
      </c>
      <c r="I1745" s="347">
        <v>0</v>
      </c>
      <c r="J1745" s="347">
        <v>9.0909090909090917</v>
      </c>
      <c r="K1745" s="347">
        <v>6.3030303030303019</v>
      </c>
      <c r="L1745" s="347">
        <v>289.39393939393938</v>
      </c>
    </row>
    <row r="1746" spans="1:12" x14ac:dyDescent="0.2">
      <c r="A1746" s="346" t="s">
        <v>470</v>
      </c>
      <c r="B1746" s="346" t="s">
        <v>480</v>
      </c>
      <c r="C1746" s="346" t="s">
        <v>487</v>
      </c>
      <c r="D1746" s="346" t="s">
        <v>14</v>
      </c>
      <c r="E1746" s="346" t="s">
        <v>520</v>
      </c>
      <c r="F1746" s="346">
        <v>1989</v>
      </c>
      <c r="G1746" s="347">
        <v>341.48902718278936</v>
      </c>
      <c r="H1746" s="347">
        <v>401</v>
      </c>
      <c r="I1746" s="347">
        <v>261</v>
      </c>
      <c r="J1746" s="347">
        <v>60.409952606635066</v>
      </c>
      <c r="K1746" s="347">
        <v>4.5300157977883106</v>
      </c>
      <c r="L1746" s="347">
        <v>726.93996840442344</v>
      </c>
    </row>
    <row r="1747" spans="1:12" x14ac:dyDescent="0.2">
      <c r="A1747" s="346" t="s">
        <v>470</v>
      </c>
      <c r="B1747" s="346" t="s">
        <v>480</v>
      </c>
      <c r="C1747" s="346" t="s">
        <v>487</v>
      </c>
      <c r="D1747" s="346" t="s">
        <v>14</v>
      </c>
      <c r="E1747" s="346" t="s">
        <v>520</v>
      </c>
      <c r="F1747" s="346">
        <v>1990</v>
      </c>
      <c r="G1747" s="347">
        <v>400.95297561467862</v>
      </c>
      <c r="H1747" s="347">
        <v>374</v>
      </c>
      <c r="I1747" s="347">
        <v>214</v>
      </c>
      <c r="J1747" s="347">
        <v>318.37677725118482</v>
      </c>
      <c r="K1747" s="347">
        <v>40.874407582938396</v>
      </c>
      <c r="L1747" s="347">
        <v>947.25118483412325</v>
      </c>
    </row>
    <row r="1748" spans="1:12" x14ac:dyDescent="0.2">
      <c r="A1748" s="346" t="s">
        <v>470</v>
      </c>
      <c r="B1748" s="346" t="s">
        <v>480</v>
      </c>
      <c r="C1748" s="346" t="s">
        <v>487</v>
      </c>
      <c r="D1748" s="346" t="s">
        <v>14</v>
      </c>
      <c r="E1748" s="346" t="s">
        <v>520</v>
      </c>
      <c r="F1748" s="346">
        <v>1995</v>
      </c>
      <c r="G1748" s="347">
        <v>436.79549705554382</v>
      </c>
      <c r="H1748" s="347">
        <v>14</v>
      </c>
      <c r="I1748" s="347">
        <v>73</v>
      </c>
      <c r="J1748" s="347">
        <v>151.02488151658767</v>
      </c>
      <c r="K1748" s="347">
        <v>64.658372827804115</v>
      </c>
      <c r="L1748" s="347">
        <v>302.6832543443918</v>
      </c>
    </row>
    <row r="1749" spans="1:12" x14ac:dyDescent="0.2">
      <c r="A1749" s="346" t="s">
        <v>470</v>
      </c>
      <c r="B1749" s="346" t="s">
        <v>480</v>
      </c>
      <c r="C1749" s="346" t="s">
        <v>487</v>
      </c>
      <c r="D1749" s="346" t="s">
        <v>14</v>
      </c>
      <c r="E1749" s="346" t="s">
        <v>520</v>
      </c>
      <c r="F1749" s="346">
        <v>1995</v>
      </c>
      <c r="G1749" s="347">
        <v>345.92812122878752</v>
      </c>
      <c r="H1749" s="347">
        <v>159</v>
      </c>
      <c r="I1749" s="347">
        <v>20</v>
      </c>
      <c r="J1749" s="347">
        <v>19.592417061611371</v>
      </c>
      <c r="K1749" s="347">
        <v>19.135860979462876</v>
      </c>
      <c r="L1749" s="347">
        <v>217.72827804107425</v>
      </c>
    </row>
    <row r="1750" spans="1:12" x14ac:dyDescent="0.2">
      <c r="A1750" s="346" t="s">
        <v>470</v>
      </c>
      <c r="B1750" s="346" t="s">
        <v>480</v>
      </c>
      <c r="C1750" s="346" t="s">
        <v>487</v>
      </c>
      <c r="D1750" s="346" t="s">
        <v>14</v>
      </c>
      <c r="E1750" s="346" t="s">
        <v>520</v>
      </c>
      <c r="F1750" s="346">
        <v>1997</v>
      </c>
      <c r="G1750" s="347">
        <v>539.05318044741648</v>
      </c>
      <c r="H1750" s="347">
        <v>403</v>
      </c>
      <c r="I1750" s="347">
        <v>54</v>
      </c>
      <c r="J1750" s="347">
        <v>0</v>
      </c>
      <c r="K1750" s="347">
        <v>14</v>
      </c>
      <c r="L1750" s="347">
        <v>471</v>
      </c>
    </row>
    <row r="1751" spans="1:12" x14ac:dyDescent="0.2">
      <c r="A1751" s="346" t="s">
        <v>470</v>
      </c>
      <c r="B1751" s="346" t="s">
        <v>480</v>
      </c>
      <c r="C1751" s="346" t="s">
        <v>487</v>
      </c>
      <c r="D1751" s="346" t="s">
        <v>14</v>
      </c>
      <c r="E1751" s="346" t="s">
        <v>520</v>
      </c>
      <c r="F1751" s="346">
        <v>1998</v>
      </c>
      <c r="G1751" s="347">
        <v>319.14739412211918</v>
      </c>
      <c r="H1751" s="347">
        <v>78</v>
      </c>
      <c r="I1751" s="347">
        <v>72</v>
      </c>
      <c r="J1751" s="347">
        <v>32.654028436018955</v>
      </c>
      <c r="K1751" s="347">
        <v>45.115323854660346</v>
      </c>
      <c r="L1751" s="347">
        <v>227.76935229067931</v>
      </c>
    </row>
    <row r="1752" spans="1:12" x14ac:dyDescent="0.2">
      <c r="A1752" s="346" t="s">
        <v>470</v>
      </c>
      <c r="B1752" s="346" t="s">
        <v>480</v>
      </c>
      <c r="C1752" s="346" t="s">
        <v>487</v>
      </c>
      <c r="D1752" s="346" t="s">
        <v>14</v>
      </c>
      <c r="E1752" s="346" t="s">
        <v>520</v>
      </c>
      <c r="F1752" s="346">
        <v>1999</v>
      </c>
      <c r="G1752" s="347">
        <v>305.83309755906691</v>
      </c>
      <c r="H1752" s="347">
        <v>610</v>
      </c>
      <c r="I1752" s="347">
        <v>0</v>
      </c>
      <c r="J1752" s="347">
        <v>137.14691943127963</v>
      </c>
      <c r="K1752" s="347">
        <v>11.951026856240128</v>
      </c>
      <c r="L1752" s="347">
        <v>759.09794628751979</v>
      </c>
    </row>
    <row r="1753" spans="1:12" x14ac:dyDescent="0.2">
      <c r="A1753" s="346" t="s">
        <v>470</v>
      </c>
      <c r="B1753" s="346" t="s">
        <v>480</v>
      </c>
      <c r="C1753" s="346" t="s">
        <v>487</v>
      </c>
      <c r="D1753" s="346" t="s">
        <v>14</v>
      </c>
      <c r="E1753" s="346" t="s">
        <v>520</v>
      </c>
      <c r="F1753" s="346">
        <v>2000</v>
      </c>
      <c r="G1753" s="347">
        <v>324.28528624043776</v>
      </c>
      <c r="H1753" s="347">
        <v>347</v>
      </c>
      <c r="I1753" s="347">
        <v>342</v>
      </c>
      <c r="J1753" s="347">
        <v>99.594786729857816</v>
      </c>
      <c r="K1753" s="347">
        <v>11.468404423380727</v>
      </c>
      <c r="L1753" s="347">
        <v>800.06319115323856</v>
      </c>
    </row>
    <row r="1754" spans="1:12" x14ac:dyDescent="0.2">
      <c r="A1754" s="346" t="s">
        <v>470</v>
      </c>
      <c r="B1754" s="346" t="s">
        <v>480</v>
      </c>
      <c r="C1754" s="346" t="s">
        <v>487</v>
      </c>
      <c r="D1754" s="346" t="s">
        <v>14</v>
      </c>
      <c r="E1754" s="346" t="s">
        <v>520</v>
      </c>
      <c r="F1754" s="346">
        <v>2000</v>
      </c>
      <c r="G1754" s="347">
        <v>345.65845868945496</v>
      </c>
      <c r="H1754" s="347">
        <v>234</v>
      </c>
      <c r="I1754" s="347">
        <v>442</v>
      </c>
      <c r="J1754" s="347">
        <v>85</v>
      </c>
      <c r="K1754" s="347">
        <v>38</v>
      </c>
      <c r="L1754" s="347">
        <v>799</v>
      </c>
    </row>
    <row r="1755" spans="1:12" x14ac:dyDescent="0.2">
      <c r="A1755" s="346" t="s">
        <v>470</v>
      </c>
      <c r="B1755" s="346" t="s">
        <v>480</v>
      </c>
      <c r="C1755" s="346" t="s">
        <v>487</v>
      </c>
      <c r="D1755" s="346" t="s">
        <v>14</v>
      </c>
      <c r="E1755" s="346" t="s">
        <v>520</v>
      </c>
      <c r="F1755" s="346">
        <v>2000</v>
      </c>
      <c r="G1755" s="347">
        <v>277.86317128345763</v>
      </c>
      <c r="H1755" s="347">
        <v>67</v>
      </c>
      <c r="I1755" s="347">
        <v>0</v>
      </c>
      <c r="J1755" s="347">
        <v>265.31398104265401</v>
      </c>
      <c r="K1755" s="347">
        <v>19.895339652448662</v>
      </c>
      <c r="L1755" s="347">
        <v>352.20932069510269</v>
      </c>
    </row>
    <row r="1756" spans="1:12" x14ac:dyDescent="0.2">
      <c r="A1756" s="346" t="s">
        <v>470</v>
      </c>
      <c r="B1756" s="346" t="s">
        <v>480</v>
      </c>
      <c r="C1756" s="346" t="s">
        <v>487</v>
      </c>
      <c r="D1756" s="346" t="s">
        <v>14</v>
      </c>
      <c r="E1756" s="346" t="s">
        <v>520</v>
      </c>
      <c r="F1756" s="346">
        <v>2000</v>
      </c>
      <c r="G1756" s="347">
        <v>348.12744482125646</v>
      </c>
      <c r="H1756" s="347">
        <v>97</v>
      </c>
      <c r="I1756" s="347">
        <v>45</v>
      </c>
      <c r="J1756" s="347">
        <v>248.98696682464453</v>
      </c>
      <c r="K1756" s="347">
        <v>231.00434439178514</v>
      </c>
      <c r="L1756" s="347">
        <v>621.99131121642972</v>
      </c>
    </row>
    <row r="1757" spans="1:12" x14ac:dyDescent="0.2">
      <c r="A1757" s="346" t="s">
        <v>470</v>
      </c>
      <c r="B1757" s="346" t="s">
        <v>480</v>
      </c>
      <c r="C1757" s="346" t="s">
        <v>487</v>
      </c>
      <c r="D1757" s="346" t="s">
        <v>14</v>
      </c>
      <c r="E1757" s="346" t="s">
        <v>520</v>
      </c>
      <c r="F1757" s="346">
        <v>2000</v>
      </c>
      <c r="G1757" s="347">
        <v>304.99276437054556</v>
      </c>
      <c r="H1757" s="347">
        <v>150</v>
      </c>
      <c r="I1757" s="347">
        <v>175</v>
      </c>
      <c r="J1757" s="347">
        <v>181.22985781990519</v>
      </c>
      <c r="K1757" s="347">
        <v>16.256714060031598</v>
      </c>
      <c r="L1757" s="347">
        <v>522.48657187993683</v>
      </c>
    </row>
    <row r="1758" spans="1:12" x14ac:dyDescent="0.2">
      <c r="A1758" s="346" t="s">
        <v>470</v>
      </c>
      <c r="B1758" s="346" t="s">
        <v>480</v>
      </c>
      <c r="C1758" s="346" t="s">
        <v>487</v>
      </c>
      <c r="D1758" s="346" t="s">
        <v>14</v>
      </c>
      <c r="E1758" s="346" t="s">
        <v>520</v>
      </c>
      <c r="F1758" s="346">
        <v>2001</v>
      </c>
      <c r="G1758" s="347">
        <v>375.2551343605756</v>
      </c>
      <c r="H1758" s="347">
        <v>512</v>
      </c>
      <c r="I1758" s="347">
        <v>0</v>
      </c>
      <c r="J1758" s="347">
        <v>137.14691943127963</v>
      </c>
      <c r="K1758" s="347">
        <v>13.951026856240128</v>
      </c>
      <c r="L1758" s="347">
        <v>663.09794628751979</v>
      </c>
    </row>
    <row r="1759" spans="1:12" x14ac:dyDescent="0.2">
      <c r="A1759" s="346" t="s">
        <v>470</v>
      </c>
      <c r="B1759" s="346" t="s">
        <v>480</v>
      </c>
      <c r="C1759" s="346" t="s">
        <v>487</v>
      </c>
      <c r="D1759" s="346" t="s">
        <v>14</v>
      </c>
      <c r="E1759" s="346" t="s">
        <v>520</v>
      </c>
      <c r="F1759" s="346">
        <v>2001</v>
      </c>
      <c r="G1759" s="347">
        <v>416.35823391974861</v>
      </c>
      <c r="H1759" s="347">
        <v>65</v>
      </c>
      <c r="I1759" s="347">
        <v>315</v>
      </c>
      <c r="J1759" s="347">
        <v>0</v>
      </c>
      <c r="K1759" s="347">
        <v>122.33333333333333</v>
      </c>
      <c r="L1759" s="347">
        <v>502.33333333333331</v>
      </c>
    </row>
    <row r="1760" spans="1:12" x14ac:dyDescent="0.2">
      <c r="A1760" s="346" t="s">
        <v>470</v>
      </c>
      <c r="B1760" s="346" t="s">
        <v>480</v>
      </c>
      <c r="C1760" s="346" t="s">
        <v>487</v>
      </c>
      <c r="D1760" s="346" t="s">
        <v>14</v>
      </c>
      <c r="E1760" s="346" t="s">
        <v>520</v>
      </c>
      <c r="F1760" s="346">
        <v>2002</v>
      </c>
      <c r="G1760" s="347">
        <v>354.13139490462044</v>
      </c>
      <c r="H1760" s="347">
        <v>1021</v>
      </c>
      <c r="I1760" s="347">
        <v>4</v>
      </c>
      <c r="J1760" s="347">
        <v>0</v>
      </c>
      <c r="K1760" s="347">
        <v>0</v>
      </c>
      <c r="L1760" s="347">
        <v>1025</v>
      </c>
    </row>
    <row r="1761" spans="1:12" x14ac:dyDescent="0.2">
      <c r="A1761" s="346" t="s">
        <v>470</v>
      </c>
      <c r="B1761" s="346" t="s">
        <v>480</v>
      </c>
      <c r="C1761" s="346" t="s">
        <v>487</v>
      </c>
      <c r="D1761" s="346" t="s">
        <v>14</v>
      </c>
      <c r="E1761" s="346" t="s">
        <v>520</v>
      </c>
      <c r="F1761" s="346">
        <v>2002</v>
      </c>
      <c r="G1761" s="347">
        <v>290.0014546893575</v>
      </c>
      <c r="H1761" s="347">
        <v>184</v>
      </c>
      <c r="I1761" s="347">
        <v>0</v>
      </c>
      <c r="J1761" s="347">
        <v>62.859004739336491</v>
      </c>
      <c r="K1761" s="347">
        <v>12.380331753554502</v>
      </c>
      <c r="L1761" s="347">
        <v>259.23933649289097</v>
      </c>
    </row>
    <row r="1762" spans="1:12" x14ac:dyDescent="0.2">
      <c r="A1762" s="346" t="s">
        <v>470</v>
      </c>
      <c r="B1762" s="346" t="s">
        <v>480</v>
      </c>
      <c r="C1762" s="346" t="s">
        <v>487</v>
      </c>
      <c r="D1762" s="346" t="s">
        <v>14</v>
      </c>
      <c r="E1762" s="346" t="s">
        <v>520</v>
      </c>
      <c r="F1762" s="346">
        <v>2003</v>
      </c>
      <c r="G1762" s="347">
        <v>394.19813859584099</v>
      </c>
      <c r="H1762" s="347">
        <v>525</v>
      </c>
      <c r="I1762" s="347">
        <v>28</v>
      </c>
      <c r="J1762" s="347">
        <v>66.940758293838854</v>
      </c>
      <c r="K1762" s="347">
        <v>6.0197472353870465</v>
      </c>
      <c r="L1762" s="347">
        <v>625.96050552922588</v>
      </c>
    </row>
    <row r="1763" spans="1:12" x14ac:dyDescent="0.2">
      <c r="A1763" s="346" t="s">
        <v>470</v>
      </c>
      <c r="B1763" s="346" t="s">
        <v>480</v>
      </c>
      <c r="C1763" s="346" t="s">
        <v>487</v>
      </c>
      <c r="D1763" s="346" t="s">
        <v>14</v>
      </c>
      <c r="E1763" s="346" t="s">
        <v>520</v>
      </c>
      <c r="F1763" s="346">
        <v>2003</v>
      </c>
      <c r="G1763" s="347">
        <v>362.6678628284817</v>
      </c>
      <c r="H1763" s="347">
        <v>729</v>
      </c>
      <c r="I1763" s="347">
        <v>339</v>
      </c>
      <c r="J1763" s="347">
        <v>22.041469194312796</v>
      </c>
      <c r="K1763" s="347">
        <v>1.6528436018957349</v>
      </c>
      <c r="L1763" s="347">
        <v>1091.6943127962086</v>
      </c>
    </row>
    <row r="1764" spans="1:12" x14ac:dyDescent="0.2">
      <c r="A1764" s="346" t="s">
        <v>470</v>
      </c>
      <c r="B1764" s="346" t="s">
        <v>480</v>
      </c>
      <c r="C1764" s="346" t="s">
        <v>487</v>
      </c>
      <c r="D1764" s="346" t="s">
        <v>14</v>
      </c>
      <c r="E1764" s="346" t="s">
        <v>520</v>
      </c>
      <c r="F1764" s="346">
        <v>2003</v>
      </c>
      <c r="G1764" s="347">
        <v>385.93689765389826</v>
      </c>
      <c r="H1764" s="347">
        <v>271</v>
      </c>
      <c r="I1764" s="347">
        <v>194</v>
      </c>
      <c r="J1764" s="347">
        <v>525.72985781990519</v>
      </c>
      <c r="K1764" s="347">
        <v>106.42338072669827</v>
      </c>
      <c r="L1764" s="347">
        <v>1097.1532385466035</v>
      </c>
    </row>
    <row r="1765" spans="1:12" x14ac:dyDescent="0.2">
      <c r="A1765" s="346" t="s">
        <v>470</v>
      </c>
      <c r="B1765" s="346" t="s">
        <v>480</v>
      </c>
      <c r="C1765" s="346" t="s">
        <v>487</v>
      </c>
      <c r="D1765" s="346" t="s">
        <v>14</v>
      </c>
      <c r="E1765" s="346" t="s">
        <v>520</v>
      </c>
      <c r="F1765" s="346">
        <v>2004</v>
      </c>
      <c r="G1765" s="347">
        <v>299.13173135613226</v>
      </c>
      <c r="H1765" s="347">
        <v>1321</v>
      </c>
      <c r="I1765" s="347">
        <v>84</v>
      </c>
      <c r="J1765" s="347">
        <v>12.245260663507109</v>
      </c>
      <c r="K1765" s="347">
        <v>0.91824644549763057</v>
      </c>
      <c r="L1765" s="347">
        <v>1418.1635071090047</v>
      </c>
    </row>
    <row r="1766" spans="1:12" x14ac:dyDescent="0.2">
      <c r="A1766" s="346" t="s">
        <v>470</v>
      </c>
      <c r="B1766" s="346" t="s">
        <v>480</v>
      </c>
      <c r="C1766" s="346" t="s">
        <v>487</v>
      </c>
      <c r="D1766" s="346" t="s">
        <v>14</v>
      </c>
      <c r="E1766" s="346" t="s">
        <v>520</v>
      </c>
      <c r="F1766" s="346">
        <v>2004</v>
      </c>
      <c r="G1766" s="347">
        <v>334.59792861026682</v>
      </c>
      <c r="H1766" s="347">
        <v>295</v>
      </c>
      <c r="I1766" s="347">
        <v>485</v>
      </c>
      <c r="J1766" s="347">
        <v>26.123222748815166</v>
      </c>
      <c r="K1766" s="347">
        <v>6.9589257503949442</v>
      </c>
      <c r="L1766" s="347">
        <v>813.08214849921012</v>
      </c>
    </row>
    <row r="1767" spans="1:12" x14ac:dyDescent="0.2">
      <c r="A1767" s="346" t="s">
        <v>470</v>
      </c>
      <c r="B1767" s="346" t="s">
        <v>480</v>
      </c>
      <c r="C1767" s="346" t="s">
        <v>487</v>
      </c>
      <c r="D1767" s="346" t="s">
        <v>14</v>
      </c>
      <c r="E1767" s="346" t="s">
        <v>520</v>
      </c>
      <c r="F1767" s="346">
        <v>2004</v>
      </c>
      <c r="G1767" s="347">
        <v>419.27614825459551</v>
      </c>
      <c r="H1767" s="347">
        <v>1016</v>
      </c>
      <c r="I1767" s="347">
        <v>131</v>
      </c>
      <c r="J1767" s="347">
        <v>53.879146919431278</v>
      </c>
      <c r="K1767" s="347">
        <v>4.0402843601895748</v>
      </c>
      <c r="L1767" s="347">
        <v>1204.919431279621</v>
      </c>
    </row>
    <row r="1768" spans="1:12" x14ac:dyDescent="0.2">
      <c r="A1768" s="346" t="s">
        <v>470</v>
      </c>
      <c r="B1768" s="346" t="s">
        <v>480</v>
      </c>
      <c r="C1768" s="346" t="s">
        <v>487</v>
      </c>
      <c r="D1768" s="346" t="s">
        <v>14</v>
      </c>
      <c r="E1768" s="346" t="s">
        <v>520</v>
      </c>
      <c r="F1768" s="346">
        <v>2005</v>
      </c>
      <c r="G1768" s="347">
        <v>392.69731799749593</v>
      </c>
      <c r="H1768" s="347">
        <v>269</v>
      </c>
      <c r="I1768" s="347">
        <v>0</v>
      </c>
      <c r="J1768" s="347">
        <v>93.880331753554501</v>
      </c>
      <c r="K1768" s="347">
        <v>7.7065560821485013</v>
      </c>
      <c r="L1768" s="347">
        <v>370.58688783570301</v>
      </c>
    </row>
    <row r="1769" spans="1:12" x14ac:dyDescent="0.2">
      <c r="A1769" s="346" t="s">
        <v>470</v>
      </c>
      <c r="B1769" s="346" t="s">
        <v>480</v>
      </c>
      <c r="C1769" s="346" t="s">
        <v>487</v>
      </c>
      <c r="D1769" s="346" t="s">
        <v>14</v>
      </c>
      <c r="E1769" s="346" t="s">
        <v>520</v>
      </c>
      <c r="F1769" s="346">
        <v>2005</v>
      </c>
      <c r="G1769" s="347">
        <v>319.91793196258084</v>
      </c>
      <c r="H1769" s="347">
        <v>266</v>
      </c>
      <c r="I1769" s="347">
        <v>0</v>
      </c>
      <c r="J1769" s="347">
        <v>25.30687203791469</v>
      </c>
      <c r="K1769" s="347">
        <v>25.231042654028439</v>
      </c>
      <c r="L1769" s="347">
        <v>316.53791469194312</v>
      </c>
    </row>
    <row r="1770" spans="1:12" x14ac:dyDescent="0.2">
      <c r="A1770" s="346" t="s">
        <v>470</v>
      </c>
      <c r="B1770" s="346" t="s">
        <v>480</v>
      </c>
      <c r="C1770" s="346" t="s">
        <v>487</v>
      </c>
      <c r="D1770" s="346" t="s">
        <v>14</v>
      </c>
      <c r="E1770" s="346" t="s">
        <v>520</v>
      </c>
      <c r="F1770" s="346">
        <v>2005</v>
      </c>
      <c r="G1770" s="347">
        <v>408.09349440607878</v>
      </c>
      <c r="H1770" s="347">
        <v>572</v>
      </c>
      <c r="I1770" s="347">
        <v>0</v>
      </c>
      <c r="J1770" s="347">
        <v>17.959715639810426</v>
      </c>
      <c r="K1770" s="347">
        <v>1.3467614533965246</v>
      </c>
      <c r="L1770" s="347">
        <v>591.30647709320692</v>
      </c>
    </row>
    <row r="1771" spans="1:12" x14ac:dyDescent="0.2">
      <c r="A1771" s="346" t="s">
        <v>470</v>
      </c>
      <c r="B1771" s="346" t="s">
        <v>480</v>
      </c>
      <c r="C1771" s="346" t="s">
        <v>487</v>
      </c>
      <c r="D1771" s="346" t="s">
        <v>14</v>
      </c>
      <c r="E1771" s="346" t="s">
        <v>520</v>
      </c>
      <c r="F1771" s="346">
        <v>2005</v>
      </c>
      <c r="G1771" s="347">
        <v>354.90208011756471</v>
      </c>
      <c r="H1771" s="347">
        <v>207</v>
      </c>
      <c r="I1771" s="347">
        <v>69</v>
      </c>
      <c r="J1771" s="347">
        <v>17.959715639810426</v>
      </c>
      <c r="K1771" s="347">
        <v>1.3467614533965246</v>
      </c>
      <c r="L1771" s="347">
        <v>295.30647709320698</v>
      </c>
    </row>
    <row r="1772" spans="1:12" x14ac:dyDescent="0.2">
      <c r="A1772" s="346" t="s">
        <v>470</v>
      </c>
      <c r="B1772" s="346" t="s">
        <v>480</v>
      </c>
      <c r="C1772" s="346" t="s">
        <v>487</v>
      </c>
      <c r="D1772" s="346" t="s">
        <v>14</v>
      </c>
      <c r="E1772" s="346" t="s">
        <v>520</v>
      </c>
      <c r="F1772" s="346">
        <v>2006</v>
      </c>
      <c r="G1772" s="347">
        <v>309.58217022150001</v>
      </c>
      <c r="H1772" s="347">
        <v>528</v>
      </c>
      <c r="I1772" s="347">
        <v>0</v>
      </c>
      <c r="J1772" s="347">
        <v>327.35663507109007</v>
      </c>
      <c r="K1772" s="347">
        <v>38.547788309636651</v>
      </c>
      <c r="L1772" s="347">
        <v>893.90442338072671</v>
      </c>
    </row>
    <row r="1773" spans="1:12" x14ac:dyDescent="0.2">
      <c r="A1773" s="346" t="s">
        <v>470</v>
      </c>
      <c r="B1773" s="346" t="s">
        <v>480</v>
      </c>
      <c r="C1773" s="346" t="s">
        <v>487</v>
      </c>
      <c r="D1773" s="346" t="s">
        <v>14</v>
      </c>
      <c r="E1773" s="346" t="s">
        <v>520</v>
      </c>
      <c r="F1773" s="346">
        <v>2006</v>
      </c>
      <c r="G1773" s="347">
        <v>465.4181453575809</v>
      </c>
      <c r="H1773" s="347">
        <v>389</v>
      </c>
      <c r="I1773" s="347">
        <v>0</v>
      </c>
      <c r="J1773" s="347">
        <v>43.266587677725113</v>
      </c>
      <c r="K1773" s="347">
        <v>3.2444707740916279</v>
      </c>
      <c r="L1773" s="347">
        <v>435.51105845181672</v>
      </c>
    </row>
    <row r="1774" spans="1:12" x14ac:dyDescent="0.2">
      <c r="A1774" s="346" t="s">
        <v>470</v>
      </c>
      <c r="B1774" s="346" t="s">
        <v>480</v>
      </c>
      <c r="C1774" s="346" t="s">
        <v>487</v>
      </c>
      <c r="D1774" s="346" t="s">
        <v>14</v>
      </c>
      <c r="E1774" s="346" t="s">
        <v>520</v>
      </c>
      <c r="F1774" s="346">
        <v>2006</v>
      </c>
      <c r="G1774" s="347">
        <v>453.79984471778306</v>
      </c>
      <c r="H1774" s="347">
        <v>509</v>
      </c>
      <c r="I1774" s="347">
        <v>14</v>
      </c>
      <c r="J1774" s="347">
        <v>0</v>
      </c>
      <c r="K1774" s="347">
        <v>3</v>
      </c>
      <c r="L1774" s="347">
        <v>526</v>
      </c>
    </row>
    <row r="1775" spans="1:12" x14ac:dyDescent="0.2">
      <c r="A1775" s="346" t="s">
        <v>470</v>
      </c>
      <c r="B1775" s="346" t="s">
        <v>480</v>
      </c>
      <c r="C1775" s="346" t="s">
        <v>487</v>
      </c>
      <c r="D1775" s="346" t="s">
        <v>14</v>
      </c>
      <c r="E1775" s="346" t="s">
        <v>520</v>
      </c>
      <c r="F1775" s="346">
        <v>2006</v>
      </c>
      <c r="G1775" s="347">
        <v>356.54339670443699</v>
      </c>
      <c r="H1775" s="347">
        <v>190</v>
      </c>
      <c r="I1775" s="347">
        <v>0</v>
      </c>
      <c r="J1775" s="347">
        <v>4.8981042654028428</v>
      </c>
      <c r="K1775" s="347">
        <v>3.0339652448657191</v>
      </c>
      <c r="L1775" s="347">
        <v>197.93206951026858</v>
      </c>
    </row>
    <row r="1776" spans="1:12" x14ac:dyDescent="0.2">
      <c r="A1776" s="346" t="s">
        <v>470</v>
      </c>
      <c r="B1776" s="346" t="s">
        <v>480</v>
      </c>
      <c r="C1776" s="346" t="s">
        <v>487</v>
      </c>
      <c r="D1776" s="346" t="s">
        <v>14</v>
      </c>
      <c r="E1776" s="346" t="s">
        <v>520</v>
      </c>
      <c r="F1776" s="346">
        <v>2006</v>
      </c>
      <c r="G1776" s="347">
        <v>526.07846466136868</v>
      </c>
      <c r="H1776" s="347">
        <v>539</v>
      </c>
      <c r="I1776" s="347">
        <v>0</v>
      </c>
      <c r="J1776" s="347">
        <v>5.7144549763033172</v>
      </c>
      <c r="K1776" s="347">
        <v>0.42851500789889424</v>
      </c>
      <c r="L1776" s="347">
        <v>545.14296998420218</v>
      </c>
    </row>
    <row r="1777" spans="1:12" x14ac:dyDescent="0.2">
      <c r="A1777" s="346" t="s">
        <v>470</v>
      </c>
      <c r="B1777" s="346" t="s">
        <v>480</v>
      </c>
      <c r="C1777" s="346" t="s">
        <v>487</v>
      </c>
      <c r="D1777" s="346" t="s">
        <v>14</v>
      </c>
      <c r="E1777" s="346" t="s">
        <v>520</v>
      </c>
      <c r="F1777" s="346">
        <v>2006</v>
      </c>
      <c r="G1777" s="347">
        <v>417.79410450604428</v>
      </c>
      <c r="H1777" s="347">
        <v>834</v>
      </c>
      <c r="I1777" s="347">
        <v>41</v>
      </c>
      <c r="J1777" s="347">
        <v>10.61255924170616</v>
      </c>
      <c r="K1777" s="347">
        <v>0.7958135860979465</v>
      </c>
      <c r="L1777" s="347">
        <v>886.4083728278041</v>
      </c>
    </row>
    <row r="1778" spans="1:12" x14ac:dyDescent="0.2">
      <c r="A1778" s="346" t="s">
        <v>470</v>
      </c>
      <c r="B1778" s="346" t="s">
        <v>480</v>
      </c>
      <c r="C1778" s="346" t="s">
        <v>487</v>
      </c>
      <c r="D1778" s="346" t="s">
        <v>14</v>
      </c>
      <c r="E1778" s="346" t="s">
        <v>520</v>
      </c>
      <c r="F1778" s="346">
        <v>2006</v>
      </c>
      <c r="G1778" s="347">
        <v>412.06721617867578</v>
      </c>
      <c r="H1778" s="347">
        <v>168</v>
      </c>
      <c r="I1778" s="347">
        <v>0</v>
      </c>
      <c r="J1778" s="347">
        <v>105</v>
      </c>
      <c r="K1778" s="347">
        <v>11</v>
      </c>
      <c r="L1778" s="347">
        <v>284</v>
      </c>
    </row>
    <row r="1779" spans="1:12" x14ac:dyDescent="0.2">
      <c r="A1779" s="346" t="s">
        <v>470</v>
      </c>
      <c r="B1779" s="346" t="s">
        <v>480</v>
      </c>
      <c r="C1779" s="346" t="s">
        <v>487</v>
      </c>
      <c r="D1779" s="346" t="s">
        <v>14</v>
      </c>
      <c r="E1779" s="346" t="s">
        <v>520</v>
      </c>
      <c r="F1779" s="346">
        <v>2006</v>
      </c>
      <c r="G1779" s="347">
        <v>431.4574983907612</v>
      </c>
      <c r="H1779" s="347">
        <v>629</v>
      </c>
      <c r="I1779" s="347">
        <v>17</v>
      </c>
      <c r="J1779" s="347">
        <v>0</v>
      </c>
      <c r="K1779" s="347">
        <v>1.6666666666666667</v>
      </c>
      <c r="L1779" s="347">
        <v>647.66666666666663</v>
      </c>
    </row>
    <row r="1780" spans="1:12" x14ac:dyDescent="0.2">
      <c r="A1780" s="346" t="s">
        <v>470</v>
      </c>
      <c r="B1780" s="346" t="s">
        <v>480</v>
      </c>
      <c r="C1780" s="346" t="s">
        <v>487</v>
      </c>
      <c r="D1780" s="346" t="s">
        <v>14</v>
      </c>
      <c r="E1780" s="346" t="s">
        <v>520</v>
      </c>
      <c r="F1780" s="346">
        <v>2006</v>
      </c>
      <c r="G1780" s="347">
        <v>425.8076221779254</v>
      </c>
      <c r="H1780" s="347">
        <v>66</v>
      </c>
      <c r="I1780" s="347">
        <v>9</v>
      </c>
      <c r="J1780" s="347">
        <v>4</v>
      </c>
      <c r="K1780" s="347">
        <v>0</v>
      </c>
      <c r="L1780" s="347">
        <v>79</v>
      </c>
    </row>
    <row r="1781" spans="1:12" x14ac:dyDescent="0.2">
      <c r="A1781" s="346" t="s">
        <v>470</v>
      </c>
      <c r="B1781" s="346" t="s">
        <v>480</v>
      </c>
      <c r="C1781" s="346" t="s">
        <v>487</v>
      </c>
      <c r="D1781" s="346" t="s">
        <v>14</v>
      </c>
      <c r="E1781" s="346" t="s">
        <v>520</v>
      </c>
      <c r="F1781" s="346">
        <v>2007</v>
      </c>
      <c r="G1781" s="347">
        <v>378.16654254146039</v>
      </c>
      <c r="H1781" s="347">
        <v>430</v>
      </c>
      <c r="I1781" s="347">
        <v>141</v>
      </c>
      <c r="J1781" s="347">
        <v>51.430094786729853</v>
      </c>
      <c r="K1781" s="347">
        <v>3.8566350710900483</v>
      </c>
      <c r="L1781" s="347">
        <v>626.28672985781986</v>
      </c>
    </row>
    <row r="1782" spans="1:12" x14ac:dyDescent="0.2">
      <c r="A1782" s="346" t="s">
        <v>470</v>
      </c>
      <c r="B1782" s="346" t="s">
        <v>480</v>
      </c>
      <c r="C1782" s="346" t="s">
        <v>487</v>
      </c>
      <c r="D1782" s="346" t="s">
        <v>14</v>
      </c>
      <c r="E1782" s="346" t="s">
        <v>520</v>
      </c>
      <c r="F1782" s="346">
        <v>2007</v>
      </c>
      <c r="G1782" s="347">
        <v>554.27347157271163</v>
      </c>
      <c r="H1782" s="347">
        <v>140</v>
      </c>
      <c r="I1782" s="347">
        <v>0</v>
      </c>
      <c r="J1782" s="347">
        <v>93.063981042654021</v>
      </c>
      <c r="K1782" s="347">
        <v>25.978672985781994</v>
      </c>
      <c r="L1782" s="347">
        <v>259.042654028436</v>
      </c>
    </row>
    <row r="1783" spans="1:12" x14ac:dyDescent="0.2">
      <c r="A1783" s="346" t="s">
        <v>470</v>
      </c>
      <c r="B1783" s="346" t="s">
        <v>480</v>
      </c>
      <c r="C1783" s="346" t="s">
        <v>487</v>
      </c>
      <c r="D1783" s="346" t="s">
        <v>14</v>
      </c>
      <c r="E1783" s="346" t="s">
        <v>520</v>
      </c>
      <c r="F1783" s="346">
        <v>2007</v>
      </c>
      <c r="G1783" s="347">
        <v>432.81070437898654</v>
      </c>
      <c r="H1783" s="347">
        <v>334</v>
      </c>
      <c r="I1783" s="347">
        <v>147</v>
      </c>
      <c r="J1783" s="347">
        <v>119</v>
      </c>
      <c r="K1783" s="347">
        <v>2.3333333333333335</v>
      </c>
      <c r="L1783" s="347">
        <v>602.33333333333337</v>
      </c>
    </row>
    <row r="1784" spans="1:12" x14ac:dyDescent="0.2">
      <c r="A1784" s="346" t="s">
        <v>470</v>
      </c>
      <c r="B1784" s="346" t="s">
        <v>480</v>
      </c>
      <c r="C1784" s="346" t="s">
        <v>487</v>
      </c>
      <c r="D1784" s="346" t="s">
        <v>14</v>
      </c>
      <c r="E1784" s="346" t="s">
        <v>520</v>
      </c>
      <c r="F1784" s="346">
        <v>2007</v>
      </c>
      <c r="G1784" s="347">
        <v>373.51940257472165</v>
      </c>
      <c r="H1784" s="347">
        <v>483</v>
      </c>
      <c r="I1784" s="347">
        <v>0</v>
      </c>
      <c r="J1784" s="347">
        <v>186</v>
      </c>
      <c r="K1784" s="347">
        <v>0.66666666666666663</v>
      </c>
      <c r="L1784" s="347">
        <v>669.66666666666663</v>
      </c>
    </row>
    <row r="1785" spans="1:12" x14ac:dyDescent="0.2">
      <c r="A1785" s="346" t="s">
        <v>470</v>
      </c>
      <c r="B1785" s="346" t="s">
        <v>480</v>
      </c>
      <c r="C1785" s="346" t="s">
        <v>487</v>
      </c>
      <c r="D1785" s="346" t="s">
        <v>14</v>
      </c>
      <c r="E1785" s="346" t="s">
        <v>520</v>
      </c>
      <c r="F1785" s="346">
        <v>2007</v>
      </c>
      <c r="G1785" s="347">
        <v>400.05134852496485</v>
      </c>
      <c r="H1785" s="347">
        <v>713</v>
      </c>
      <c r="I1785" s="347">
        <v>24</v>
      </c>
      <c r="J1785" s="347">
        <v>0</v>
      </c>
      <c r="K1785" s="347">
        <v>0</v>
      </c>
      <c r="L1785" s="347">
        <v>737</v>
      </c>
    </row>
    <row r="1786" spans="1:12" x14ac:dyDescent="0.2">
      <c r="A1786" s="346" t="s">
        <v>470</v>
      </c>
      <c r="B1786" s="346" t="s">
        <v>480</v>
      </c>
      <c r="C1786" s="346" t="s">
        <v>487</v>
      </c>
      <c r="D1786" s="346" t="s">
        <v>1522</v>
      </c>
      <c r="E1786" s="346" t="s">
        <v>518</v>
      </c>
      <c r="F1786" s="346">
        <v>2013</v>
      </c>
      <c r="G1786" s="347">
        <v>588.1717824283844</v>
      </c>
      <c r="H1786" s="347">
        <v>86</v>
      </c>
      <c r="I1786" s="347">
        <v>8</v>
      </c>
      <c r="J1786" s="347">
        <v>0</v>
      </c>
      <c r="K1786" s="347">
        <v>0</v>
      </c>
      <c r="L1786" s="347">
        <v>94</v>
      </c>
    </row>
    <row r="1787" spans="1:12" x14ac:dyDescent="0.2">
      <c r="A1787" s="346" t="s">
        <v>470</v>
      </c>
      <c r="B1787" s="346" t="s">
        <v>480</v>
      </c>
      <c r="C1787" s="346" t="s">
        <v>487</v>
      </c>
      <c r="D1787" s="346" t="s">
        <v>1522</v>
      </c>
      <c r="E1787" s="346" t="s">
        <v>518</v>
      </c>
      <c r="F1787" s="346">
        <v>2013</v>
      </c>
      <c r="G1787" s="347">
        <v>373.41765145714174</v>
      </c>
      <c r="H1787" s="347">
        <v>239</v>
      </c>
      <c r="I1787" s="347">
        <v>0</v>
      </c>
      <c r="J1787" s="347">
        <v>0</v>
      </c>
      <c r="K1787" s="347">
        <v>0</v>
      </c>
      <c r="L1787" s="347">
        <v>239</v>
      </c>
    </row>
    <row r="1788" spans="1:12" x14ac:dyDescent="0.2">
      <c r="A1788" s="346" t="s">
        <v>470</v>
      </c>
      <c r="B1788" s="346" t="s">
        <v>480</v>
      </c>
      <c r="C1788" s="346" t="s">
        <v>487</v>
      </c>
      <c r="D1788" s="346" t="s">
        <v>1522</v>
      </c>
      <c r="E1788" s="346" t="s">
        <v>518</v>
      </c>
      <c r="F1788" s="346">
        <v>2013</v>
      </c>
      <c r="G1788" s="347">
        <v>510.55108170453121</v>
      </c>
      <c r="H1788" s="347">
        <v>51</v>
      </c>
      <c r="I1788" s="347">
        <v>0</v>
      </c>
      <c r="J1788" s="347">
        <v>26</v>
      </c>
      <c r="K1788" s="347">
        <v>3.6666666666666665</v>
      </c>
      <c r="L1788" s="347">
        <v>80.666666666666671</v>
      </c>
    </row>
    <row r="1789" spans="1:12" x14ac:dyDescent="0.2">
      <c r="A1789" s="346" t="s">
        <v>470</v>
      </c>
      <c r="B1789" s="346" t="s">
        <v>480</v>
      </c>
      <c r="C1789" s="346" t="s">
        <v>487</v>
      </c>
      <c r="D1789" s="346" t="s">
        <v>1522</v>
      </c>
      <c r="E1789" s="346" t="s">
        <v>518</v>
      </c>
      <c r="F1789" s="346">
        <v>2013</v>
      </c>
      <c r="G1789" s="347">
        <v>836.99683127058427</v>
      </c>
      <c r="H1789" s="347">
        <v>111</v>
      </c>
      <c r="I1789" s="347">
        <v>32</v>
      </c>
      <c r="J1789" s="347">
        <v>25.297297297297298</v>
      </c>
      <c r="K1789" s="347">
        <v>13.234234234234235</v>
      </c>
      <c r="L1789" s="347">
        <v>181.53153153153153</v>
      </c>
    </row>
    <row r="1790" spans="1:12" x14ac:dyDescent="0.2">
      <c r="A1790" s="346" t="s">
        <v>470</v>
      </c>
      <c r="B1790" s="346" t="s">
        <v>480</v>
      </c>
      <c r="C1790" s="346" t="s">
        <v>487</v>
      </c>
      <c r="D1790" s="346" t="s">
        <v>1522</v>
      </c>
      <c r="E1790" s="346" t="s">
        <v>519</v>
      </c>
      <c r="F1790" s="346">
        <v>2009</v>
      </c>
      <c r="G1790" s="347">
        <v>510.55108170453121</v>
      </c>
      <c r="H1790" s="347">
        <v>101</v>
      </c>
      <c r="I1790" s="347">
        <v>92</v>
      </c>
      <c r="J1790" s="347">
        <v>75</v>
      </c>
      <c r="K1790" s="347">
        <v>33.666666666666664</v>
      </c>
      <c r="L1790" s="347">
        <v>301.66666666666669</v>
      </c>
    </row>
    <row r="1791" spans="1:12" x14ac:dyDescent="0.2">
      <c r="A1791" s="346" t="s">
        <v>470</v>
      </c>
      <c r="B1791" s="346" t="s">
        <v>480</v>
      </c>
      <c r="C1791" s="346" t="s">
        <v>487</v>
      </c>
      <c r="D1791" s="346" t="s">
        <v>1522</v>
      </c>
      <c r="E1791" s="346" t="s">
        <v>519</v>
      </c>
      <c r="F1791" s="346">
        <v>2011</v>
      </c>
      <c r="G1791" s="347">
        <v>617.30279451402703</v>
      </c>
      <c r="H1791" s="347">
        <v>43</v>
      </c>
      <c r="I1791" s="347">
        <v>0</v>
      </c>
      <c r="J1791" s="347">
        <v>28.237154150197625</v>
      </c>
      <c r="K1791" s="347">
        <v>7.2542819499341249</v>
      </c>
      <c r="L1791" s="347">
        <v>78.49143610013175</v>
      </c>
    </row>
    <row r="1792" spans="1:12" x14ac:dyDescent="0.2">
      <c r="A1792" s="346" t="s">
        <v>470</v>
      </c>
      <c r="B1792" s="346" t="s">
        <v>480</v>
      </c>
      <c r="C1792" s="346" t="s">
        <v>487</v>
      </c>
      <c r="D1792" s="346" t="s">
        <v>1522</v>
      </c>
      <c r="E1792" s="346" t="s">
        <v>466</v>
      </c>
      <c r="F1792" s="346">
        <v>2007</v>
      </c>
      <c r="G1792" s="347">
        <v>576.66153806058651</v>
      </c>
      <c r="H1792" s="347">
        <v>20</v>
      </c>
      <c r="I1792" s="347">
        <v>5</v>
      </c>
      <c r="J1792" s="347">
        <v>0</v>
      </c>
      <c r="K1792" s="347">
        <v>1.6666666666666667</v>
      </c>
      <c r="L1792" s="347">
        <v>26.666666666666668</v>
      </c>
    </row>
    <row r="1793" spans="1:12" x14ac:dyDescent="0.2">
      <c r="A1793" s="346" t="s">
        <v>470</v>
      </c>
      <c r="B1793" s="346" t="s">
        <v>480</v>
      </c>
      <c r="C1793" s="346" t="s">
        <v>487</v>
      </c>
      <c r="D1793" s="346" t="s">
        <v>1522</v>
      </c>
      <c r="E1793" s="346" t="s">
        <v>520</v>
      </c>
      <c r="F1793" s="346">
        <v>1995</v>
      </c>
      <c r="G1793" s="347">
        <v>308.91119820922097</v>
      </c>
      <c r="H1793" s="347">
        <v>29</v>
      </c>
      <c r="I1793" s="347">
        <v>0</v>
      </c>
      <c r="J1793" s="347">
        <v>4.0817535545023693</v>
      </c>
      <c r="K1793" s="347">
        <v>456.6394154818326</v>
      </c>
      <c r="L1793" s="347">
        <v>489.72116903633497</v>
      </c>
    </row>
    <row r="1794" spans="1:12" x14ac:dyDescent="0.2">
      <c r="A1794" s="346" t="s">
        <v>470</v>
      </c>
      <c r="B1794" s="346" t="s">
        <v>480</v>
      </c>
      <c r="C1794" s="346" t="s">
        <v>487</v>
      </c>
      <c r="D1794" s="346" t="s">
        <v>1522</v>
      </c>
      <c r="E1794" s="346" t="s">
        <v>520</v>
      </c>
      <c r="F1794" s="346">
        <v>1998</v>
      </c>
      <c r="G1794" s="347">
        <v>465.68652870620861</v>
      </c>
      <c r="H1794" s="347">
        <v>549</v>
      </c>
      <c r="I1794" s="347">
        <v>9</v>
      </c>
      <c r="J1794" s="347">
        <v>0</v>
      </c>
      <c r="K1794" s="347">
        <v>0</v>
      </c>
      <c r="L1794" s="347">
        <v>558</v>
      </c>
    </row>
    <row r="1795" spans="1:12" x14ac:dyDescent="0.2">
      <c r="A1795" s="346" t="s">
        <v>470</v>
      </c>
      <c r="B1795" s="346" t="s">
        <v>480</v>
      </c>
      <c r="C1795" s="346" t="s">
        <v>487</v>
      </c>
      <c r="D1795" s="346" t="s">
        <v>1522</v>
      </c>
      <c r="E1795" s="346" t="s">
        <v>520</v>
      </c>
      <c r="F1795" s="346">
        <v>2000</v>
      </c>
      <c r="G1795" s="347">
        <v>304.52947150458328</v>
      </c>
      <c r="H1795" s="347">
        <v>200</v>
      </c>
      <c r="I1795" s="347">
        <v>241</v>
      </c>
      <c r="J1795" s="347">
        <v>180</v>
      </c>
      <c r="K1795" s="347">
        <v>5.333333333333333</v>
      </c>
      <c r="L1795" s="347">
        <v>626.33333333333337</v>
      </c>
    </row>
    <row r="1796" spans="1:12" x14ac:dyDescent="0.2">
      <c r="A1796" s="346" t="s">
        <v>470</v>
      </c>
      <c r="B1796" s="346" t="s">
        <v>480</v>
      </c>
      <c r="C1796" s="346" t="s">
        <v>487</v>
      </c>
      <c r="D1796" s="346" t="s">
        <v>1522</v>
      </c>
      <c r="E1796" s="346" t="s">
        <v>520</v>
      </c>
      <c r="F1796" s="346">
        <v>2002</v>
      </c>
      <c r="G1796" s="347">
        <v>499.43371401828739</v>
      </c>
      <c r="H1796" s="347">
        <v>49</v>
      </c>
      <c r="I1796" s="347">
        <v>29</v>
      </c>
      <c r="J1796" s="347">
        <v>22.041469194312796</v>
      </c>
      <c r="K1796" s="347">
        <v>1.9861769352290681</v>
      </c>
      <c r="L1796" s="347">
        <v>102.02764612954186</v>
      </c>
    </row>
    <row r="1797" spans="1:12" x14ac:dyDescent="0.2">
      <c r="A1797" s="346" t="s">
        <v>470</v>
      </c>
      <c r="B1797" s="346" t="s">
        <v>480</v>
      </c>
      <c r="C1797" s="346" t="s">
        <v>487</v>
      </c>
      <c r="D1797" s="346" t="s">
        <v>1522</v>
      </c>
      <c r="E1797" s="346" t="s">
        <v>520</v>
      </c>
      <c r="F1797" s="346">
        <v>2005</v>
      </c>
      <c r="G1797" s="347">
        <v>362.66785622828957</v>
      </c>
      <c r="H1797" s="347">
        <v>685</v>
      </c>
      <c r="I1797" s="347">
        <v>0</v>
      </c>
      <c r="J1797" s="347">
        <v>114.28909952606634</v>
      </c>
      <c r="K1797" s="347">
        <v>8.5703001579778846</v>
      </c>
      <c r="L1797" s="347">
        <v>807.85939968404421</v>
      </c>
    </row>
    <row r="1798" spans="1:12" x14ac:dyDescent="0.2">
      <c r="A1798" s="346" t="s">
        <v>470</v>
      </c>
      <c r="B1798" s="346" t="s">
        <v>480</v>
      </c>
      <c r="C1798" s="346" t="s">
        <v>487</v>
      </c>
      <c r="D1798" s="346" t="s">
        <v>1522</v>
      </c>
      <c r="E1798" s="346" t="s">
        <v>520</v>
      </c>
      <c r="F1798" s="346">
        <v>2007</v>
      </c>
      <c r="G1798" s="347">
        <v>576.66153806058651</v>
      </c>
      <c r="H1798" s="347">
        <v>107</v>
      </c>
      <c r="I1798" s="347">
        <v>14</v>
      </c>
      <c r="J1798" s="347">
        <v>10</v>
      </c>
      <c r="K1798" s="347">
        <v>8.6666666666666661</v>
      </c>
      <c r="L1798" s="347">
        <v>139.66666666666666</v>
      </c>
    </row>
    <row r="1799" spans="1:12" x14ac:dyDescent="0.2">
      <c r="A1799" s="346" t="s">
        <v>470</v>
      </c>
      <c r="B1799" s="346" t="s">
        <v>480</v>
      </c>
      <c r="C1799" s="346" t="s">
        <v>488</v>
      </c>
      <c r="D1799" s="346" t="s">
        <v>9</v>
      </c>
      <c r="E1799" s="346" t="s">
        <v>518</v>
      </c>
      <c r="F1799" s="346">
        <v>2013</v>
      </c>
      <c r="G1799" s="347">
        <v>776.03216729903738</v>
      </c>
      <c r="H1799" s="347">
        <v>355</v>
      </c>
      <c r="I1799" s="347">
        <v>0</v>
      </c>
      <c r="J1799" s="347">
        <v>12.378378378378379</v>
      </c>
      <c r="K1799" s="347">
        <v>1.2072072072072071</v>
      </c>
      <c r="L1799" s="347">
        <v>368.58558558558559</v>
      </c>
    </row>
    <row r="1800" spans="1:12" x14ac:dyDescent="0.2">
      <c r="A1800" s="346" t="s">
        <v>470</v>
      </c>
      <c r="B1800" s="346" t="s">
        <v>480</v>
      </c>
      <c r="C1800" s="346" t="s">
        <v>488</v>
      </c>
      <c r="D1800" s="346" t="s">
        <v>9</v>
      </c>
      <c r="E1800" s="346" t="s">
        <v>518</v>
      </c>
      <c r="F1800" s="346">
        <v>2013</v>
      </c>
      <c r="G1800" s="347">
        <v>672.57375888828449</v>
      </c>
      <c r="H1800" s="347">
        <v>182</v>
      </c>
      <c r="I1800" s="347">
        <v>72</v>
      </c>
      <c r="J1800" s="347">
        <v>194.95945945945945</v>
      </c>
      <c r="K1800" s="347">
        <v>19.013513513513512</v>
      </c>
      <c r="L1800" s="347">
        <v>467.97297297297297</v>
      </c>
    </row>
    <row r="1801" spans="1:12" x14ac:dyDescent="0.2">
      <c r="A1801" s="346" t="s">
        <v>470</v>
      </c>
      <c r="B1801" s="346" t="s">
        <v>480</v>
      </c>
      <c r="C1801" s="346" t="s">
        <v>488</v>
      </c>
      <c r="D1801" s="346" t="s">
        <v>9</v>
      </c>
      <c r="E1801" s="346" t="s">
        <v>518</v>
      </c>
      <c r="F1801" s="346">
        <v>2015</v>
      </c>
      <c r="G1801" s="347">
        <v>673.98443738311539</v>
      </c>
      <c r="H1801" s="347">
        <v>75</v>
      </c>
      <c r="I1801" s="347">
        <v>0</v>
      </c>
      <c r="J1801" s="347">
        <v>111.4054054054054</v>
      </c>
      <c r="K1801" s="347">
        <v>31.531531531531531</v>
      </c>
      <c r="L1801" s="347">
        <v>217.93693693693695</v>
      </c>
    </row>
    <row r="1802" spans="1:12" x14ac:dyDescent="0.2">
      <c r="A1802" s="346" t="s">
        <v>470</v>
      </c>
      <c r="B1802" s="346" t="s">
        <v>480</v>
      </c>
      <c r="C1802" s="346" t="s">
        <v>488</v>
      </c>
      <c r="D1802" s="346" t="s">
        <v>9</v>
      </c>
      <c r="E1802" s="346" t="s">
        <v>518</v>
      </c>
      <c r="F1802" s="346">
        <v>2015</v>
      </c>
      <c r="G1802" s="347">
        <v>677.17867454437805</v>
      </c>
      <c r="H1802" s="347">
        <v>39</v>
      </c>
      <c r="I1802" s="347">
        <v>0</v>
      </c>
      <c r="J1802" s="347">
        <v>51.060810810810807</v>
      </c>
      <c r="K1802" s="347">
        <v>13.646396396396398</v>
      </c>
      <c r="L1802" s="347">
        <v>103.7072072072072</v>
      </c>
    </row>
    <row r="1803" spans="1:12" x14ac:dyDescent="0.2">
      <c r="A1803" s="346" t="s">
        <v>470</v>
      </c>
      <c r="B1803" s="346" t="s">
        <v>480</v>
      </c>
      <c r="C1803" s="346" t="s">
        <v>488</v>
      </c>
      <c r="D1803" s="346" t="s">
        <v>9</v>
      </c>
      <c r="E1803" s="346" t="s">
        <v>518</v>
      </c>
      <c r="F1803" s="346">
        <v>2015</v>
      </c>
      <c r="G1803" s="347">
        <v>718.31666987328913</v>
      </c>
      <c r="H1803" s="347">
        <v>10</v>
      </c>
      <c r="I1803" s="347">
        <v>0</v>
      </c>
      <c r="J1803" s="347">
        <v>41.003378378378379</v>
      </c>
      <c r="K1803" s="347">
        <v>3.9988738738738738</v>
      </c>
      <c r="L1803" s="347">
        <v>55.002252252252255</v>
      </c>
    </row>
    <row r="1804" spans="1:12" x14ac:dyDescent="0.2">
      <c r="A1804" s="346" t="s">
        <v>470</v>
      </c>
      <c r="B1804" s="346" t="s">
        <v>480</v>
      </c>
      <c r="C1804" s="346" t="s">
        <v>488</v>
      </c>
      <c r="D1804" s="346" t="s">
        <v>9</v>
      </c>
      <c r="E1804" s="346" t="s">
        <v>518</v>
      </c>
      <c r="F1804" s="346">
        <v>2015</v>
      </c>
      <c r="G1804" s="347">
        <v>641.92121275124543</v>
      </c>
      <c r="H1804" s="347">
        <v>29</v>
      </c>
      <c r="I1804" s="347">
        <v>4</v>
      </c>
      <c r="J1804" s="347">
        <v>0</v>
      </c>
      <c r="K1804" s="347">
        <v>18.333333333333332</v>
      </c>
      <c r="L1804" s="347">
        <v>51.333333333333329</v>
      </c>
    </row>
    <row r="1805" spans="1:12" x14ac:dyDescent="0.2">
      <c r="A1805" s="346" t="s">
        <v>470</v>
      </c>
      <c r="B1805" s="346" t="s">
        <v>480</v>
      </c>
      <c r="C1805" s="346" t="s">
        <v>488</v>
      </c>
      <c r="D1805" s="346" t="s">
        <v>9</v>
      </c>
      <c r="E1805" s="346" t="s">
        <v>464</v>
      </c>
      <c r="F1805" s="346">
        <v>2008</v>
      </c>
      <c r="G1805" s="347">
        <v>486.83077474719829</v>
      </c>
      <c r="H1805" s="347">
        <v>269</v>
      </c>
      <c r="I1805" s="347">
        <v>0</v>
      </c>
      <c r="J1805" s="347">
        <v>19.764705882352942</v>
      </c>
      <c r="K1805" s="347">
        <v>7.8431372549019607E-2</v>
      </c>
      <c r="L1805" s="347">
        <v>288.84313725490193</v>
      </c>
    </row>
    <row r="1806" spans="1:12" x14ac:dyDescent="0.2">
      <c r="A1806" s="346" t="s">
        <v>470</v>
      </c>
      <c r="B1806" s="346" t="s">
        <v>480</v>
      </c>
      <c r="C1806" s="346" t="s">
        <v>488</v>
      </c>
      <c r="D1806" s="346" t="s">
        <v>9</v>
      </c>
      <c r="E1806" s="346" t="s">
        <v>464</v>
      </c>
      <c r="F1806" s="346">
        <v>2012</v>
      </c>
      <c r="G1806" s="347">
        <v>505.6795648309465</v>
      </c>
      <c r="H1806" s="347">
        <v>170</v>
      </c>
      <c r="I1806" s="347">
        <v>75</v>
      </c>
      <c r="J1806" s="347">
        <v>37.55294117647059</v>
      </c>
      <c r="K1806" s="347">
        <v>111.48235294117647</v>
      </c>
      <c r="L1806" s="347">
        <v>394.03529411764708</v>
      </c>
    </row>
    <row r="1807" spans="1:12" x14ac:dyDescent="0.2">
      <c r="A1807" s="346" t="s">
        <v>470</v>
      </c>
      <c r="B1807" s="346" t="s">
        <v>480</v>
      </c>
      <c r="C1807" s="346" t="s">
        <v>488</v>
      </c>
      <c r="D1807" s="346" t="s">
        <v>9</v>
      </c>
      <c r="E1807" s="346" t="s">
        <v>519</v>
      </c>
      <c r="F1807" s="346">
        <v>2008</v>
      </c>
      <c r="G1807" s="347">
        <v>486.83077474719829</v>
      </c>
      <c r="H1807" s="347">
        <v>401</v>
      </c>
      <c r="I1807" s="347">
        <v>0</v>
      </c>
      <c r="J1807" s="347">
        <v>57.318181818181813</v>
      </c>
      <c r="K1807" s="347">
        <v>13.227272727272728</v>
      </c>
      <c r="L1807" s="347">
        <v>471.54545454545456</v>
      </c>
    </row>
    <row r="1808" spans="1:12" x14ac:dyDescent="0.2">
      <c r="A1808" s="346" t="s">
        <v>470</v>
      </c>
      <c r="B1808" s="346" t="s">
        <v>480</v>
      </c>
      <c r="C1808" s="346" t="s">
        <v>488</v>
      </c>
      <c r="D1808" s="346" t="s">
        <v>9</v>
      </c>
      <c r="E1808" s="346" t="s">
        <v>519</v>
      </c>
      <c r="F1808" s="346">
        <v>2010</v>
      </c>
      <c r="G1808" s="347">
        <v>632.88139577753611</v>
      </c>
      <c r="H1808" s="347">
        <v>380</v>
      </c>
      <c r="I1808" s="347">
        <v>0</v>
      </c>
      <c r="J1808" s="347">
        <v>0</v>
      </c>
      <c r="K1808" s="347">
        <v>0</v>
      </c>
      <c r="L1808" s="347">
        <v>380</v>
      </c>
    </row>
    <row r="1809" spans="1:12" x14ac:dyDescent="0.2">
      <c r="A1809" s="346" t="s">
        <v>470</v>
      </c>
      <c r="B1809" s="346" t="s">
        <v>480</v>
      </c>
      <c r="C1809" s="346" t="s">
        <v>488</v>
      </c>
      <c r="D1809" s="346" t="s">
        <v>9</v>
      </c>
      <c r="E1809" s="346" t="s">
        <v>519</v>
      </c>
      <c r="F1809" s="346">
        <v>2010</v>
      </c>
      <c r="G1809" s="347">
        <v>852.66618977511428</v>
      </c>
      <c r="H1809" s="347">
        <v>30</v>
      </c>
      <c r="I1809" s="347">
        <v>24</v>
      </c>
      <c r="J1809" s="347">
        <v>3.5454545454545454</v>
      </c>
      <c r="K1809" s="347">
        <v>16.484848484848484</v>
      </c>
      <c r="L1809" s="347">
        <v>74.030303030303031</v>
      </c>
    </row>
    <row r="1810" spans="1:12" x14ac:dyDescent="0.2">
      <c r="A1810" s="346" t="s">
        <v>470</v>
      </c>
      <c r="B1810" s="346" t="s">
        <v>480</v>
      </c>
      <c r="C1810" s="346" t="s">
        <v>488</v>
      </c>
      <c r="D1810" s="346" t="s">
        <v>9</v>
      </c>
      <c r="E1810" s="346" t="s">
        <v>519</v>
      </c>
      <c r="F1810" s="346">
        <v>2012</v>
      </c>
      <c r="G1810" s="347">
        <v>505.6795648309465</v>
      </c>
      <c r="H1810" s="347">
        <v>167</v>
      </c>
      <c r="I1810" s="347">
        <v>0</v>
      </c>
      <c r="J1810" s="347">
        <v>17.727272727272727</v>
      </c>
      <c r="K1810" s="347">
        <v>97.090909090909079</v>
      </c>
      <c r="L1810" s="347">
        <v>281.81818181818181</v>
      </c>
    </row>
    <row r="1811" spans="1:12" x14ac:dyDescent="0.2">
      <c r="A1811" s="346" t="s">
        <v>470</v>
      </c>
      <c r="B1811" s="346" t="s">
        <v>480</v>
      </c>
      <c r="C1811" s="346" t="s">
        <v>488</v>
      </c>
      <c r="D1811" s="346" t="s">
        <v>9</v>
      </c>
      <c r="E1811" s="346" t="s">
        <v>466</v>
      </c>
      <c r="F1811" s="346">
        <v>2006</v>
      </c>
      <c r="G1811" s="347">
        <v>445.32820167381993</v>
      </c>
      <c r="H1811" s="347">
        <v>1033</v>
      </c>
      <c r="I1811" s="347">
        <v>164</v>
      </c>
      <c r="J1811" s="347">
        <v>39</v>
      </c>
      <c r="K1811" s="347">
        <v>6</v>
      </c>
      <c r="L1811" s="347">
        <v>1242</v>
      </c>
    </row>
    <row r="1812" spans="1:12" x14ac:dyDescent="0.2">
      <c r="A1812" s="346" t="s">
        <v>470</v>
      </c>
      <c r="B1812" s="346" t="s">
        <v>480</v>
      </c>
      <c r="C1812" s="346" t="s">
        <v>488</v>
      </c>
      <c r="D1812" s="346" t="s">
        <v>9</v>
      </c>
      <c r="E1812" s="346" t="s">
        <v>466</v>
      </c>
      <c r="F1812" s="346">
        <v>2006</v>
      </c>
      <c r="G1812" s="347">
        <v>458.96147580372121</v>
      </c>
      <c r="H1812" s="347">
        <v>246</v>
      </c>
      <c r="I1812" s="347">
        <v>144</v>
      </c>
      <c r="J1812" s="347">
        <v>245.63157894736844</v>
      </c>
      <c r="K1812" s="347">
        <v>46.122807017543856</v>
      </c>
      <c r="L1812" s="347">
        <v>681.75438596491233</v>
      </c>
    </row>
    <row r="1813" spans="1:12" x14ac:dyDescent="0.2">
      <c r="A1813" s="346" t="s">
        <v>470</v>
      </c>
      <c r="B1813" s="346" t="s">
        <v>480</v>
      </c>
      <c r="C1813" s="346" t="s">
        <v>488</v>
      </c>
      <c r="D1813" s="346" t="s">
        <v>9</v>
      </c>
      <c r="E1813" s="346" t="s">
        <v>465</v>
      </c>
      <c r="F1813" s="346">
        <v>1990</v>
      </c>
      <c r="G1813" s="347">
        <v>670.39739965085562</v>
      </c>
      <c r="H1813" s="347">
        <v>258</v>
      </c>
      <c r="I1813" s="347">
        <v>64</v>
      </c>
      <c r="J1813" s="347">
        <v>0</v>
      </c>
      <c r="K1813" s="347">
        <v>0</v>
      </c>
      <c r="L1813" s="347">
        <v>322</v>
      </c>
    </row>
    <row r="1814" spans="1:12" x14ac:dyDescent="0.2">
      <c r="A1814" s="346" t="s">
        <v>470</v>
      </c>
      <c r="B1814" s="346" t="s">
        <v>480</v>
      </c>
      <c r="C1814" s="346" t="s">
        <v>488</v>
      </c>
      <c r="D1814" s="346" t="s">
        <v>9</v>
      </c>
      <c r="E1814" s="346" t="s">
        <v>465</v>
      </c>
      <c r="F1814" s="346">
        <v>2005</v>
      </c>
      <c r="G1814" s="347">
        <v>468.22146592754365</v>
      </c>
      <c r="H1814" s="347">
        <v>83</v>
      </c>
      <c r="I1814" s="347">
        <v>72</v>
      </c>
      <c r="J1814" s="347">
        <v>15</v>
      </c>
      <c r="K1814" s="347">
        <v>4.333333333333333</v>
      </c>
      <c r="L1814" s="347">
        <v>174.33333333333334</v>
      </c>
    </row>
    <row r="1815" spans="1:12" x14ac:dyDescent="0.2">
      <c r="A1815" s="346" t="s">
        <v>470</v>
      </c>
      <c r="B1815" s="346" t="s">
        <v>480</v>
      </c>
      <c r="C1815" s="346" t="s">
        <v>488</v>
      </c>
      <c r="D1815" s="346" t="s">
        <v>9</v>
      </c>
      <c r="E1815" s="346" t="s">
        <v>520</v>
      </c>
      <c r="F1815" s="346">
        <v>1985</v>
      </c>
      <c r="G1815" s="347">
        <v>340.85488630740554</v>
      </c>
      <c r="H1815" s="347">
        <v>210</v>
      </c>
      <c r="I1815" s="347">
        <v>248</v>
      </c>
      <c r="J1815" s="347">
        <v>300</v>
      </c>
      <c r="K1815" s="347">
        <v>2.3333333333333335</v>
      </c>
      <c r="L1815" s="347">
        <v>760.33333333333337</v>
      </c>
    </row>
    <row r="1816" spans="1:12" x14ac:dyDescent="0.2">
      <c r="A1816" s="346" t="s">
        <v>470</v>
      </c>
      <c r="B1816" s="346" t="s">
        <v>480</v>
      </c>
      <c r="C1816" s="346" t="s">
        <v>488</v>
      </c>
      <c r="D1816" s="346" t="s">
        <v>9</v>
      </c>
      <c r="E1816" s="346" t="s">
        <v>520</v>
      </c>
      <c r="F1816" s="346">
        <v>1987</v>
      </c>
      <c r="G1816" s="347">
        <v>247.73238790513224</v>
      </c>
      <c r="H1816" s="347">
        <v>253</v>
      </c>
      <c r="I1816" s="347">
        <v>0</v>
      </c>
      <c r="J1816" s="347">
        <v>336.5603644646925</v>
      </c>
      <c r="K1816" s="347">
        <v>12.813211845102506</v>
      </c>
      <c r="L1816" s="347">
        <v>602.373576309795</v>
      </c>
    </row>
    <row r="1817" spans="1:12" x14ac:dyDescent="0.2">
      <c r="A1817" s="346" t="s">
        <v>470</v>
      </c>
      <c r="B1817" s="346" t="s">
        <v>480</v>
      </c>
      <c r="C1817" s="346" t="s">
        <v>488</v>
      </c>
      <c r="D1817" s="346" t="s">
        <v>9</v>
      </c>
      <c r="E1817" s="346" t="s">
        <v>520</v>
      </c>
      <c r="F1817" s="346">
        <v>1990</v>
      </c>
      <c r="G1817" s="347">
        <v>305.81022856881765</v>
      </c>
      <c r="H1817" s="347">
        <v>1395</v>
      </c>
      <c r="I1817" s="347">
        <v>0</v>
      </c>
      <c r="J1817" s="347">
        <v>16.154897494305239</v>
      </c>
      <c r="K1817" s="347">
        <v>0.61503416856492021</v>
      </c>
      <c r="L1817" s="347">
        <v>1411.7699316628702</v>
      </c>
    </row>
    <row r="1818" spans="1:12" x14ac:dyDescent="0.2">
      <c r="A1818" s="346" t="s">
        <v>470</v>
      </c>
      <c r="B1818" s="346" t="s">
        <v>480</v>
      </c>
      <c r="C1818" s="346" t="s">
        <v>488</v>
      </c>
      <c r="D1818" s="346" t="s">
        <v>9</v>
      </c>
      <c r="E1818" s="346" t="s">
        <v>520</v>
      </c>
      <c r="F1818" s="346">
        <v>1990</v>
      </c>
      <c r="G1818" s="347">
        <v>670.39739965085562</v>
      </c>
      <c r="H1818" s="347">
        <v>277</v>
      </c>
      <c r="I1818" s="347">
        <v>173</v>
      </c>
      <c r="J1818" s="347">
        <v>23.33485193621868</v>
      </c>
      <c r="K1818" s="347">
        <v>0.88838268792710695</v>
      </c>
      <c r="L1818" s="347">
        <v>474.22323462414579</v>
      </c>
    </row>
    <row r="1819" spans="1:12" x14ac:dyDescent="0.2">
      <c r="A1819" s="346" t="s">
        <v>470</v>
      </c>
      <c r="B1819" s="346" t="s">
        <v>480</v>
      </c>
      <c r="C1819" s="346" t="s">
        <v>488</v>
      </c>
      <c r="D1819" s="346" t="s">
        <v>9</v>
      </c>
      <c r="E1819" s="346" t="s">
        <v>520</v>
      </c>
      <c r="F1819" s="346">
        <v>2002</v>
      </c>
      <c r="G1819" s="347">
        <v>439.50136351927631</v>
      </c>
      <c r="H1819" s="347">
        <v>63</v>
      </c>
      <c r="I1819" s="347">
        <v>78</v>
      </c>
      <c r="J1819" s="347">
        <v>67</v>
      </c>
      <c r="K1819" s="347">
        <v>130.33333333333334</v>
      </c>
      <c r="L1819" s="347">
        <v>338.33333333333337</v>
      </c>
    </row>
    <row r="1820" spans="1:12" x14ac:dyDescent="0.2">
      <c r="A1820" s="346" t="s">
        <v>470</v>
      </c>
      <c r="B1820" s="346" t="s">
        <v>480</v>
      </c>
      <c r="C1820" s="346" t="s">
        <v>488</v>
      </c>
      <c r="D1820" s="346" t="s">
        <v>9</v>
      </c>
      <c r="E1820" s="346" t="s">
        <v>520</v>
      </c>
      <c r="F1820" s="346">
        <v>2003</v>
      </c>
      <c r="G1820" s="347">
        <v>405.4088788859051</v>
      </c>
      <c r="H1820" s="347">
        <v>1057</v>
      </c>
      <c r="I1820" s="347">
        <v>0</v>
      </c>
      <c r="J1820" s="347">
        <v>390.41002277904329</v>
      </c>
      <c r="K1820" s="347">
        <v>21.529992406985571</v>
      </c>
      <c r="L1820" s="347">
        <v>1468.9400151860286</v>
      </c>
    </row>
    <row r="1821" spans="1:12" x14ac:dyDescent="0.2">
      <c r="A1821" s="346" t="s">
        <v>470</v>
      </c>
      <c r="B1821" s="346" t="s">
        <v>480</v>
      </c>
      <c r="C1821" s="346" t="s">
        <v>488</v>
      </c>
      <c r="D1821" s="346" t="s">
        <v>9</v>
      </c>
      <c r="E1821" s="346" t="s">
        <v>520</v>
      </c>
      <c r="F1821" s="346">
        <v>2004</v>
      </c>
      <c r="G1821" s="347">
        <v>442.12975683247248</v>
      </c>
      <c r="H1821" s="347">
        <v>1067</v>
      </c>
      <c r="I1821" s="347">
        <v>129</v>
      </c>
      <c r="J1821" s="347">
        <v>23.33485193621868</v>
      </c>
      <c r="K1821" s="347">
        <v>0.88838268792710695</v>
      </c>
      <c r="L1821" s="347">
        <v>1220.2232346241458</v>
      </c>
    </row>
    <row r="1822" spans="1:12" x14ac:dyDescent="0.2">
      <c r="A1822" s="346" t="s">
        <v>470</v>
      </c>
      <c r="B1822" s="346" t="s">
        <v>480</v>
      </c>
      <c r="C1822" s="346" t="s">
        <v>488</v>
      </c>
      <c r="D1822" s="346" t="s">
        <v>9</v>
      </c>
      <c r="E1822" s="346" t="s">
        <v>520</v>
      </c>
      <c r="F1822" s="346">
        <v>2004</v>
      </c>
      <c r="G1822" s="347">
        <v>358.33078227819641</v>
      </c>
      <c r="H1822" s="347">
        <v>900</v>
      </c>
      <c r="I1822" s="347">
        <v>12</v>
      </c>
      <c r="J1822" s="347">
        <v>0</v>
      </c>
      <c r="K1822" s="347">
        <v>0</v>
      </c>
      <c r="L1822" s="347">
        <v>912</v>
      </c>
    </row>
    <row r="1823" spans="1:12" x14ac:dyDescent="0.2">
      <c r="A1823" s="346" t="s">
        <v>470</v>
      </c>
      <c r="B1823" s="346" t="s">
        <v>480</v>
      </c>
      <c r="C1823" s="346" t="s">
        <v>488</v>
      </c>
      <c r="D1823" s="346" t="s">
        <v>9</v>
      </c>
      <c r="E1823" s="346" t="s">
        <v>520</v>
      </c>
      <c r="F1823" s="346">
        <v>2005</v>
      </c>
      <c r="G1823" s="347">
        <v>468.22146592754365</v>
      </c>
      <c r="H1823" s="347">
        <v>487</v>
      </c>
      <c r="I1823" s="347">
        <v>0</v>
      </c>
      <c r="J1823" s="347">
        <v>218</v>
      </c>
      <c r="K1823" s="347">
        <v>0</v>
      </c>
      <c r="L1823" s="347">
        <v>705</v>
      </c>
    </row>
    <row r="1824" spans="1:12" x14ac:dyDescent="0.2">
      <c r="A1824" s="346" t="s">
        <v>470</v>
      </c>
      <c r="B1824" s="346" t="s">
        <v>480</v>
      </c>
      <c r="C1824" s="346" t="s">
        <v>488</v>
      </c>
      <c r="D1824" s="346" t="s">
        <v>9</v>
      </c>
      <c r="E1824" s="346" t="s">
        <v>520</v>
      </c>
      <c r="F1824" s="346">
        <v>2006</v>
      </c>
      <c r="G1824" s="347">
        <v>445.32820167381993</v>
      </c>
      <c r="H1824" s="347">
        <v>80</v>
      </c>
      <c r="I1824" s="347">
        <v>0</v>
      </c>
      <c r="J1824" s="347">
        <v>6.2824601366742598</v>
      </c>
      <c r="K1824" s="347">
        <v>2.9058466211085801</v>
      </c>
      <c r="L1824" s="347">
        <v>89.18830675778284</v>
      </c>
    </row>
    <row r="1825" spans="1:12" x14ac:dyDescent="0.2">
      <c r="A1825" s="346" t="s">
        <v>470</v>
      </c>
      <c r="B1825" s="346" t="s">
        <v>480</v>
      </c>
      <c r="C1825" s="346" t="s">
        <v>488</v>
      </c>
      <c r="D1825" s="346" t="s">
        <v>9</v>
      </c>
      <c r="E1825" s="346" t="s">
        <v>520</v>
      </c>
      <c r="F1825" s="346">
        <v>2006</v>
      </c>
      <c r="G1825" s="347">
        <v>458.96147580372121</v>
      </c>
      <c r="H1825" s="347">
        <v>1146</v>
      </c>
      <c r="I1825" s="347">
        <v>289</v>
      </c>
      <c r="J1825" s="347">
        <v>10.76993166287016</v>
      </c>
      <c r="K1825" s="347">
        <v>0.41002277904328016</v>
      </c>
      <c r="L1825" s="347">
        <v>1446.1799544419134</v>
      </c>
    </row>
    <row r="1826" spans="1:12" x14ac:dyDescent="0.2">
      <c r="A1826" s="346" t="s">
        <v>470</v>
      </c>
      <c r="B1826" s="346" t="s">
        <v>480</v>
      </c>
      <c r="C1826" s="346" t="s">
        <v>488</v>
      </c>
      <c r="D1826" s="346" t="s">
        <v>9</v>
      </c>
      <c r="E1826" s="346" t="s">
        <v>520</v>
      </c>
      <c r="F1826" s="346">
        <v>2007</v>
      </c>
      <c r="G1826" s="347">
        <v>339.01235725777366</v>
      </c>
      <c r="H1826" s="347">
        <v>305</v>
      </c>
      <c r="I1826" s="347">
        <v>0</v>
      </c>
      <c r="J1826" s="347">
        <v>332.07289293849658</v>
      </c>
      <c r="K1826" s="347">
        <v>14.309035687167805</v>
      </c>
      <c r="L1826" s="347">
        <v>651.38192862566439</v>
      </c>
    </row>
    <row r="1827" spans="1:12" x14ac:dyDescent="0.2">
      <c r="A1827" s="346" t="s">
        <v>470</v>
      </c>
      <c r="B1827" s="346" t="s">
        <v>480</v>
      </c>
      <c r="C1827" s="346" t="s">
        <v>488</v>
      </c>
      <c r="D1827" s="346" t="s">
        <v>9</v>
      </c>
      <c r="E1827" s="346" t="s">
        <v>520</v>
      </c>
      <c r="F1827" s="346">
        <v>2007</v>
      </c>
      <c r="G1827" s="347">
        <v>451.13309667985953</v>
      </c>
      <c r="H1827" s="347">
        <v>1561</v>
      </c>
      <c r="I1827" s="347">
        <v>0</v>
      </c>
      <c r="J1827" s="347">
        <v>203</v>
      </c>
      <c r="K1827" s="347">
        <v>15.333333333333334</v>
      </c>
      <c r="L1827" s="347">
        <v>1779.3333333333333</v>
      </c>
    </row>
    <row r="1828" spans="1:12" x14ac:dyDescent="0.2">
      <c r="A1828" s="346" t="s">
        <v>470</v>
      </c>
      <c r="B1828" s="346" t="s">
        <v>481</v>
      </c>
      <c r="C1828" s="346" t="s">
        <v>484</v>
      </c>
      <c r="D1828" s="346" t="s">
        <v>6</v>
      </c>
      <c r="E1828" s="346" t="s">
        <v>518</v>
      </c>
      <c r="F1828" s="346">
        <v>2015</v>
      </c>
      <c r="G1828" s="347">
        <v>668.3788941537764</v>
      </c>
      <c r="H1828" s="347">
        <v>178</v>
      </c>
      <c r="I1828" s="347">
        <v>0</v>
      </c>
      <c r="J1828" s="347">
        <v>8</v>
      </c>
      <c r="K1828" s="347">
        <v>1</v>
      </c>
      <c r="L1828" s="347">
        <v>187</v>
      </c>
    </row>
    <row r="1829" spans="1:12" x14ac:dyDescent="0.2">
      <c r="A1829" s="346" t="s">
        <v>470</v>
      </c>
      <c r="B1829" s="346" t="s">
        <v>481</v>
      </c>
      <c r="C1829" s="346" t="s">
        <v>484</v>
      </c>
      <c r="D1829" s="346" t="s">
        <v>6</v>
      </c>
      <c r="E1829" s="346" t="s">
        <v>518</v>
      </c>
      <c r="F1829" s="346">
        <v>2015</v>
      </c>
      <c r="G1829" s="347">
        <v>667.1411397552954</v>
      </c>
      <c r="H1829" s="347">
        <v>52</v>
      </c>
      <c r="I1829" s="347">
        <v>38</v>
      </c>
      <c r="J1829" s="347">
        <v>23</v>
      </c>
      <c r="K1829" s="347">
        <v>0</v>
      </c>
      <c r="L1829" s="347">
        <v>113</v>
      </c>
    </row>
    <row r="1830" spans="1:12" x14ac:dyDescent="0.2">
      <c r="A1830" s="346" t="s">
        <v>470</v>
      </c>
      <c r="B1830" s="346" t="s">
        <v>481</v>
      </c>
      <c r="C1830" s="346" t="s">
        <v>484</v>
      </c>
      <c r="D1830" s="346" t="s">
        <v>6</v>
      </c>
      <c r="E1830" s="346" t="s">
        <v>518</v>
      </c>
      <c r="F1830" s="346">
        <v>2015</v>
      </c>
      <c r="G1830" s="347">
        <v>975.69391733872476</v>
      </c>
      <c r="H1830" s="347">
        <v>0</v>
      </c>
      <c r="I1830" s="347">
        <v>0</v>
      </c>
      <c r="J1830" s="347">
        <v>6</v>
      </c>
      <c r="K1830" s="347">
        <v>0</v>
      </c>
      <c r="L1830" s="347">
        <v>6</v>
      </c>
    </row>
    <row r="1831" spans="1:12" x14ac:dyDescent="0.2">
      <c r="A1831" s="346" t="s">
        <v>470</v>
      </c>
      <c r="B1831" s="346" t="s">
        <v>481</v>
      </c>
      <c r="C1831" s="346" t="s">
        <v>484</v>
      </c>
      <c r="D1831" s="346" t="s">
        <v>6</v>
      </c>
      <c r="E1831" s="346" t="s">
        <v>464</v>
      </c>
      <c r="F1831" s="346">
        <v>2008</v>
      </c>
      <c r="G1831" s="347">
        <v>364.27470010871218</v>
      </c>
      <c r="H1831" s="347">
        <v>193</v>
      </c>
      <c r="I1831" s="347">
        <v>3</v>
      </c>
      <c r="J1831" s="347">
        <v>4</v>
      </c>
      <c r="K1831" s="347">
        <v>2.3333333333333335</v>
      </c>
      <c r="L1831" s="347">
        <v>202.33333333333334</v>
      </c>
    </row>
    <row r="1832" spans="1:12" x14ac:dyDescent="0.2">
      <c r="A1832" s="346" t="s">
        <v>470</v>
      </c>
      <c r="B1832" s="346" t="s">
        <v>481</v>
      </c>
      <c r="C1832" s="346" t="s">
        <v>484</v>
      </c>
      <c r="D1832" s="346" t="s">
        <v>6</v>
      </c>
      <c r="E1832" s="346" t="s">
        <v>464</v>
      </c>
      <c r="F1832" s="346">
        <v>2008</v>
      </c>
      <c r="G1832" s="347">
        <v>483.77093453444411</v>
      </c>
      <c r="H1832" s="347">
        <v>17</v>
      </c>
      <c r="I1832" s="347">
        <v>0</v>
      </c>
      <c r="J1832" s="347">
        <v>0</v>
      </c>
      <c r="K1832" s="347">
        <v>0</v>
      </c>
      <c r="L1832" s="347">
        <v>17</v>
      </c>
    </row>
    <row r="1833" spans="1:12" x14ac:dyDescent="0.2">
      <c r="A1833" s="346" t="s">
        <v>470</v>
      </c>
      <c r="B1833" s="346" t="s">
        <v>481</v>
      </c>
      <c r="C1833" s="346" t="s">
        <v>484</v>
      </c>
      <c r="D1833" s="346" t="s">
        <v>6</v>
      </c>
      <c r="E1833" s="346" t="s">
        <v>519</v>
      </c>
      <c r="F1833" s="346">
        <v>2008</v>
      </c>
      <c r="G1833" s="347">
        <v>416.04291362161013</v>
      </c>
      <c r="H1833" s="347">
        <v>807</v>
      </c>
      <c r="I1833" s="347">
        <v>4</v>
      </c>
      <c r="J1833" s="347">
        <v>0</v>
      </c>
      <c r="K1833" s="347">
        <v>0</v>
      </c>
      <c r="L1833" s="347">
        <v>811</v>
      </c>
    </row>
    <row r="1834" spans="1:12" x14ac:dyDescent="0.2">
      <c r="A1834" s="346" t="s">
        <v>470</v>
      </c>
      <c r="B1834" s="346" t="s">
        <v>481</v>
      </c>
      <c r="C1834" s="346" t="s">
        <v>484</v>
      </c>
      <c r="D1834" s="346" t="s">
        <v>6</v>
      </c>
      <c r="E1834" s="346" t="s">
        <v>519</v>
      </c>
      <c r="F1834" s="346">
        <v>2008</v>
      </c>
      <c r="G1834" s="347">
        <v>525.83212524257476</v>
      </c>
      <c r="H1834" s="347">
        <v>664</v>
      </c>
      <c r="I1834" s="347">
        <v>0</v>
      </c>
      <c r="J1834" s="347">
        <v>0</v>
      </c>
      <c r="K1834" s="347">
        <v>0</v>
      </c>
      <c r="L1834" s="347">
        <v>664</v>
      </c>
    </row>
    <row r="1835" spans="1:12" x14ac:dyDescent="0.2">
      <c r="A1835" s="346" t="s">
        <v>470</v>
      </c>
      <c r="B1835" s="346" t="s">
        <v>481</v>
      </c>
      <c r="C1835" s="346" t="s">
        <v>484</v>
      </c>
      <c r="D1835" s="346" t="s">
        <v>6</v>
      </c>
      <c r="E1835" s="346" t="s">
        <v>519</v>
      </c>
      <c r="F1835" s="346">
        <v>2008</v>
      </c>
      <c r="G1835" s="347">
        <v>483.77093453444411</v>
      </c>
      <c r="H1835" s="347">
        <v>410</v>
      </c>
      <c r="I1835" s="347">
        <v>52</v>
      </c>
      <c r="J1835" s="347">
        <v>6.8621444201312904</v>
      </c>
      <c r="K1835" s="347">
        <v>0.37928519328956972</v>
      </c>
      <c r="L1835" s="347">
        <v>469.24142961342085</v>
      </c>
    </row>
    <row r="1836" spans="1:12" x14ac:dyDescent="0.2">
      <c r="A1836" s="346" t="s">
        <v>470</v>
      </c>
      <c r="B1836" s="346" t="s">
        <v>481</v>
      </c>
      <c r="C1836" s="346" t="s">
        <v>484</v>
      </c>
      <c r="D1836" s="346" t="s">
        <v>6</v>
      </c>
      <c r="E1836" s="346" t="s">
        <v>519</v>
      </c>
      <c r="F1836" s="346">
        <v>2009</v>
      </c>
      <c r="G1836" s="347">
        <v>790.13089700530873</v>
      </c>
      <c r="H1836" s="347">
        <v>679</v>
      </c>
      <c r="I1836" s="347">
        <v>0</v>
      </c>
      <c r="J1836" s="347">
        <v>0</v>
      </c>
      <c r="K1836" s="347">
        <v>0</v>
      </c>
      <c r="L1836" s="347">
        <v>679</v>
      </c>
    </row>
    <row r="1837" spans="1:12" x14ac:dyDescent="0.2">
      <c r="A1837" s="346" t="s">
        <v>470</v>
      </c>
      <c r="B1837" s="346" t="s">
        <v>481</v>
      </c>
      <c r="C1837" s="346" t="s">
        <v>484</v>
      </c>
      <c r="D1837" s="346" t="s">
        <v>6</v>
      </c>
      <c r="E1837" s="346" t="s">
        <v>519</v>
      </c>
      <c r="F1837" s="346">
        <v>2009</v>
      </c>
      <c r="G1837" s="347">
        <v>449.21597522360122</v>
      </c>
      <c r="H1837" s="347">
        <v>242</v>
      </c>
      <c r="I1837" s="347">
        <v>371</v>
      </c>
      <c r="J1837" s="347">
        <v>281</v>
      </c>
      <c r="K1837" s="347">
        <v>3.6666666666666665</v>
      </c>
      <c r="L1837" s="347">
        <v>897.66666666666663</v>
      </c>
    </row>
    <row r="1838" spans="1:12" x14ac:dyDescent="0.2">
      <c r="A1838" s="346" t="s">
        <v>470</v>
      </c>
      <c r="B1838" s="346" t="s">
        <v>481</v>
      </c>
      <c r="C1838" s="346" t="s">
        <v>484</v>
      </c>
      <c r="D1838" s="346" t="s">
        <v>6</v>
      </c>
      <c r="E1838" s="346" t="s">
        <v>519</v>
      </c>
      <c r="F1838" s="346">
        <v>2012</v>
      </c>
      <c r="G1838" s="347">
        <v>710.15740744536504</v>
      </c>
      <c r="H1838" s="347">
        <v>201</v>
      </c>
      <c r="I1838" s="347">
        <v>0</v>
      </c>
      <c r="J1838" s="347">
        <v>34</v>
      </c>
      <c r="K1838" s="347">
        <v>5.666666666666667</v>
      </c>
      <c r="L1838" s="347">
        <v>240.66666666666666</v>
      </c>
    </row>
    <row r="1839" spans="1:12" x14ac:dyDescent="0.2">
      <c r="A1839" s="346" t="s">
        <v>470</v>
      </c>
      <c r="B1839" s="346" t="s">
        <v>481</v>
      </c>
      <c r="C1839" s="346" t="s">
        <v>484</v>
      </c>
      <c r="D1839" s="346" t="s">
        <v>6</v>
      </c>
      <c r="E1839" s="346" t="s">
        <v>520</v>
      </c>
      <c r="F1839" s="346">
        <v>1995</v>
      </c>
      <c r="G1839" s="347">
        <v>633.09601713207087</v>
      </c>
      <c r="H1839" s="347">
        <v>2032</v>
      </c>
      <c r="I1839" s="347">
        <v>0</v>
      </c>
      <c r="J1839" s="347">
        <v>2</v>
      </c>
      <c r="K1839" s="347">
        <v>0</v>
      </c>
      <c r="L1839" s="347">
        <v>2034</v>
      </c>
    </row>
    <row r="1840" spans="1:12" x14ac:dyDescent="0.2">
      <c r="A1840" s="346" t="s">
        <v>470</v>
      </c>
      <c r="B1840" s="346" t="s">
        <v>481</v>
      </c>
      <c r="C1840" s="346" t="s">
        <v>484</v>
      </c>
      <c r="D1840" s="346" t="s">
        <v>6</v>
      </c>
      <c r="E1840" s="346" t="s">
        <v>520</v>
      </c>
      <c r="F1840" s="346">
        <v>1997</v>
      </c>
      <c r="G1840" s="347">
        <v>424.74796371286499</v>
      </c>
      <c r="H1840" s="347">
        <v>2170</v>
      </c>
      <c r="I1840" s="347">
        <v>0</v>
      </c>
      <c r="J1840" s="347">
        <v>40.895140664961637</v>
      </c>
      <c r="K1840" s="347">
        <v>3.7016197783461213</v>
      </c>
      <c r="L1840" s="347">
        <v>2214.5967604433076</v>
      </c>
    </row>
    <row r="1841" spans="1:12" x14ac:dyDescent="0.2">
      <c r="A1841" s="346" t="s">
        <v>470</v>
      </c>
      <c r="B1841" s="346" t="s">
        <v>481</v>
      </c>
      <c r="C1841" s="346" t="s">
        <v>484</v>
      </c>
      <c r="D1841" s="346" t="s">
        <v>6</v>
      </c>
      <c r="E1841" s="346" t="s">
        <v>520</v>
      </c>
      <c r="F1841" s="346">
        <v>2002</v>
      </c>
      <c r="G1841" s="347">
        <v>322.15543856650055</v>
      </c>
      <c r="H1841" s="347">
        <v>920</v>
      </c>
      <c r="I1841" s="347">
        <v>271</v>
      </c>
      <c r="J1841" s="347">
        <v>56</v>
      </c>
      <c r="K1841" s="347">
        <v>5</v>
      </c>
      <c r="L1841" s="347">
        <v>1252</v>
      </c>
    </row>
    <row r="1842" spans="1:12" x14ac:dyDescent="0.2">
      <c r="A1842" s="346" t="s">
        <v>470</v>
      </c>
      <c r="B1842" s="346" t="s">
        <v>481</v>
      </c>
      <c r="C1842" s="346" t="s">
        <v>484</v>
      </c>
      <c r="D1842" s="346" t="s">
        <v>6</v>
      </c>
      <c r="E1842" s="346" t="s">
        <v>520</v>
      </c>
      <c r="F1842" s="346">
        <v>2002</v>
      </c>
      <c r="G1842" s="347">
        <v>462.5820906234851</v>
      </c>
      <c r="H1842" s="347">
        <v>696</v>
      </c>
      <c r="I1842" s="347">
        <v>0</v>
      </c>
      <c r="J1842" s="347">
        <v>66.847826086956516</v>
      </c>
      <c r="K1842" s="347">
        <v>6.0507246376811601</v>
      </c>
      <c r="L1842" s="347">
        <v>768.89855072463763</v>
      </c>
    </row>
    <row r="1843" spans="1:12" x14ac:dyDescent="0.2">
      <c r="A1843" s="346" t="s">
        <v>470</v>
      </c>
      <c r="B1843" s="346" t="s">
        <v>481</v>
      </c>
      <c r="C1843" s="346" t="s">
        <v>484</v>
      </c>
      <c r="D1843" s="346" t="s">
        <v>6</v>
      </c>
      <c r="E1843" s="346" t="s">
        <v>520</v>
      </c>
      <c r="F1843" s="346">
        <v>2003</v>
      </c>
      <c r="G1843" s="347">
        <v>361.95787208950162</v>
      </c>
      <c r="H1843" s="347">
        <v>1215</v>
      </c>
      <c r="I1843" s="347">
        <v>0</v>
      </c>
      <c r="J1843" s="347">
        <v>6.2915601023017906</v>
      </c>
      <c r="K1843" s="347">
        <v>0.90281329923273657</v>
      </c>
      <c r="L1843" s="347">
        <v>1222.1943734015347</v>
      </c>
    </row>
    <row r="1844" spans="1:12" x14ac:dyDescent="0.2">
      <c r="A1844" s="346" t="s">
        <v>470</v>
      </c>
      <c r="B1844" s="346" t="s">
        <v>481</v>
      </c>
      <c r="C1844" s="346" t="s">
        <v>484</v>
      </c>
      <c r="D1844" s="346" t="s">
        <v>6</v>
      </c>
      <c r="E1844" s="346" t="s">
        <v>520</v>
      </c>
      <c r="F1844" s="346">
        <v>2004</v>
      </c>
      <c r="G1844" s="347">
        <v>457.52590625021429</v>
      </c>
      <c r="H1844" s="347">
        <v>75</v>
      </c>
      <c r="I1844" s="347">
        <v>0</v>
      </c>
      <c r="J1844" s="347">
        <v>178.52301790281331</v>
      </c>
      <c r="K1844" s="347">
        <v>19.825660699062237</v>
      </c>
      <c r="L1844" s="347">
        <v>273.34867860187552</v>
      </c>
    </row>
    <row r="1845" spans="1:12" x14ac:dyDescent="0.2">
      <c r="A1845" s="346" t="s">
        <v>470</v>
      </c>
      <c r="B1845" s="346" t="s">
        <v>481</v>
      </c>
      <c r="C1845" s="346" t="s">
        <v>484</v>
      </c>
      <c r="D1845" s="346" t="s">
        <v>6</v>
      </c>
      <c r="E1845" s="346" t="s">
        <v>520</v>
      </c>
      <c r="F1845" s="346">
        <v>2004</v>
      </c>
      <c r="G1845" s="347">
        <v>330.41584219233522</v>
      </c>
      <c r="H1845" s="347">
        <v>2030</v>
      </c>
      <c r="I1845" s="347">
        <v>0</v>
      </c>
      <c r="J1845" s="347">
        <v>47</v>
      </c>
      <c r="K1845" s="347">
        <v>0.66666666666666663</v>
      </c>
      <c r="L1845" s="347">
        <v>2077.6666666666665</v>
      </c>
    </row>
    <row r="1846" spans="1:12" x14ac:dyDescent="0.2">
      <c r="A1846" s="346" t="s">
        <v>470</v>
      </c>
      <c r="B1846" s="346" t="s">
        <v>481</v>
      </c>
      <c r="C1846" s="346" t="s">
        <v>484</v>
      </c>
      <c r="D1846" s="346" t="s">
        <v>6</v>
      </c>
      <c r="E1846" s="346" t="s">
        <v>520</v>
      </c>
      <c r="F1846" s="346">
        <v>2005</v>
      </c>
      <c r="G1846" s="347">
        <v>560.86412719635416</v>
      </c>
      <c r="H1846" s="347">
        <v>691</v>
      </c>
      <c r="I1846" s="347">
        <v>0</v>
      </c>
      <c r="J1846" s="347">
        <v>10.223785166240409</v>
      </c>
      <c r="K1846" s="347">
        <v>13.92540494458653</v>
      </c>
      <c r="L1846" s="347">
        <v>715.14919011082691</v>
      </c>
    </row>
    <row r="1847" spans="1:12" x14ac:dyDescent="0.2">
      <c r="A1847" s="346" t="s">
        <v>470</v>
      </c>
      <c r="B1847" s="346" t="s">
        <v>481</v>
      </c>
      <c r="C1847" s="346" t="s">
        <v>484</v>
      </c>
      <c r="D1847" s="346" t="s">
        <v>6</v>
      </c>
      <c r="E1847" s="346" t="s">
        <v>520</v>
      </c>
      <c r="F1847" s="346">
        <v>2005</v>
      </c>
      <c r="G1847" s="347">
        <v>480.88390755049124</v>
      </c>
      <c r="H1847" s="347">
        <v>1820</v>
      </c>
      <c r="I1847" s="347">
        <v>0</v>
      </c>
      <c r="J1847" s="347">
        <v>0</v>
      </c>
      <c r="K1847" s="347">
        <v>0</v>
      </c>
      <c r="L1847" s="347">
        <v>1820</v>
      </c>
    </row>
    <row r="1848" spans="1:12" x14ac:dyDescent="0.2">
      <c r="A1848" s="346" t="s">
        <v>470</v>
      </c>
      <c r="B1848" s="346" t="s">
        <v>481</v>
      </c>
      <c r="C1848" s="346" t="s">
        <v>484</v>
      </c>
      <c r="D1848" s="346" t="s">
        <v>6</v>
      </c>
      <c r="E1848" s="346" t="s">
        <v>520</v>
      </c>
      <c r="F1848" s="346">
        <v>2005</v>
      </c>
      <c r="G1848" s="347">
        <v>456.67266710580083</v>
      </c>
      <c r="H1848" s="347">
        <v>258</v>
      </c>
      <c r="I1848" s="347">
        <v>10</v>
      </c>
      <c r="J1848" s="347">
        <v>0</v>
      </c>
      <c r="K1848" s="347">
        <v>0</v>
      </c>
      <c r="L1848" s="347">
        <v>268</v>
      </c>
    </row>
    <row r="1849" spans="1:12" x14ac:dyDescent="0.2">
      <c r="A1849" s="346" t="s">
        <v>470</v>
      </c>
      <c r="B1849" s="346" t="s">
        <v>481</v>
      </c>
      <c r="C1849" s="346" t="s">
        <v>484</v>
      </c>
      <c r="D1849" s="346" t="s">
        <v>6</v>
      </c>
      <c r="E1849" s="346" t="s">
        <v>520</v>
      </c>
      <c r="F1849" s="346">
        <v>2005</v>
      </c>
      <c r="G1849" s="347">
        <v>477.45311689569496</v>
      </c>
      <c r="H1849" s="347">
        <v>1081</v>
      </c>
      <c r="I1849" s="347">
        <v>77</v>
      </c>
      <c r="J1849" s="347">
        <v>173</v>
      </c>
      <c r="K1849" s="347">
        <v>8.6666666666666661</v>
      </c>
      <c r="L1849" s="347">
        <v>1339.6666666666667</v>
      </c>
    </row>
    <row r="1850" spans="1:12" x14ac:dyDescent="0.2">
      <c r="A1850" s="346" t="s">
        <v>470</v>
      </c>
      <c r="B1850" s="346" t="s">
        <v>481</v>
      </c>
      <c r="C1850" s="346" t="s">
        <v>484</v>
      </c>
      <c r="D1850" s="346" t="s">
        <v>6</v>
      </c>
      <c r="E1850" s="346" t="s">
        <v>520</v>
      </c>
      <c r="F1850" s="346">
        <v>2005</v>
      </c>
      <c r="G1850" s="347">
        <v>390.12832436076093</v>
      </c>
      <c r="H1850" s="347">
        <v>1330</v>
      </c>
      <c r="I1850" s="347">
        <v>0</v>
      </c>
      <c r="J1850" s="347">
        <v>24</v>
      </c>
      <c r="K1850" s="347">
        <v>7</v>
      </c>
      <c r="L1850" s="347">
        <v>1361</v>
      </c>
    </row>
    <row r="1851" spans="1:12" x14ac:dyDescent="0.2">
      <c r="A1851" s="346" t="s">
        <v>470</v>
      </c>
      <c r="B1851" s="346" t="s">
        <v>481</v>
      </c>
      <c r="C1851" s="346" t="s">
        <v>484</v>
      </c>
      <c r="D1851" s="346" t="s">
        <v>6</v>
      </c>
      <c r="E1851" s="346" t="s">
        <v>520</v>
      </c>
      <c r="F1851" s="346">
        <v>2006</v>
      </c>
      <c r="G1851" s="347">
        <v>501.13058748507666</v>
      </c>
      <c r="H1851" s="347">
        <v>1540</v>
      </c>
      <c r="I1851" s="347">
        <v>0</v>
      </c>
      <c r="J1851" s="347">
        <v>57.410485933503836</v>
      </c>
      <c r="K1851" s="347">
        <v>5.1965046888320545</v>
      </c>
      <c r="L1851" s="347">
        <v>1602.6069906223358</v>
      </c>
    </row>
    <row r="1852" spans="1:12" x14ac:dyDescent="0.2">
      <c r="A1852" s="346" t="s">
        <v>470</v>
      </c>
      <c r="B1852" s="346" t="s">
        <v>481</v>
      </c>
      <c r="C1852" s="346" t="s">
        <v>484</v>
      </c>
      <c r="D1852" s="346" t="s">
        <v>6</v>
      </c>
      <c r="E1852" s="346" t="s">
        <v>520</v>
      </c>
      <c r="F1852" s="346">
        <v>2007</v>
      </c>
      <c r="G1852" s="347">
        <v>695.95437205783253</v>
      </c>
      <c r="H1852" s="347">
        <v>286</v>
      </c>
      <c r="I1852" s="347">
        <v>28</v>
      </c>
      <c r="J1852" s="347">
        <v>0</v>
      </c>
      <c r="K1852" s="347">
        <v>2.3333333333333335</v>
      </c>
      <c r="L1852" s="347">
        <v>316.33333333333331</v>
      </c>
    </row>
    <row r="1853" spans="1:12" x14ac:dyDescent="0.2">
      <c r="A1853" s="346" t="s">
        <v>470</v>
      </c>
      <c r="B1853" s="346" t="s">
        <v>481</v>
      </c>
      <c r="C1853" s="346" t="s">
        <v>484</v>
      </c>
      <c r="D1853" s="346" t="s">
        <v>6</v>
      </c>
      <c r="E1853" s="346" t="s">
        <v>520</v>
      </c>
      <c r="F1853" s="346">
        <v>2007</v>
      </c>
      <c r="G1853" s="347">
        <v>348.27617792146589</v>
      </c>
      <c r="H1853" s="347">
        <v>1934</v>
      </c>
      <c r="I1853" s="347">
        <v>0</v>
      </c>
      <c r="J1853" s="347">
        <v>43</v>
      </c>
      <c r="K1853" s="347">
        <v>10.666666666666666</v>
      </c>
      <c r="L1853" s="347">
        <v>1987.6666666666667</v>
      </c>
    </row>
    <row r="1854" spans="1:12" x14ac:dyDescent="0.2">
      <c r="A1854" s="346" t="s">
        <v>470</v>
      </c>
      <c r="B1854" s="346" t="s">
        <v>481</v>
      </c>
      <c r="C1854" s="346" t="s">
        <v>484</v>
      </c>
      <c r="D1854" s="346" t="s">
        <v>7</v>
      </c>
      <c r="E1854" s="346" t="s">
        <v>519</v>
      </c>
      <c r="F1854" s="346">
        <v>2009</v>
      </c>
      <c r="G1854" s="347">
        <v>485.10695142128071</v>
      </c>
      <c r="H1854" s="347">
        <v>670</v>
      </c>
      <c r="I1854" s="347">
        <v>8</v>
      </c>
      <c r="J1854" s="347">
        <v>5</v>
      </c>
      <c r="K1854" s="347">
        <v>0</v>
      </c>
      <c r="L1854" s="347">
        <v>683</v>
      </c>
    </row>
    <row r="1855" spans="1:12" x14ac:dyDescent="0.2">
      <c r="A1855" s="346" t="s">
        <v>470</v>
      </c>
      <c r="B1855" s="346" t="s">
        <v>481</v>
      </c>
      <c r="C1855" s="346" t="s">
        <v>484</v>
      </c>
      <c r="D1855" s="346" t="s">
        <v>8</v>
      </c>
      <c r="E1855" s="346" t="s">
        <v>519</v>
      </c>
      <c r="F1855" s="346">
        <v>2008</v>
      </c>
      <c r="G1855" s="347">
        <v>400.63399856311804</v>
      </c>
      <c r="H1855" s="347">
        <v>335</v>
      </c>
      <c r="I1855" s="347">
        <v>29</v>
      </c>
      <c r="J1855" s="347">
        <v>72</v>
      </c>
      <c r="K1855" s="347">
        <v>12.333333333333334</v>
      </c>
      <c r="L1855" s="347">
        <v>448.33333333333331</v>
      </c>
    </row>
    <row r="1856" spans="1:12" x14ac:dyDescent="0.2">
      <c r="A1856" s="346" t="s">
        <v>470</v>
      </c>
      <c r="B1856" s="346" t="s">
        <v>481</v>
      </c>
      <c r="C1856" s="346" t="s">
        <v>484</v>
      </c>
      <c r="D1856" s="346" t="s">
        <v>8</v>
      </c>
      <c r="E1856" s="346" t="s">
        <v>519</v>
      </c>
      <c r="F1856" s="346">
        <v>2011</v>
      </c>
      <c r="G1856" s="347">
        <v>492.22414609157011</v>
      </c>
      <c r="H1856" s="347">
        <v>499</v>
      </c>
      <c r="I1856" s="347">
        <v>0</v>
      </c>
      <c r="J1856" s="347">
        <v>6.0043763676148796</v>
      </c>
      <c r="K1856" s="347">
        <v>0.33187454412837347</v>
      </c>
      <c r="L1856" s="347">
        <v>505.33625091174326</v>
      </c>
    </row>
    <row r="1857" spans="1:12" x14ac:dyDescent="0.2">
      <c r="A1857" s="346" t="s">
        <v>470</v>
      </c>
      <c r="B1857" s="346" t="s">
        <v>481</v>
      </c>
      <c r="C1857" s="346" t="s">
        <v>484</v>
      </c>
      <c r="D1857" s="346" t="s">
        <v>8</v>
      </c>
      <c r="E1857" s="346" t="s">
        <v>466</v>
      </c>
      <c r="F1857" s="346">
        <v>2003</v>
      </c>
      <c r="G1857" s="347">
        <v>466.8677595044386</v>
      </c>
      <c r="H1857" s="347">
        <v>41</v>
      </c>
      <c r="I1857" s="347">
        <v>0</v>
      </c>
      <c r="J1857" s="347">
        <v>29</v>
      </c>
      <c r="K1857" s="347">
        <v>1.3333333333333333</v>
      </c>
      <c r="L1857" s="347">
        <v>71.333333333333329</v>
      </c>
    </row>
    <row r="1858" spans="1:12" x14ac:dyDescent="0.2">
      <c r="A1858" s="346" t="s">
        <v>470</v>
      </c>
      <c r="B1858" s="346" t="s">
        <v>481</v>
      </c>
      <c r="C1858" s="346" t="s">
        <v>484</v>
      </c>
      <c r="D1858" s="346" t="s">
        <v>8</v>
      </c>
      <c r="E1858" s="346" t="s">
        <v>466</v>
      </c>
      <c r="F1858" s="346">
        <v>2005</v>
      </c>
      <c r="G1858" s="347">
        <v>465.2063885039347</v>
      </c>
      <c r="H1858" s="347">
        <v>28</v>
      </c>
      <c r="I1858" s="347">
        <v>0</v>
      </c>
      <c r="J1858" s="347">
        <v>169.16666666666666</v>
      </c>
      <c r="K1858" s="347">
        <v>1.9444444444444444</v>
      </c>
      <c r="L1858" s="347">
        <v>199.11111111111111</v>
      </c>
    </row>
    <row r="1859" spans="1:12" x14ac:dyDescent="0.2">
      <c r="A1859" s="346" t="s">
        <v>470</v>
      </c>
      <c r="B1859" s="346" t="s">
        <v>481</v>
      </c>
      <c r="C1859" s="346" t="s">
        <v>484</v>
      </c>
      <c r="D1859" s="346" t="s">
        <v>8</v>
      </c>
      <c r="E1859" s="346" t="s">
        <v>465</v>
      </c>
      <c r="F1859" s="346">
        <v>2003</v>
      </c>
      <c r="G1859" s="347">
        <v>466.8677595044386</v>
      </c>
      <c r="H1859" s="347">
        <v>227</v>
      </c>
      <c r="I1859" s="347">
        <v>86</v>
      </c>
      <c r="J1859" s="347">
        <v>46</v>
      </c>
      <c r="K1859" s="347">
        <v>0</v>
      </c>
      <c r="L1859" s="347">
        <v>359</v>
      </c>
    </row>
    <row r="1860" spans="1:12" x14ac:dyDescent="0.2">
      <c r="A1860" s="346" t="s">
        <v>470</v>
      </c>
      <c r="B1860" s="346" t="s">
        <v>481</v>
      </c>
      <c r="C1860" s="346" t="s">
        <v>484</v>
      </c>
      <c r="D1860" s="346" t="s">
        <v>8</v>
      </c>
      <c r="E1860" s="346" t="s">
        <v>465</v>
      </c>
      <c r="F1860" s="346">
        <v>2003</v>
      </c>
      <c r="G1860" s="347">
        <v>430.33978400794911</v>
      </c>
      <c r="H1860" s="347">
        <v>427</v>
      </c>
      <c r="I1860" s="347">
        <v>0</v>
      </c>
      <c r="J1860" s="347">
        <v>74</v>
      </c>
      <c r="K1860" s="347">
        <v>0</v>
      </c>
      <c r="L1860" s="347">
        <v>501</v>
      </c>
    </row>
    <row r="1861" spans="1:12" x14ac:dyDescent="0.2">
      <c r="A1861" s="346" t="s">
        <v>470</v>
      </c>
      <c r="B1861" s="346" t="s">
        <v>481</v>
      </c>
      <c r="C1861" s="346" t="s">
        <v>484</v>
      </c>
      <c r="D1861" s="346" t="s">
        <v>8</v>
      </c>
      <c r="E1861" s="346" t="s">
        <v>520</v>
      </c>
      <c r="F1861" s="346">
        <v>2003</v>
      </c>
      <c r="G1861" s="347">
        <v>356.77610273852667</v>
      </c>
      <c r="H1861" s="347">
        <v>424</v>
      </c>
      <c r="I1861" s="347">
        <v>0</v>
      </c>
      <c r="J1861" s="347">
        <v>270</v>
      </c>
      <c r="K1861" s="347">
        <v>21.333333333333332</v>
      </c>
      <c r="L1861" s="347">
        <v>715.33333333333337</v>
      </c>
    </row>
    <row r="1862" spans="1:12" x14ac:dyDescent="0.2">
      <c r="A1862" s="346" t="s">
        <v>470</v>
      </c>
      <c r="B1862" s="346" t="s">
        <v>481</v>
      </c>
      <c r="C1862" s="346" t="s">
        <v>484</v>
      </c>
      <c r="D1862" s="346" t="s">
        <v>8</v>
      </c>
      <c r="E1862" s="346" t="s">
        <v>520</v>
      </c>
      <c r="F1862" s="346">
        <v>2003</v>
      </c>
      <c r="G1862" s="347">
        <v>466.8677595044386</v>
      </c>
      <c r="H1862" s="347">
        <v>185</v>
      </c>
      <c r="I1862" s="347">
        <v>211</v>
      </c>
      <c r="J1862" s="347">
        <v>195.82480818414322</v>
      </c>
      <c r="K1862" s="347">
        <v>26.725063938618927</v>
      </c>
      <c r="L1862" s="347">
        <v>618.54987212276217</v>
      </c>
    </row>
    <row r="1863" spans="1:12" x14ac:dyDescent="0.2">
      <c r="A1863" s="346" t="s">
        <v>470</v>
      </c>
      <c r="B1863" s="346" t="s">
        <v>481</v>
      </c>
      <c r="C1863" s="346" t="s">
        <v>484</v>
      </c>
      <c r="D1863" s="346" t="s">
        <v>8</v>
      </c>
      <c r="E1863" s="346" t="s">
        <v>520</v>
      </c>
      <c r="F1863" s="346">
        <v>2003</v>
      </c>
      <c r="G1863" s="347">
        <v>430.33978400794911</v>
      </c>
      <c r="H1863" s="347">
        <v>1210</v>
      </c>
      <c r="I1863" s="347">
        <v>0</v>
      </c>
      <c r="J1863" s="347">
        <v>40.895140664961637</v>
      </c>
      <c r="K1863" s="347">
        <v>3.7016197783461213</v>
      </c>
      <c r="L1863" s="347">
        <v>1254.5967604433079</v>
      </c>
    </row>
    <row r="1864" spans="1:12" x14ac:dyDescent="0.2">
      <c r="A1864" s="346" t="s">
        <v>470</v>
      </c>
      <c r="B1864" s="346" t="s">
        <v>481</v>
      </c>
      <c r="C1864" s="346" t="s">
        <v>484</v>
      </c>
      <c r="D1864" s="346" t="s">
        <v>8</v>
      </c>
      <c r="E1864" s="346" t="s">
        <v>520</v>
      </c>
      <c r="F1864" s="346">
        <v>2003</v>
      </c>
      <c r="G1864" s="347">
        <v>340.38424639415115</v>
      </c>
      <c r="H1864" s="347">
        <v>774</v>
      </c>
      <c r="I1864" s="347">
        <v>15</v>
      </c>
      <c r="J1864" s="347">
        <v>22.806905370843989</v>
      </c>
      <c r="K1864" s="347">
        <v>8.0643648763853371</v>
      </c>
      <c r="L1864" s="347">
        <v>819.87127024722929</v>
      </c>
    </row>
    <row r="1865" spans="1:12" x14ac:dyDescent="0.2">
      <c r="A1865" s="346" t="s">
        <v>470</v>
      </c>
      <c r="B1865" s="346" t="s">
        <v>481</v>
      </c>
      <c r="C1865" s="346" t="s">
        <v>484</v>
      </c>
      <c r="D1865" s="346" t="s">
        <v>8</v>
      </c>
      <c r="E1865" s="346" t="s">
        <v>520</v>
      </c>
      <c r="F1865" s="346">
        <v>2005</v>
      </c>
      <c r="G1865" s="347">
        <v>366.08572344458116</v>
      </c>
      <c r="H1865" s="347">
        <v>511</v>
      </c>
      <c r="I1865" s="347">
        <v>0</v>
      </c>
      <c r="J1865" s="347">
        <v>77.071611253196934</v>
      </c>
      <c r="K1865" s="347">
        <v>9.9761295822676903</v>
      </c>
      <c r="L1865" s="347">
        <v>598.04774083546465</v>
      </c>
    </row>
    <row r="1866" spans="1:12" x14ac:dyDescent="0.2">
      <c r="A1866" s="346" t="s">
        <v>470</v>
      </c>
      <c r="B1866" s="346" t="s">
        <v>481</v>
      </c>
      <c r="C1866" s="346" t="s">
        <v>484</v>
      </c>
      <c r="D1866" s="346" t="s">
        <v>8</v>
      </c>
      <c r="E1866" s="346" t="s">
        <v>520</v>
      </c>
      <c r="F1866" s="346">
        <v>2005</v>
      </c>
      <c r="G1866" s="347">
        <v>465.2063885039347</v>
      </c>
      <c r="H1866" s="347">
        <v>717</v>
      </c>
      <c r="I1866" s="347">
        <v>0</v>
      </c>
      <c r="J1866" s="347">
        <v>149.42455242966753</v>
      </c>
      <c r="K1866" s="347">
        <v>26.858482523444163</v>
      </c>
      <c r="L1866" s="347">
        <v>893.28303495311172</v>
      </c>
    </row>
    <row r="1867" spans="1:12" x14ac:dyDescent="0.2">
      <c r="A1867" s="346" t="s">
        <v>470</v>
      </c>
      <c r="B1867" s="346" t="s">
        <v>481</v>
      </c>
      <c r="C1867" s="346" t="s">
        <v>485</v>
      </c>
      <c r="D1867" s="346" t="s">
        <v>16</v>
      </c>
      <c r="E1867" s="346" t="s">
        <v>466</v>
      </c>
      <c r="F1867" s="346">
        <v>1977</v>
      </c>
      <c r="G1867" s="347">
        <v>318.7786334731241</v>
      </c>
      <c r="H1867" s="347">
        <v>399</v>
      </c>
      <c r="I1867" s="347">
        <v>0</v>
      </c>
      <c r="J1867" s="347">
        <v>0</v>
      </c>
      <c r="K1867" s="347">
        <v>0.66666666666666663</v>
      </c>
      <c r="L1867" s="347">
        <v>399.66666666666669</v>
      </c>
    </row>
    <row r="1868" spans="1:12" x14ac:dyDescent="0.2">
      <c r="A1868" s="346" t="s">
        <v>470</v>
      </c>
      <c r="B1868" s="346" t="s">
        <v>481</v>
      </c>
      <c r="C1868" s="346" t="s">
        <v>485</v>
      </c>
      <c r="D1868" s="346" t="s">
        <v>16</v>
      </c>
      <c r="E1868" s="346" t="s">
        <v>465</v>
      </c>
      <c r="F1868" s="346">
        <v>1977</v>
      </c>
      <c r="G1868" s="347">
        <v>318.7786334731241</v>
      </c>
      <c r="H1868" s="347">
        <v>1376</v>
      </c>
      <c r="I1868" s="347">
        <v>0</v>
      </c>
      <c r="J1868" s="347">
        <v>68</v>
      </c>
      <c r="K1868" s="347">
        <v>0</v>
      </c>
      <c r="L1868" s="347">
        <v>1444</v>
      </c>
    </row>
    <row r="1869" spans="1:12" x14ac:dyDescent="0.2">
      <c r="A1869" s="346" t="s">
        <v>470</v>
      </c>
      <c r="B1869" s="346" t="s">
        <v>481</v>
      </c>
      <c r="C1869" s="346" t="s">
        <v>485</v>
      </c>
      <c r="D1869" s="346" t="s">
        <v>16</v>
      </c>
      <c r="E1869" s="346" t="s">
        <v>520</v>
      </c>
      <c r="F1869" s="346">
        <v>2004</v>
      </c>
      <c r="G1869" s="347">
        <v>486.16451103027407</v>
      </c>
      <c r="H1869" s="347">
        <v>662</v>
      </c>
      <c r="I1869" s="347">
        <v>0</v>
      </c>
      <c r="J1869" s="347">
        <v>79</v>
      </c>
      <c r="K1869" s="347">
        <v>0</v>
      </c>
      <c r="L1869" s="347">
        <v>741</v>
      </c>
    </row>
    <row r="1870" spans="1:12" x14ac:dyDescent="0.2">
      <c r="A1870" s="346" t="s">
        <v>470</v>
      </c>
      <c r="B1870" s="346" t="s">
        <v>481</v>
      </c>
      <c r="C1870" s="346" t="s">
        <v>485</v>
      </c>
      <c r="D1870" s="346" t="s">
        <v>12</v>
      </c>
      <c r="E1870" s="346" t="s">
        <v>464</v>
      </c>
      <c r="F1870" s="346">
        <v>2011</v>
      </c>
      <c r="G1870" s="347">
        <v>466.6446526134448</v>
      </c>
      <c r="H1870" s="347">
        <v>55</v>
      </c>
      <c r="I1870" s="347">
        <v>0</v>
      </c>
      <c r="J1870" s="347">
        <v>68</v>
      </c>
      <c r="K1870" s="347">
        <v>22.666666666666668</v>
      </c>
      <c r="L1870" s="347">
        <v>145.66666666666666</v>
      </c>
    </row>
    <row r="1871" spans="1:12" x14ac:dyDescent="0.2">
      <c r="A1871" s="346" t="s">
        <v>470</v>
      </c>
      <c r="B1871" s="346" t="s">
        <v>481</v>
      </c>
      <c r="C1871" s="346" t="s">
        <v>485</v>
      </c>
      <c r="D1871" s="346" t="s">
        <v>12</v>
      </c>
      <c r="E1871" s="346" t="s">
        <v>464</v>
      </c>
      <c r="F1871" s="346">
        <v>2012</v>
      </c>
      <c r="G1871" s="347">
        <v>448.71038153290823</v>
      </c>
      <c r="H1871" s="347">
        <v>140</v>
      </c>
      <c r="I1871" s="347">
        <v>44</v>
      </c>
      <c r="J1871" s="347">
        <v>63</v>
      </c>
      <c r="K1871" s="347">
        <v>21</v>
      </c>
      <c r="L1871" s="347">
        <v>268</v>
      </c>
    </row>
    <row r="1872" spans="1:12" x14ac:dyDescent="0.2">
      <c r="A1872" s="346" t="s">
        <v>470</v>
      </c>
      <c r="B1872" s="346" t="s">
        <v>481</v>
      </c>
      <c r="C1872" s="346" t="s">
        <v>485</v>
      </c>
      <c r="D1872" s="346" t="s">
        <v>12</v>
      </c>
      <c r="E1872" s="346" t="s">
        <v>519</v>
      </c>
      <c r="F1872" s="346">
        <v>2008</v>
      </c>
      <c r="G1872" s="347">
        <v>581.82588751264132</v>
      </c>
      <c r="H1872" s="347">
        <v>429</v>
      </c>
      <c r="I1872" s="347">
        <v>0</v>
      </c>
      <c r="J1872" s="347">
        <v>155.23809523809524</v>
      </c>
      <c r="K1872" s="347">
        <v>2.5873015873015874</v>
      </c>
      <c r="L1872" s="347">
        <v>586.82539682539675</v>
      </c>
    </row>
    <row r="1873" spans="1:12" x14ac:dyDescent="0.2">
      <c r="A1873" s="346" t="s">
        <v>470</v>
      </c>
      <c r="B1873" s="346" t="s">
        <v>481</v>
      </c>
      <c r="C1873" s="346" t="s">
        <v>485</v>
      </c>
      <c r="D1873" s="346" t="s">
        <v>12</v>
      </c>
      <c r="E1873" s="346" t="s">
        <v>519</v>
      </c>
      <c r="F1873" s="346">
        <v>2011</v>
      </c>
      <c r="G1873" s="347">
        <v>466.6446526134448</v>
      </c>
      <c r="H1873" s="347">
        <v>513</v>
      </c>
      <c r="I1873" s="347">
        <v>32</v>
      </c>
      <c r="J1873" s="347">
        <v>25.714285714285715</v>
      </c>
      <c r="K1873" s="347">
        <v>0.42857142857142855</v>
      </c>
      <c r="L1873" s="347">
        <v>571.14285714285711</v>
      </c>
    </row>
    <row r="1874" spans="1:12" x14ac:dyDescent="0.2">
      <c r="A1874" s="346" t="s">
        <v>470</v>
      </c>
      <c r="B1874" s="346" t="s">
        <v>481</v>
      </c>
      <c r="C1874" s="346" t="s">
        <v>485</v>
      </c>
      <c r="D1874" s="346" t="s">
        <v>12</v>
      </c>
      <c r="E1874" s="346" t="s">
        <v>519</v>
      </c>
      <c r="F1874" s="346">
        <v>2012</v>
      </c>
      <c r="G1874" s="347">
        <v>448.71038153290823</v>
      </c>
      <c r="H1874" s="347">
        <v>763</v>
      </c>
      <c r="I1874" s="347">
        <v>72</v>
      </c>
      <c r="J1874" s="347">
        <v>85.714285714285708</v>
      </c>
      <c r="K1874" s="347">
        <v>1.4285714285714286</v>
      </c>
      <c r="L1874" s="347">
        <v>922.14285714285711</v>
      </c>
    </row>
    <row r="1875" spans="1:12" x14ac:dyDescent="0.2">
      <c r="A1875" s="346" t="s">
        <v>470</v>
      </c>
      <c r="B1875" s="346" t="s">
        <v>481</v>
      </c>
      <c r="C1875" s="346" t="s">
        <v>485</v>
      </c>
      <c r="D1875" s="346" t="s">
        <v>12</v>
      </c>
      <c r="E1875" s="346" t="s">
        <v>466</v>
      </c>
      <c r="F1875" s="346">
        <v>2002</v>
      </c>
      <c r="G1875" s="347">
        <v>415.08662542695799</v>
      </c>
      <c r="H1875" s="347">
        <v>93</v>
      </c>
      <c r="I1875" s="347">
        <v>0</v>
      </c>
      <c r="J1875" s="347">
        <v>0</v>
      </c>
      <c r="K1875" s="347">
        <v>12</v>
      </c>
      <c r="L1875" s="347">
        <v>105</v>
      </c>
    </row>
    <row r="1876" spans="1:12" x14ac:dyDescent="0.2">
      <c r="A1876" s="346" t="s">
        <v>470</v>
      </c>
      <c r="B1876" s="346" t="s">
        <v>481</v>
      </c>
      <c r="C1876" s="346" t="s">
        <v>485</v>
      </c>
      <c r="D1876" s="346" t="s">
        <v>12</v>
      </c>
      <c r="E1876" s="346" t="s">
        <v>465</v>
      </c>
      <c r="F1876" s="346">
        <v>2004</v>
      </c>
      <c r="G1876" s="347">
        <v>285.9290556463734</v>
      </c>
      <c r="H1876" s="347">
        <v>124</v>
      </c>
      <c r="I1876" s="347">
        <v>31</v>
      </c>
      <c r="J1876" s="347">
        <v>370</v>
      </c>
      <c r="K1876" s="347">
        <v>9</v>
      </c>
      <c r="L1876" s="347">
        <v>534</v>
      </c>
    </row>
    <row r="1877" spans="1:12" x14ac:dyDescent="0.2">
      <c r="A1877" s="346" t="s">
        <v>470</v>
      </c>
      <c r="B1877" s="346" t="s">
        <v>481</v>
      </c>
      <c r="C1877" s="346" t="s">
        <v>485</v>
      </c>
      <c r="D1877" s="346" t="s">
        <v>12</v>
      </c>
      <c r="E1877" s="346" t="s">
        <v>520</v>
      </c>
      <c r="F1877" s="346">
        <v>1996</v>
      </c>
      <c r="G1877" s="347">
        <v>454.94231875774085</v>
      </c>
      <c r="H1877" s="347">
        <v>455</v>
      </c>
      <c r="I1877" s="347">
        <v>30</v>
      </c>
      <c r="J1877" s="347">
        <v>22</v>
      </c>
      <c r="K1877" s="347">
        <v>25.333333333333332</v>
      </c>
      <c r="L1877" s="347">
        <v>532.33333333333337</v>
      </c>
    </row>
    <row r="1878" spans="1:12" x14ac:dyDescent="0.2">
      <c r="A1878" s="346" t="s">
        <v>470</v>
      </c>
      <c r="B1878" s="346" t="s">
        <v>481</v>
      </c>
      <c r="C1878" s="346" t="s">
        <v>485</v>
      </c>
      <c r="D1878" s="346" t="s">
        <v>12</v>
      </c>
      <c r="E1878" s="346" t="s">
        <v>520</v>
      </c>
      <c r="F1878" s="346">
        <v>2004</v>
      </c>
      <c r="G1878" s="347">
        <v>453.0854551248799</v>
      </c>
      <c r="H1878" s="347">
        <v>984</v>
      </c>
      <c r="I1878" s="347">
        <v>0</v>
      </c>
      <c r="J1878" s="347">
        <v>7</v>
      </c>
      <c r="K1878" s="347">
        <v>49.666666666666664</v>
      </c>
      <c r="L1878" s="347">
        <v>1040.6666666666667</v>
      </c>
    </row>
    <row r="1879" spans="1:12" x14ac:dyDescent="0.2">
      <c r="A1879" s="346" t="s">
        <v>470</v>
      </c>
      <c r="B1879" s="346" t="s">
        <v>481</v>
      </c>
      <c r="C1879" s="346" t="s">
        <v>486</v>
      </c>
      <c r="D1879" s="346" t="s">
        <v>13</v>
      </c>
      <c r="E1879" s="346" t="s">
        <v>518</v>
      </c>
      <c r="F1879" s="346">
        <v>2013</v>
      </c>
      <c r="G1879" s="347">
        <v>498.72412507455658</v>
      </c>
      <c r="H1879" s="347">
        <v>7</v>
      </c>
      <c r="I1879" s="347">
        <v>16</v>
      </c>
      <c r="J1879" s="347">
        <v>0</v>
      </c>
      <c r="K1879" s="347">
        <v>0</v>
      </c>
      <c r="L1879" s="347">
        <v>23</v>
      </c>
    </row>
    <row r="1880" spans="1:12" x14ac:dyDescent="0.2">
      <c r="A1880" s="346" t="s">
        <v>470</v>
      </c>
      <c r="B1880" s="346" t="s">
        <v>481</v>
      </c>
      <c r="C1880" s="346" t="s">
        <v>486</v>
      </c>
      <c r="D1880" s="346" t="s">
        <v>13</v>
      </c>
      <c r="E1880" s="346" t="s">
        <v>518</v>
      </c>
      <c r="F1880" s="346">
        <v>2013</v>
      </c>
      <c r="G1880" s="347">
        <v>380.98959298094519</v>
      </c>
      <c r="H1880" s="347">
        <v>253</v>
      </c>
      <c r="I1880" s="347">
        <v>0</v>
      </c>
      <c r="J1880" s="347">
        <v>141.015625</v>
      </c>
      <c r="K1880" s="347">
        <v>16.328125</v>
      </c>
      <c r="L1880" s="347">
        <v>410.34375</v>
      </c>
    </row>
    <row r="1881" spans="1:12" x14ac:dyDescent="0.2">
      <c r="A1881" s="346" t="s">
        <v>470</v>
      </c>
      <c r="B1881" s="346" t="s">
        <v>481</v>
      </c>
      <c r="C1881" s="346" t="s">
        <v>486</v>
      </c>
      <c r="D1881" s="346" t="s">
        <v>13</v>
      </c>
      <c r="E1881" s="346" t="s">
        <v>518</v>
      </c>
      <c r="F1881" s="346">
        <v>2013</v>
      </c>
      <c r="G1881" s="347">
        <v>547.06200928124474</v>
      </c>
      <c r="H1881" s="347">
        <v>99</v>
      </c>
      <c r="I1881" s="347">
        <v>126</v>
      </c>
      <c r="J1881" s="347">
        <v>75</v>
      </c>
      <c r="K1881" s="347">
        <v>19.666666666666668</v>
      </c>
      <c r="L1881" s="347">
        <v>319.66666666666669</v>
      </c>
    </row>
    <row r="1882" spans="1:12" x14ac:dyDescent="0.2">
      <c r="A1882" s="346" t="s">
        <v>470</v>
      </c>
      <c r="B1882" s="346" t="s">
        <v>481</v>
      </c>
      <c r="C1882" s="346" t="s">
        <v>486</v>
      </c>
      <c r="D1882" s="346" t="s">
        <v>13</v>
      </c>
      <c r="E1882" s="346" t="s">
        <v>518</v>
      </c>
      <c r="F1882" s="346">
        <v>2013</v>
      </c>
      <c r="G1882" s="347">
        <v>651.04455445181952</v>
      </c>
      <c r="H1882" s="347">
        <v>290</v>
      </c>
      <c r="I1882" s="347">
        <v>27</v>
      </c>
      <c r="J1882" s="347">
        <v>46.7578125</v>
      </c>
      <c r="K1882" s="347">
        <v>5.4140625</v>
      </c>
      <c r="L1882" s="347">
        <v>369.171875</v>
      </c>
    </row>
    <row r="1883" spans="1:12" x14ac:dyDescent="0.2">
      <c r="A1883" s="346" t="s">
        <v>470</v>
      </c>
      <c r="B1883" s="346" t="s">
        <v>481</v>
      </c>
      <c r="C1883" s="346" t="s">
        <v>486</v>
      </c>
      <c r="D1883" s="346" t="s">
        <v>13</v>
      </c>
      <c r="E1883" s="346" t="s">
        <v>518</v>
      </c>
      <c r="F1883" s="346">
        <v>2013</v>
      </c>
      <c r="G1883" s="347">
        <v>656.47441357316984</v>
      </c>
      <c r="H1883" s="347">
        <v>40</v>
      </c>
      <c r="I1883" s="347">
        <v>11</v>
      </c>
      <c r="J1883" s="347">
        <v>2</v>
      </c>
      <c r="K1883" s="347">
        <v>0</v>
      </c>
      <c r="L1883" s="347">
        <v>53</v>
      </c>
    </row>
    <row r="1884" spans="1:12" x14ac:dyDescent="0.2">
      <c r="A1884" s="346" t="s">
        <v>470</v>
      </c>
      <c r="B1884" s="346" t="s">
        <v>481</v>
      </c>
      <c r="C1884" s="346" t="s">
        <v>486</v>
      </c>
      <c r="D1884" s="346" t="s">
        <v>13</v>
      </c>
      <c r="E1884" s="346" t="s">
        <v>518</v>
      </c>
      <c r="F1884" s="346">
        <v>2015</v>
      </c>
      <c r="G1884" s="347">
        <v>713.82173425842507</v>
      </c>
      <c r="H1884" s="347">
        <v>67</v>
      </c>
      <c r="I1884" s="347">
        <v>0</v>
      </c>
      <c r="J1884" s="347">
        <v>120.9765625</v>
      </c>
      <c r="K1884" s="347">
        <v>25.0078125</v>
      </c>
      <c r="L1884" s="347">
        <v>212.984375</v>
      </c>
    </row>
    <row r="1885" spans="1:12" x14ac:dyDescent="0.2">
      <c r="A1885" s="346" t="s">
        <v>470</v>
      </c>
      <c r="B1885" s="346" t="s">
        <v>481</v>
      </c>
      <c r="C1885" s="346" t="s">
        <v>486</v>
      </c>
      <c r="D1885" s="346" t="s">
        <v>13</v>
      </c>
      <c r="E1885" s="346" t="s">
        <v>518</v>
      </c>
      <c r="F1885" s="346">
        <v>2015</v>
      </c>
      <c r="G1885" s="347">
        <v>803.98761176040227</v>
      </c>
      <c r="H1885" s="347">
        <v>45</v>
      </c>
      <c r="I1885" s="347">
        <v>0</v>
      </c>
      <c r="J1885" s="347">
        <v>106.1328125</v>
      </c>
      <c r="K1885" s="347">
        <v>12.2890625</v>
      </c>
      <c r="L1885" s="347">
        <v>163.421875</v>
      </c>
    </row>
    <row r="1886" spans="1:12" x14ac:dyDescent="0.2">
      <c r="A1886" s="346" t="s">
        <v>470</v>
      </c>
      <c r="B1886" s="346" t="s">
        <v>481</v>
      </c>
      <c r="C1886" s="346" t="s">
        <v>486</v>
      </c>
      <c r="D1886" s="346" t="s">
        <v>13</v>
      </c>
      <c r="E1886" s="346" t="s">
        <v>518</v>
      </c>
      <c r="F1886" s="346">
        <v>2015</v>
      </c>
      <c r="G1886" s="347">
        <v>927.22374151843985</v>
      </c>
      <c r="H1886" s="347">
        <v>1</v>
      </c>
      <c r="I1886" s="347">
        <v>2</v>
      </c>
      <c r="J1886" s="347">
        <v>4</v>
      </c>
      <c r="K1886" s="347">
        <v>0</v>
      </c>
      <c r="L1886" s="347">
        <v>7</v>
      </c>
    </row>
    <row r="1887" spans="1:12" x14ac:dyDescent="0.2">
      <c r="A1887" s="346" t="s">
        <v>470</v>
      </c>
      <c r="B1887" s="346" t="s">
        <v>481</v>
      </c>
      <c r="C1887" s="346" t="s">
        <v>486</v>
      </c>
      <c r="D1887" s="346" t="s">
        <v>13</v>
      </c>
      <c r="E1887" s="346" t="s">
        <v>518</v>
      </c>
      <c r="F1887" s="346">
        <v>2015</v>
      </c>
      <c r="G1887" s="347">
        <v>609.58337611721299</v>
      </c>
      <c r="H1887" s="347">
        <v>30</v>
      </c>
      <c r="I1887" s="347">
        <v>0</v>
      </c>
      <c r="J1887" s="347">
        <v>8.90625</v>
      </c>
      <c r="K1887" s="347">
        <v>1.03125</v>
      </c>
      <c r="L1887" s="347">
        <v>39.9375</v>
      </c>
    </row>
    <row r="1888" spans="1:12" x14ac:dyDescent="0.2">
      <c r="A1888" s="346" t="s">
        <v>470</v>
      </c>
      <c r="B1888" s="346" t="s">
        <v>481</v>
      </c>
      <c r="C1888" s="346" t="s">
        <v>486</v>
      </c>
      <c r="D1888" s="346" t="s">
        <v>13</v>
      </c>
      <c r="E1888" s="346" t="s">
        <v>518</v>
      </c>
      <c r="F1888" s="346">
        <v>2015</v>
      </c>
      <c r="G1888" s="347">
        <v>888.97574694009131</v>
      </c>
      <c r="H1888" s="347">
        <v>91</v>
      </c>
      <c r="I1888" s="347">
        <v>9</v>
      </c>
      <c r="J1888" s="347">
        <v>0</v>
      </c>
      <c r="K1888" s="347">
        <v>0</v>
      </c>
      <c r="L1888" s="347">
        <v>100</v>
      </c>
    </row>
    <row r="1889" spans="1:12" x14ac:dyDescent="0.2">
      <c r="A1889" s="346" t="s">
        <v>470</v>
      </c>
      <c r="B1889" s="346" t="s">
        <v>481</v>
      </c>
      <c r="C1889" s="346" t="s">
        <v>486</v>
      </c>
      <c r="D1889" s="346" t="s">
        <v>13</v>
      </c>
      <c r="E1889" s="346" t="s">
        <v>518</v>
      </c>
      <c r="F1889" s="346">
        <v>2015</v>
      </c>
      <c r="G1889" s="347">
        <v>651.04455119997488</v>
      </c>
      <c r="H1889" s="347">
        <v>107</v>
      </c>
      <c r="I1889" s="347">
        <v>4</v>
      </c>
      <c r="J1889" s="347">
        <v>109</v>
      </c>
      <c r="K1889" s="347">
        <v>6.666666666666667</v>
      </c>
      <c r="L1889" s="347">
        <v>226.66666666666666</v>
      </c>
    </row>
    <row r="1890" spans="1:12" x14ac:dyDescent="0.2">
      <c r="A1890" s="346" t="s">
        <v>470</v>
      </c>
      <c r="B1890" s="346" t="s">
        <v>481</v>
      </c>
      <c r="C1890" s="346" t="s">
        <v>486</v>
      </c>
      <c r="D1890" s="346" t="s">
        <v>13</v>
      </c>
      <c r="E1890" s="346" t="s">
        <v>464</v>
      </c>
      <c r="F1890" s="346">
        <v>2010</v>
      </c>
      <c r="G1890" s="347">
        <v>503.00109832122746</v>
      </c>
      <c r="H1890" s="347">
        <v>6</v>
      </c>
      <c r="I1890" s="347">
        <v>0</v>
      </c>
      <c r="J1890" s="347">
        <v>15.858594931930828</v>
      </c>
      <c r="K1890" s="347">
        <v>1.3804683560230575</v>
      </c>
      <c r="L1890" s="347">
        <v>23.239063287953886</v>
      </c>
    </row>
    <row r="1891" spans="1:12" x14ac:dyDescent="0.2">
      <c r="A1891" s="346" t="s">
        <v>470</v>
      </c>
      <c r="B1891" s="346" t="s">
        <v>481</v>
      </c>
      <c r="C1891" s="346" t="s">
        <v>486</v>
      </c>
      <c r="D1891" s="346" t="s">
        <v>13</v>
      </c>
      <c r="E1891" s="346" t="s">
        <v>464</v>
      </c>
      <c r="F1891" s="346">
        <v>2010</v>
      </c>
      <c r="G1891" s="347">
        <v>653.90142673633238</v>
      </c>
      <c r="H1891" s="347">
        <v>12</v>
      </c>
      <c r="I1891" s="347">
        <v>111</v>
      </c>
      <c r="J1891" s="347">
        <v>230.74255625959353</v>
      </c>
      <c r="K1891" s="347">
        <v>20.085814580135487</v>
      </c>
      <c r="L1891" s="347">
        <v>373.82837083972902</v>
      </c>
    </row>
    <row r="1892" spans="1:12" x14ac:dyDescent="0.2">
      <c r="A1892" s="346" t="s">
        <v>470</v>
      </c>
      <c r="B1892" s="346" t="s">
        <v>481</v>
      </c>
      <c r="C1892" s="346" t="s">
        <v>486</v>
      </c>
      <c r="D1892" s="346" t="s">
        <v>13</v>
      </c>
      <c r="E1892" s="346" t="s">
        <v>519</v>
      </c>
      <c r="F1892" s="346">
        <v>2008</v>
      </c>
      <c r="G1892" s="347">
        <v>448.38954786747303</v>
      </c>
      <c r="H1892" s="347">
        <v>270</v>
      </c>
      <c r="I1892" s="347">
        <v>450</v>
      </c>
      <c r="J1892" s="347">
        <v>104.56079545454546</v>
      </c>
      <c r="K1892" s="347">
        <v>26.479734848484849</v>
      </c>
      <c r="L1892" s="347">
        <v>851.04053030303032</v>
      </c>
    </row>
    <row r="1893" spans="1:12" x14ac:dyDescent="0.2">
      <c r="A1893" s="346" t="s">
        <v>470</v>
      </c>
      <c r="B1893" s="346" t="s">
        <v>481</v>
      </c>
      <c r="C1893" s="346" t="s">
        <v>486</v>
      </c>
      <c r="D1893" s="346" t="s">
        <v>13</v>
      </c>
      <c r="E1893" s="346" t="s">
        <v>519</v>
      </c>
      <c r="F1893" s="346">
        <v>2008</v>
      </c>
      <c r="G1893" s="347">
        <v>523.1211394105726</v>
      </c>
      <c r="H1893" s="347">
        <v>67</v>
      </c>
      <c r="I1893" s="347">
        <v>13</v>
      </c>
      <c r="J1893" s="347">
        <v>2</v>
      </c>
      <c r="K1893" s="347">
        <v>1</v>
      </c>
      <c r="L1893" s="347">
        <v>83</v>
      </c>
    </row>
    <row r="1894" spans="1:12" x14ac:dyDescent="0.2">
      <c r="A1894" s="346" t="s">
        <v>470</v>
      </c>
      <c r="B1894" s="346" t="s">
        <v>481</v>
      </c>
      <c r="C1894" s="346" t="s">
        <v>486</v>
      </c>
      <c r="D1894" s="346" t="s">
        <v>13</v>
      </c>
      <c r="E1894" s="346" t="s">
        <v>519</v>
      </c>
      <c r="F1894" s="346">
        <v>2009</v>
      </c>
      <c r="G1894" s="347">
        <v>467.0724248346437</v>
      </c>
      <c r="H1894" s="347">
        <v>592</v>
      </c>
      <c r="I1894" s="347">
        <v>0</v>
      </c>
      <c r="J1894" s="347">
        <v>92</v>
      </c>
      <c r="K1894" s="347">
        <v>14.333333333333334</v>
      </c>
      <c r="L1894" s="347">
        <v>698.33333333333337</v>
      </c>
    </row>
    <row r="1895" spans="1:12" x14ac:dyDescent="0.2">
      <c r="A1895" s="346" t="s">
        <v>470</v>
      </c>
      <c r="B1895" s="346" t="s">
        <v>481</v>
      </c>
      <c r="C1895" s="346" t="s">
        <v>486</v>
      </c>
      <c r="D1895" s="346" t="s">
        <v>13</v>
      </c>
      <c r="E1895" s="346" t="s">
        <v>519</v>
      </c>
      <c r="F1895" s="346">
        <v>2009</v>
      </c>
      <c r="G1895" s="347">
        <v>431.14382242352406</v>
      </c>
      <c r="H1895" s="347">
        <v>342</v>
      </c>
      <c r="I1895" s="347">
        <v>79</v>
      </c>
      <c r="J1895" s="347">
        <v>55</v>
      </c>
      <c r="K1895" s="347">
        <v>3</v>
      </c>
      <c r="L1895" s="347">
        <v>479</v>
      </c>
    </row>
    <row r="1896" spans="1:12" x14ac:dyDescent="0.2">
      <c r="A1896" s="346" t="s">
        <v>470</v>
      </c>
      <c r="B1896" s="346" t="s">
        <v>481</v>
      </c>
      <c r="C1896" s="346" t="s">
        <v>486</v>
      </c>
      <c r="D1896" s="346" t="s">
        <v>13</v>
      </c>
      <c r="E1896" s="346" t="s">
        <v>519</v>
      </c>
      <c r="F1896" s="346">
        <v>2009</v>
      </c>
      <c r="G1896" s="347">
        <v>543.75312592153318</v>
      </c>
      <c r="H1896" s="347">
        <v>613</v>
      </c>
      <c r="I1896" s="347">
        <v>0</v>
      </c>
      <c r="J1896" s="347">
        <v>364</v>
      </c>
      <c r="K1896" s="347">
        <v>111.66666666666667</v>
      </c>
      <c r="L1896" s="347">
        <v>1088.6666666666667</v>
      </c>
    </row>
    <row r="1897" spans="1:12" x14ac:dyDescent="0.2">
      <c r="A1897" s="346" t="s">
        <v>470</v>
      </c>
      <c r="B1897" s="346" t="s">
        <v>481</v>
      </c>
      <c r="C1897" s="346" t="s">
        <v>486</v>
      </c>
      <c r="D1897" s="346" t="s">
        <v>13</v>
      </c>
      <c r="E1897" s="346" t="s">
        <v>519</v>
      </c>
      <c r="F1897" s="346">
        <v>2010</v>
      </c>
      <c r="G1897" s="347">
        <v>639.84010836140624</v>
      </c>
      <c r="H1897" s="347">
        <v>462</v>
      </c>
      <c r="I1897" s="347">
        <v>0</v>
      </c>
      <c r="J1897" s="347">
        <v>153.31306818181818</v>
      </c>
      <c r="K1897" s="347">
        <v>29.562310606060606</v>
      </c>
      <c r="L1897" s="347">
        <v>644.87537878787873</v>
      </c>
    </row>
    <row r="1898" spans="1:12" x14ac:dyDescent="0.2">
      <c r="A1898" s="346" t="s">
        <v>470</v>
      </c>
      <c r="B1898" s="346" t="s">
        <v>481</v>
      </c>
      <c r="C1898" s="346" t="s">
        <v>486</v>
      </c>
      <c r="D1898" s="346" t="s">
        <v>13</v>
      </c>
      <c r="E1898" s="346" t="s">
        <v>519</v>
      </c>
      <c r="F1898" s="346">
        <v>2010</v>
      </c>
      <c r="G1898" s="347">
        <v>698.6623866753846</v>
      </c>
      <c r="H1898" s="347">
        <v>219</v>
      </c>
      <c r="I1898" s="347">
        <v>74</v>
      </c>
      <c r="J1898" s="347">
        <v>172</v>
      </c>
      <c r="K1898" s="347">
        <v>34.333333333333336</v>
      </c>
      <c r="L1898" s="347">
        <v>499.33333333333331</v>
      </c>
    </row>
    <row r="1899" spans="1:12" x14ac:dyDescent="0.2">
      <c r="A1899" s="346" t="s">
        <v>470</v>
      </c>
      <c r="B1899" s="346" t="s">
        <v>481</v>
      </c>
      <c r="C1899" s="346" t="s">
        <v>486</v>
      </c>
      <c r="D1899" s="346" t="s">
        <v>13</v>
      </c>
      <c r="E1899" s="346" t="s">
        <v>519</v>
      </c>
      <c r="F1899" s="346">
        <v>2010</v>
      </c>
      <c r="G1899" s="347">
        <v>754.50164347945201</v>
      </c>
      <c r="H1899" s="347">
        <v>153</v>
      </c>
      <c r="I1899" s="347">
        <v>8</v>
      </c>
      <c r="J1899" s="347">
        <v>9</v>
      </c>
      <c r="K1899" s="347">
        <v>5.666666666666667</v>
      </c>
      <c r="L1899" s="347">
        <v>175.66666666666666</v>
      </c>
    </row>
    <row r="1900" spans="1:12" x14ac:dyDescent="0.2">
      <c r="A1900" s="346" t="s">
        <v>470</v>
      </c>
      <c r="B1900" s="346" t="s">
        <v>481</v>
      </c>
      <c r="C1900" s="346" t="s">
        <v>486</v>
      </c>
      <c r="D1900" s="346" t="s">
        <v>13</v>
      </c>
      <c r="E1900" s="346" t="s">
        <v>519</v>
      </c>
      <c r="F1900" s="346">
        <v>2010</v>
      </c>
      <c r="G1900" s="347">
        <v>503.00109832122746</v>
      </c>
      <c r="H1900" s="347">
        <v>220</v>
      </c>
      <c r="I1900" s="347">
        <v>0</v>
      </c>
      <c r="J1900" s="347">
        <v>66</v>
      </c>
      <c r="K1900" s="347">
        <v>2</v>
      </c>
      <c r="L1900" s="347">
        <v>288</v>
      </c>
    </row>
    <row r="1901" spans="1:12" x14ac:dyDescent="0.2">
      <c r="A1901" s="346" t="s">
        <v>470</v>
      </c>
      <c r="B1901" s="346" t="s">
        <v>481</v>
      </c>
      <c r="C1901" s="346" t="s">
        <v>486</v>
      </c>
      <c r="D1901" s="346" t="s">
        <v>13</v>
      </c>
      <c r="E1901" s="346" t="s">
        <v>519</v>
      </c>
      <c r="F1901" s="346">
        <v>2010</v>
      </c>
      <c r="G1901" s="347">
        <v>448.38954131481438</v>
      </c>
      <c r="H1901" s="347">
        <v>285</v>
      </c>
      <c r="I1901" s="347">
        <v>284</v>
      </c>
      <c r="J1901" s="347">
        <v>69.921022727272728</v>
      </c>
      <c r="K1901" s="347">
        <v>25.026325757575759</v>
      </c>
      <c r="L1901" s="347">
        <v>663.94734848484848</v>
      </c>
    </row>
    <row r="1902" spans="1:12" x14ac:dyDescent="0.2">
      <c r="A1902" s="346" t="s">
        <v>470</v>
      </c>
      <c r="B1902" s="346" t="s">
        <v>481</v>
      </c>
      <c r="C1902" s="346" t="s">
        <v>486</v>
      </c>
      <c r="D1902" s="346" t="s">
        <v>13</v>
      </c>
      <c r="E1902" s="346" t="s">
        <v>519</v>
      </c>
      <c r="F1902" s="346">
        <v>2010</v>
      </c>
      <c r="G1902" s="347">
        <v>419.16758539937769</v>
      </c>
      <c r="H1902" s="347">
        <v>388</v>
      </c>
      <c r="I1902" s="347">
        <v>0</v>
      </c>
      <c r="J1902" s="347">
        <v>0</v>
      </c>
      <c r="K1902" s="347">
        <v>0</v>
      </c>
      <c r="L1902" s="347">
        <v>388</v>
      </c>
    </row>
    <row r="1903" spans="1:12" x14ac:dyDescent="0.2">
      <c r="A1903" s="346" t="s">
        <v>470</v>
      </c>
      <c r="B1903" s="346" t="s">
        <v>481</v>
      </c>
      <c r="C1903" s="346" t="s">
        <v>486</v>
      </c>
      <c r="D1903" s="346" t="s">
        <v>13</v>
      </c>
      <c r="E1903" s="346" t="s">
        <v>519</v>
      </c>
      <c r="F1903" s="346">
        <v>2010</v>
      </c>
      <c r="G1903" s="347">
        <v>653.90142673633238</v>
      </c>
      <c r="H1903" s="347">
        <v>191</v>
      </c>
      <c r="I1903" s="347">
        <v>16</v>
      </c>
      <c r="J1903" s="347">
        <v>114.18295454545455</v>
      </c>
      <c r="K1903" s="347">
        <v>28.93901515151515</v>
      </c>
      <c r="L1903" s="347">
        <v>350.1219696969697</v>
      </c>
    </row>
    <row r="1904" spans="1:12" x14ac:dyDescent="0.2">
      <c r="A1904" s="346" t="s">
        <v>470</v>
      </c>
      <c r="B1904" s="346" t="s">
        <v>481</v>
      </c>
      <c r="C1904" s="346" t="s">
        <v>486</v>
      </c>
      <c r="D1904" s="346" t="s">
        <v>13</v>
      </c>
      <c r="E1904" s="346" t="s">
        <v>519</v>
      </c>
      <c r="F1904" s="346">
        <v>2010</v>
      </c>
      <c r="G1904" s="347">
        <v>543.75303341593053</v>
      </c>
      <c r="H1904" s="347">
        <v>471</v>
      </c>
      <c r="I1904" s="347">
        <v>91</v>
      </c>
      <c r="J1904" s="347">
        <v>171.91590909090911</v>
      </c>
      <c r="K1904" s="347">
        <v>41.361363636363635</v>
      </c>
      <c r="L1904" s="347">
        <v>775.2772727272727</v>
      </c>
    </row>
    <row r="1905" spans="1:12" x14ac:dyDescent="0.2">
      <c r="A1905" s="346" t="s">
        <v>470</v>
      </c>
      <c r="B1905" s="346" t="s">
        <v>481</v>
      </c>
      <c r="C1905" s="346" t="s">
        <v>486</v>
      </c>
      <c r="D1905" s="346" t="s">
        <v>13</v>
      </c>
      <c r="E1905" s="346" t="s">
        <v>519</v>
      </c>
      <c r="F1905" s="346">
        <v>2010</v>
      </c>
      <c r="G1905" s="347">
        <v>543.75283954314943</v>
      </c>
      <c r="H1905" s="347">
        <v>809</v>
      </c>
      <c r="I1905" s="347">
        <v>296</v>
      </c>
      <c r="J1905" s="347">
        <v>28</v>
      </c>
      <c r="K1905" s="347">
        <v>1.3333333333333333</v>
      </c>
      <c r="L1905" s="347">
        <v>1134.3333333333333</v>
      </c>
    </row>
    <row r="1906" spans="1:12" x14ac:dyDescent="0.2">
      <c r="A1906" s="346" t="s">
        <v>470</v>
      </c>
      <c r="B1906" s="346" t="s">
        <v>481</v>
      </c>
      <c r="C1906" s="346" t="s">
        <v>486</v>
      </c>
      <c r="D1906" s="346" t="s">
        <v>13</v>
      </c>
      <c r="E1906" s="346" t="s">
        <v>519</v>
      </c>
      <c r="F1906" s="346">
        <v>2010</v>
      </c>
      <c r="G1906" s="347">
        <v>431.14376191716434</v>
      </c>
      <c r="H1906" s="347">
        <v>872</v>
      </c>
      <c r="I1906" s="347">
        <v>0</v>
      </c>
      <c r="J1906" s="347">
        <v>82</v>
      </c>
      <c r="K1906" s="347">
        <v>1</v>
      </c>
      <c r="L1906" s="347">
        <v>955</v>
      </c>
    </row>
    <row r="1907" spans="1:12" x14ac:dyDescent="0.2">
      <c r="A1907" s="346" t="s">
        <v>470</v>
      </c>
      <c r="B1907" s="346" t="s">
        <v>481</v>
      </c>
      <c r="C1907" s="346" t="s">
        <v>486</v>
      </c>
      <c r="D1907" s="346" t="s">
        <v>13</v>
      </c>
      <c r="E1907" s="346" t="s">
        <v>519</v>
      </c>
      <c r="F1907" s="346">
        <v>2010</v>
      </c>
      <c r="G1907" s="347">
        <v>437.39220807061025</v>
      </c>
      <c r="H1907" s="347">
        <v>138</v>
      </c>
      <c r="I1907" s="347">
        <v>136</v>
      </c>
      <c r="J1907" s="347">
        <v>69</v>
      </c>
      <c r="K1907" s="347">
        <v>27.666666666666668</v>
      </c>
      <c r="L1907" s="347">
        <v>370.66666666666669</v>
      </c>
    </row>
    <row r="1908" spans="1:12" x14ac:dyDescent="0.2">
      <c r="A1908" s="346" t="s">
        <v>470</v>
      </c>
      <c r="B1908" s="346" t="s">
        <v>481</v>
      </c>
      <c r="C1908" s="346" t="s">
        <v>486</v>
      </c>
      <c r="D1908" s="346" t="s">
        <v>13</v>
      </c>
      <c r="E1908" s="346" t="s">
        <v>519</v>
      </c>
      <c r="F1908" s="346">
        <v>2010</v>
      </c>
      <c r="G1908" s="347">
        <v>433.42045733223415</v>
      </c>
      <c r="H1908" s="347">
        <v>648</v>
      </c>
      <c r="I1908" s="347">
        <v>30</v>
      </c>
      <c r="J1908" s="347">
        <v>208</v>
      </c>
      <c r="K1908" s="347">
        <v>41.666666666666664</v>
      </c>
      <c r="L1908" s="347">
        <v>927.66666666666663</v>
      </c>
    </row>
    <row r="1909" spans="1:12" x14ac:dyDescent="0.2">
      <c r="A1909" s="346" t="s">
        <v>470</v>
      </c>
      <c r="B1909" s="346" t="s">
        <v>481</v>
      </c>
      <c r="C1909" s="346" t="s">
        <v>486</v>
      </c>
      <c r="D1909" s="346" t="s">
        <v>13</v>
      </c>
      <c r="E1909" s="346" t="s">
        <v>519</v>
      </c>
      <c r="F1909" s="346">
        <v>2010</v>
      </c>
      <c r="G1909" s="347">
        <v>485.666537394329</v>
      </c>
      <c r="H1909" s="347">
        <v>45</v>
      </c>
      <c r="I1909" s="347">
        <v>85</v>
      </c>
      <c r="J1909" s="347">
        <v>77</v>
      </c>
      <c r="K1909" s="347">
        <v>23.333333333333332</v>
      </c>
      <c r="L1909" s="347">
        <v>230.33333333333334</v>
      </c>
    </row>
    <row r="1910" spans="1:12" x14ac:dyDescent="0.2">
      <c r="A1910" s="346" t="s">
        <v>470</v>
      </c>
      <c r="B1910" s="346" t="s">
        <v>481</v>
      </c>
      <c r="C1910" s="346" t="s">
        <v>486</v>
      </c>
      <c r="D1910" s="346" t="s">
        <v>13</v>
      </c>
      <c r="E1910" s="346" t="s">
        <v>519</v>
      </c>
      <c r="F1910" s="346">
        <v>2010</v>
      </c>
      <c r="G1910" s="347">
        <v>399.20721641115762</v>
      </c>
      <c r="H1910" s="347">
        <v>417</v>
      </c>
      <c r="I1910" s="347">
        <v>14</v>
      </c>
      <c r="J1910" s="347">
        <v>23</v>
      </c>
      <c r="K1910" s="347">
        <v>3.3333333333333335</v>
      </c>
      <c r="L1910" s="347">
        <v>457.33333333333331</v>
      </c>
    </row>
    <row r="1911" spans="1:12" x14ac:dyDescent="0.2">
      <c r="A1911" s="346" t="s">
        <v>470</v>
      </c>
      <c r="B1911" s="346" t="s">
        <v>481</v>
      </c>
      <c r="C1911" s="346" t="s">
        <v>486</v>
      </c>
      <c r="D1911" s="346" t="s">
        <v>13</v>
      </c>
      <c r="E1911" s="346" t="s">
        <v>519</v>
      </c>
      <c r="F1911" s="346">
        <v>2011</v>
      </c>
      <c r="G1911" s="347">
        <v>467.0724437705199</v>
      </c>
      <c r="H1911" s="347">
        <v>526</v>
      </c>
      <c r="I1911" s="347">
        <v>26</v>
      </c>
      <c r="J1911" s="347">
        <v>165.50113636363636</v>
      </c>
      <c r="K1911" s="347">
        <v>35.499621212121212</v>
      </c>
      <c r="L1911" s="347">
        <v>753.00075757575746</v>
      </c>
    </row>
    <row r="1912" spans="1:12" x14ac:dyDescent="0.2">
      <c r="A1912" s="346" t="s">
        <v>470</v>
      </c>
      <c r="B1912" s="346" t="s">
        <v>481</v>
      </c>
      <c r="C1912" s="346" t="s">
        <v>486</v>
      </c>
      <c r="D1912" s="346" t="s">
        <v>13</v>
      </c>
      <c r="E1912" s="346" t="s">
        <v>519</v>
      </c>
      <c r="F1912" s="346">
        <v>2011</v>
      </c>
      <c r="G1912" s="347">
        <v>614.66529519709889</v>
      </c>
      <c r="H1912" s="347">
        <v>513</v>
      </c>
      <c r="I1912" s="347">
        <v>65</v>
      </c>
      <c r="J1912" s="347">
        <v>164.21818181818182</v>
      </c>
      <c r="K1912" s="347">
        <v>66.593939393939394</v>
      </c>
      <c r="L1912" s="347">
        <v>808.81212121212127</v>
      </c>
    </row>
    <row r="1913" spans="1:12" x14ac:dyDescent="0.2">
      <c r="A1913" s="346" t="s">
        <v>470</v>
      </c>
      <c r="B1913" s="346" t="s">
        <v>481</v>
      </c>
      <c r="C1913" s="346" t="s">
        <v>486</v>
      </c>
      <c r="D1913" s="346" t="s">
        <v>13</v>
      </c>
      <c r="E1913" s="346" t="s">
        <v>519</v>
      </c>
      <c r="F1913" s="346">
        <v>2011</v>
      </c>
      <c r="G1913" s="347">
        <v>465.52071585737002</v>
      </c>
      <c r="H1913" s="347">
        <v>434</v>
      </c>
      <c r="I1913" s="347">
        <v>134</v>
      </c>
      <c r="J1913" s="347">
        <v>351</v>
      </c>
      <c r="K1913" s="347">
        <v>106.66666666666667</v>
      </c>
      <c r="L1913" s="347">
        <v>1025.6666666666667</v>
      </c>
    </row>
    <row r="1914" spans="1:12" x14ac:dyDescent="0.2">
      <c r="A1914" s="346" t="s">
        <v>470</v>
      </c>
      <c r="B1914" s="346" t="s">
        <v>481</v>
      </c>
      <c r="C1914" s="346" t="s">
        <v>486</v>
      </c>
      <c r="D1914" s="346" t="s">
        <v>13</v>
      </c>
      <c r="E1914" s="346" t="s">
        <v>519</v>
      </c>
      <c r="F1914" s="346">
        <v>2011</v>
      </c>
      <c r="G1914" s="347">
        <v>543.75303548134389</v>
      </c>
      <c r="H1914" s="347">
        <v>824</v>
      </c>
      <c r="I1914" s="347">
        <v>160</v>
      </c>
      <c r="J1914" s="347">
        <v>182</v>
      </c>
      <c r="K1914" s="347">
        <v>23</v>
      </c>
      <c r="L1914" s="347">
        <v>1189</v>
      </c>
    </row>
    <row r="1915" spans="1:12" x14ac:dyDescent="0.2">
      <c r="A1915" s="346" t="s">
        <v>470</v>
      </c>
      <c r="B1915" s="346" t="s">
        <v>481</v>
      </c>
      <c r="C1915" s="346" t="s">
        <v>486</v>
      </c>
      <c r="D1915" s="346" t="s">
        <v>13</v>
      </c>
      <c r="E1915" s="346" t="s">
        <v>519</v>
      </c>
      <c r="F1915" s="346">
        <v>2012</v>
      </c>
      <c r="G1915" s="347">
        <v>707.41758437078272</v>
      </c>
      <c r="H1915" s="347">
        <v>225</v>
      </c>
      <c r="I1915" s="347">
        <v>38</v>
      </c>
      <c r="J1915" s="347">
        <v>16</v>
      </c>
      <c r="K1915" s="347">
        <v>40.333333333333336</v>
      </c>
      <c r="L1915" s="347">
        <v>319.33333333333331</v>
      </c>
    </row>
    <row r="1916" spans="1:12" x14ac:dyDescent="0.2">
      <c r="A1916" s="346" t="s">
        <v>470</v>
      </c>
      <c r="B1916" s="346" t="s">
        <v>481</v>
      </c>
      <c r="C1916" s="346" t="s">
        <v>486</v>
      </c>
      <c r="D1916" s="346" t="s">
        <v>13</v>
      </c>
      <c r="E1916" s="346" t="s">
        <v>519</v>
      </c>
      <c r="F1916" s="346">
        <v>2012</v>
      </c>
      <c r="G1916" s="347">
        <v>544.91785685751358</v>
      </c>
      <c r="H1916" s="347">
        <v>339</v>
      </c>
      <c r="I1916" s="347">
        <v>27</v>
      </c>
      <c r="J1916" s="347">
        <v>133</v>
      </c>
      <c r="K1916" s="347">
        <v>15.666666666666666</v>
      </c>
      <c r="L1916" s="347">
        <v>514.66666666666663</v>
      </c>
    </row>
    <row r="1917" spans="1:12" x14ac:dyDescent="0.2">
      <c r="A1917" s="346" t="s">
        <v>470</v>
      </c>
      <c r="B1917" s="346" t="s">
        <v>481</v>
      </c>
      <c r="C1917" s="346" t="s">
        <v>486</v>
      </c>
      <c r="D1917" s="346" t="s">
        <v>13</v>
      </c>
      <c r="E1917" s="346" t="s">
        <v>519</v>
      </c>
      <c r="F1917" s="346">
        <v>2012</v>
      </c>
      <c r="G1917" s="347">
        <v>464.41864437069364</v>
      </c>
      <c r="H1917" s="347">
        <v>158</v>
      </c>
      <c r="I1917" s="347">
        <v>122</v>
      </c>
      <c r="J1917" s="347">
        <v>81.467613636363637</v>
      </c>
      <c r="K1917" s="347">
        <v>15.177462121212121</v>
      </c>
      <c r="L1917" s="347">
        <v>376.64507575757574</v>
      </c>
    </row>
    <row r="1918" spans="1:12" x14ac:dyDescent="0.2">
      <c r="A1918" s="346" t="s">
        <v>470</v>
      </c>
      <c r="B1918" s="346" t="s">
        <v>481</v>
      </c>
      <c r="C1918" s="346" t="s">
        <v>486</v>
      </c>
      <c r="D1918" s="346" t="s">
        <v>13</v>
      </c>
      <c r="E1918" s="346" t="s">
        <v>519</v>
      </c>
      <c r="F1918" s="346">
        <v>2012</v>
      </c>
      <c r="G1918" s="347">
        <v>528.47636134309334</v>
      </c>
      <c r="H1918" s="347">
        <v>105</v>
      </c>
      <c r="I1918" s="347">
        <v>74</v>
      </c>
      <c r="J1918" s="347">
        <v>96.863068181818193</v>
      </c>
      <c r="K1918" s="347">
        <v>18.045643939393937</v>
      </c>
      <c r="L1918" s="347">
        <v>293.90871212121215</v>
      </c>
    </row>
    <row r="1919" spans="1:12" x14ac:dyDescent="0.2">
      <c r="A1919" s="346" t="s">
        <v>470</v>
      </c>
      <c r="B1919" s="346" t="s">
        <v>481</v>
      </c>
      <c r="C1919" s="346" t="s">
        <v>486</v>
      </c>
      <c r="D1919" s="346" t="s">
        <v>13</v>
      </c>
      <c r="E1919" s="346" t="s">
        <v>519</v>
      </c>
      <c r="F1919" s="346">
        <v>2012</v>
      </c>
      <c r="G1919" s="347">
        <v>466.54483113274813</v>
      </c>
      <c r="H1919" s="347">
        <v>61</v>
      </c>
      <c r="I1919" s="347">
        <v>32</v>
      </c>
      <c r="J1919" s="347">
        <v>0</v>
      </c>
      <c r="K1919" s="347">
        <v>0</v>
      </c>
      <c r="L1919" s="347">
        <v>93</v>
      </c>
    </row>
    <row r="1920" spans="1:12" x14ac:dyDescent="0.2">
      <c r="A1920" s="346" t="s">
        <v>470</v>
      </c>
      <c r="B1920" s="346" t="s">
        <v>481</v>
      </c>
      <c r="C1920" s="346" t="s">
        <v>486</v>
      </c>
      <c r="D1920" s="346" t="s">
        <v>13</v>
      </c>
      <c r="E1920" s="346" t="s">
        <v>519</v>
      </c>
      <c r="F1920" s="346">
        <v>2012</v>
      </c>
      <c r="G1920" s="347">
        <v>543.75299801477172</v>
      </c>
      <c r="H1920" s="347">
        <v>405</v>
      </c>
      <c r="I1920" s="347">
        <v>174</v>
      </c>
      <c r="J1920" s="347">
        <v>284</v>
      </c>
      <c r="K1920" s="347">
        <v>25.333333333333332</v>
      </c>
      <c r="L1920" s="347">
        <v>888.33333333333337</v>
      </c>
    </row>
    <row r="1921" spans="1:12" x14ac:dyDescent="0.2">
      <c r="A1921" s="346" t="s">
        <v>470</v>
      </c>
      <c r="B1921" s="346" t="s">
        <v>481</v>
      </c>
      <c r="C1921" s="346" t="s">
        <v>486</v>
      </c>
      <c r="D1921" s="346" t="s">
        <v>13</v>
      </c>
      <c r="E1921" s="346" t="s">
        <v>519</v>
      </c>
      <c r="F1921" s="346">
        <v>2012</v>
      </c>
      <c r="G1921" s="347">
        <v>544.91784878073804</v>
      </c>
      <c r="H1921" s="347">
        <v>119</v>
      </c>
      <c r="I1921" s="347">
        <v>7</v>
      </c>
      <c r="J1921" s="347">
        <v>29</v>
      </c>
      <c r="K1921" s="347">
        <v>3</v>
      </c>
      <c r="L1921" s="347">
        <v>158</v>
      </c>
    </row>
    <row r="1922" spans="1:12" x14ac:dyDescent="0.2">
      <c r="A1922" s="346" t="s">
        <v>470</v>
      </c>
      <c r="B1922" s="346" t="s">
        <v>481</v>
      </c>
      <c r="C1922" s="346" t="s">
        <v>486</v>
      </c>
      <c r="D1922" s="346" t="s">
        <v>13</v>
      </c>
      <c r="E1922" s="346" t="s">
        <v>519</v>
      </c>
      <c r="F1922" s="346">
        <v>2012</v>
      </c>
      <c r="G1922" s="347">
        <v>617.97639365537145</v>
      </c>
      <c r="H1922" s="347">
        <v>469</v>
      </c>
      <c r="I1922" s="347">
        <v>196</v>
      </c>
      <c r="J1922" s="347">
        <v>0</v>
      </c>
      <c r="K1922" s="347">
        <v>0</v>
      </c>
      <c r="L1922" s="347">
        <v>665</v>
      </c>
    </row>
    <row r="1923" spans="1:12" x14ac:dyDescent="0.2">
      <c r="A1923" s="346" t="s">
        <v>470</v>
      </c>
      <c r="B1923" s="346" t="s">
        <v>481</v>
      </c>
      <c r="C1923" s="346" t="s">
        <v>486</v>
      </c>
      <c r="D1923" s="346" t="s">
        <v>13</v>
      </c>
      <c r="E1923" s="346" t="s">
        <v>519</v>
      </c>
      <c r="F1923" s="346">
        <v>2012</v>
      </c>
      <c r="G1923" s="347">
        <v>558.89004519613059</v>
      </c>
      <c r="H1923" s="347">
        <v>253</v>
      </c>
      <c r="I1923" s="347">
        <v>22</v>
      </c>
      <c r="J1923" s="347">
        <v>275.83522727272725</v>
      </c>
      <c r="K1923" s="347">
        <v>55.721590909090907</v>
      </c>
      <c r="L1923" s="347">
        <v>606.55681818181813</v>
      </c>
    </row>
    <row r="1924" spans="1:12" x14ac:dyDescent="0.2">
      <c r="A1924" s="346" t="s">
        <v>470</v>
      </c>
      <c r="B1924" s="346" t="s">
        <v>481</v>
      </c>
      <c r="C1924" s="346" t="s">
        <v>486</v>
      </c>
      <c r="D1924" s="346" t="s">
        <v>13</v>
      </c>
      <c r="E1924" s="346" t="s">
        <v>519</v>
      </c>
      <c r="F1924" s="346">
        <v>2012</v>
      </c>
      <c r="G1924" s="347">
        <v>503.00130963827382</v>
      </c>
      <c r="H1924" s="347">
        <v>113</v>
      </c>
      <c r="I1924" s="347">
        <v>78</v>
      </c>
      <c r="J1924" s="347">
        <v>16</v>
      </c>
      <c r="K1924" s="347">
        <v>10.666666666666666</v>
      </c>
      <c r="L1924" s="347">
        <v>217.66666666666666</v>
      </c>
    </row>
    <row r="1925" spans="1:12" x14ac:dyDescent="0.2">
      <c r="A1925" s="346" t="s">
        <v>470</v>
      </c>
      <c r="B1925" s="346" t="s">
        <v>481</v>
      </c>
      <c r="C1925" s="346" t="s">
        <v>486</v>
      </c>
      <c r="D1925" s="346" t="s">
        <v>13</v>
      </c>
      <c r="E1925" s="346" t="s">
        <v>466</v>
      </c>
      <c r="F1925" s="346">
        <v>2004</v>
      </c>
      <c r="G1925" s="347">
        <v>358.70473852029187</v>
      </c>
      <c r="H1925" s="347">
        <v>26</v>
      </c>
      <c r="I1925" s="347">
        <v>46</v>
      </c>
      <c r="J1925" s="347">
        <v>102</v>
      </c>
      <c r="K1925" s="347">
        <v>11.333333333333334</v>
      </c>
      <c r="L1925" s="347">
        <v>185.33333333333334</v>
      </c>
    </row>
    <row r="1926" spans="1:12" x14ac:dyDescent="0.2">
      <c r="A1926" s="346" t="s">
        <v>470</v>
      </c>
      <c r="B1926" s="346" t="s">
        <v>481</v>
      </c>
      <c r="C1926" s="346" t="s">
        <v>486</v>
      </c>
      <c r="D1926" s="346" t="s">
        <v>13</v>
      </c>
      <c r="E1926" s="346" t="s">
        <v>466</v>
      </c>
      <c r="F1926" s="346">
        <v>2004</v>
      </c>
      <c r="G1926" s="347">
        <v>404.01493029945226</v>
      </c>
      <c r="H1926" s="347">
        <v>35</v>
      </c>
      <c r="I1926" s="347">
        <v>24</v>
      </c>
      <c r="J1926" s="347">
        <v>0</v>
      </c>
      <c r="K1926" s="347">
        <v>5.666666666666667</v>
      </c>
      <c r="L1926" s="347">
        <v>64.666666666666671</v>
      </c>
    </row>
    <row r="1927" spans="1:12" x14ac:dyDescent="0.2">
      <c r="A1927" s="346" t="s">
        <v>470</v>
      </c>
      <c r="B1927" s="346" t="s">
        <v>481</v>
      </c>
      <c r="C1927" s="346" t="s">
        <v>486</v>
      </c>
      <c r="D1927" s="346" t="s">
        <v>13</v>
      </c>
      <c r="E1927" s="346" t="s">
        <v>465</v>
      </c>
      <c r="F1927" s="346">
        <v>1995</v>
      </c>
      <c r="G1927" s="347">
        <v>424.77866442356617</v>
      </c>
      <c r="H1927" s="347">
        <v>559</v>
      </c>
      <c r="I1927" s="347">
        <v>71</v>
      </c>
      <c r="J1927" s="347">
        <v>97.5</v>
      </c>
      <c r="K1927" s="347">
        <v>19.5</v>
      </c>
      <c r="L1927" s="347">
        <v>747</v>
      </c>
    </row>
    <row r="1928" spans="1:12" x14ac:dyDescent="0.2">
      <c r="A1928" s="346" t="s">
        <v>470</v>
      </c>
      <c r="B1928" s="346" t="s">
        <v>481</v>
      </c>
      <c r="C1928" s="346" t="s">
        <v>486</v>
      </c>
      <c r="D1928" s="346" t="s">
        <v>13</v>
      </c>
      <c r="E1928" s="346" t="s">
        <v>465</v>
      </c>
      <c r="F1928" s="346">
        <v>2000</v>
      </c>
      <c r="G1928" s="347">
        <v>309.57584919479945</v>
      </c>
      <c r="H1928" s="347">
        <v>111</v>
      </c>
      <c r="I1928" s="347">
        <v>6</v>
      </c>
      <c r="J1928" s="347">
        <v>35</v>
      </c>
      <c r="K1928" s="347">
        <v>7</v>
      </c>
      <c r="L1928" s="347">
        <v>159</v>
      </c>
    </row>
    <row r="1929" spans="1:12" x14ac:dyDescent="0.2">
      <c r="A1929" s="346" t="s">
        <v>470</v>
      </c>
      <c r="B1929" s="346" t="s">
        <v>481</v>
      </c>
      <c r="C1929" s="346" t="s">
        <v>486</v>
      </c>
      <c r="D1929" s="346" t="s">
        <v>13</v>
      </c>
      <c r="E1929" s="346" t="s">
        <v>520</v>
      </c>
      <c r="F1929" s="346">
        <v>1994</v>
      </c>
      <c r="G1929" s="347">
        <v>280.32130156396204</v>
      </c>
      <c r="H1929" s="347">
        <v>545</v>
      </c>
      <c r="I1929" s="347">
        <v>267</v>
      </c>
      <c r="J1929" s="347">
        <v>115.28900138057985</v>
      </c>
      <c r="K1929" s="347">
        <v>22.236999539806718</v>
      </c>
      <c r="L1929" s="347">
        <v>949.52600092038654</v>
      </c>
    </row>
    <row r="1930" spans="1:12" x14ac:dyDescent="0.2">
      <c r="A1930" s="346" t="s">
        <v>470</v>
      </c>
      <c r="B1930" s="346" t="s">
        <v>481</v>
      </c>
      <c r="C1930" s="346" t="s">
        <v>486</v>
      </c>
      <c r="D1930" s="346" t="s">
        <v>13</v>
      </c>
      <c r="E1930" s="346" t="s">
        <v>520</v>
      </c>
      <c r="F1930" s="346">
        <v>1994</v>
      </c>
      <c r="G1930" s="347">
        <v>276.34510779286978</v>
      </c>
      <c r="H1930" s="347">
        <v>624</v>
      </c>
      <c r="I1930" s="347">
        <v>106</v>
      </c>
      <c r="J1930" s="347">
        <v>455.45490105844459</v>
      </c>
      <c r="K1930" s="347">
        <v>124.8483663138518</v>
      </c>
      <c r="L1930" s="347">
        <v>1310.3032673722964</v>
      </c>
    </row>
    <row r="1931" spans="1:12" x14ac:dyDescent="0.2">
      <c r="A1931" s="346" t="s">
        <v>470</v>
      </c>
      <c r="B1931" s="346" t="s">
        <v>481</v>
      </c>
      <c r="C1931" s="346" t="s">
        <v>486</v>
      </c>
      <c r="D1931" s="346" t="s">
        <v>13</v>
      </c>
      <c r="E1931" s="346" t="s">
        <v>520</v>
      </c>
      <c r="F1931" s="346">
        <v>1995</v>
      </c>
      <c r="G1931" s="347">
        <v>424.77866442356617</v>
      </c>
      <c r="H1931" s="347">
        <v>298</v>
      </c>
      <c r="I1931" s="347">
        <v>140</v>
      </c>
      <c r="J1931" s="347">
        <v>430.11665899677871</v>
      </c>
      <c r="K1931" s="347">
        <v>82.961113667740435</v>
      </c>
      <c r="L1931" s="347">
        <v>951.0777726645191</v>
      </c>
    </row>
    <row r="1932" spans="1:12" x14ac:dyDescent="0.2">
      <c r="A1932" s="346" t="s">
        <v>470</v>
      </c>
      <c r="B1932" s="346" t="s">
        <v>481</v>
      </c>
      <c r="C1932" s="346" t="s">
        <v>486</v>
      </c>
      <c r="D1932" s="346" t="s">
        <v>13</v>
      </c>
      <c r="E1932" s="346" t="s">
        <v>520</v>
      </c>
      <c r="F1932" s="346">
        <v>1996</v>
      </c>
      <c r="G1932" s="347">
        <v>358.7046973346375</v>
      </c>
      <c r="H1932" s="347">
        <v>362</v>
      </c>
      <c r="I1932" s="347">
        <v>250</v>
      </c>
      <c r="J1932" s="347">
        <v>133</v>
      </c>
      <c r="K1932" s="347">
        <v>6.666666666666667</v>
      </c>
      <c r="L1932" s="347">
        <v>751.66666666666663</v>
      </c>
    </row>
    <row r="1933" spans="1:12" x14ac:dyDescent="0.2">
      <c r="A1933" s="346" t="s">
        <v>470</v>
      </c>
      <c r="B1933" s="346" t="s">
        <v>481</v>
      </c>
      <c r="C1933" s="346" t="s">
        <v>486</v>
      </c>
      <c r="D1933" s="346" t="s">
        <v>13</v>
      </c>
      <c r="E1933" s="346" t="s">
        <v>520</v>
      </c>
      <c r="F1933" s="346">
        <v>1997</v>
      </c>
      <c r="G1933" s="347">
        <v>323.89376744664611</v>
      </c>
      <c r="H1933" s="347">
        <v>322</v>
      </c>
      <c r="I1933" s="347">
        <v>117</v>
      </c>
      <c r="J1933" s="347">
        <v>214</v>
      </c>
      <c r="K1933" s="347">
        <v>8.6666666666666661</v>
      </c>
      <c r="L1933" s="347">
        <v>661.66666666666663</v>
      </c>
    </row>
    <row r="1934" spans="1:12" x14ac:dyDescent="0.2">
      <c r="A1934" s="346" t="s">
        <v>470</v>
      </c>
      <c r="B1934" s="346" t="s">
        <v>481</v>
      </c>
      <c r="C1934" s="346" t="s">
        <v>486</v>
      </c>
      <c r="D1934" s="346" t="s">
        <v>13</v>
      </c>
      <c r="E1934" s="346" t="s">
        <v>520</v>
      </c>
      <c r="F1934" s="346">
        <v>1999</v>
      </c>
      <c r="G1934" s="347">
        <v>341.69008476616364</v>
      </c>
      <c r="H1934" s="347">
        <v>30</v>
      </c>
      <c r="I1934" s="347">
        <v>41</v>
      </c>
      <c r="J1934" s="347">
        <v>155</v>
      </c>
      <c r="K1934" s="347">
        <v>93</v>
      </c>
      <c r="L1934" s="347">
        <v>319</v>
      </c>
    </row>
    <row r="1935" spans="1:12" x14ac:dyDescent="0.2">
      <c r="A1935" s="346" t="s">
        <v>470</v>
      </c>
      <c r="B1935" s="346" t="s">
        <v>481</v>
      </c>
      <c r="C1935" s="346" t="s">
        <v>486</v>
      </c>
      <c r="D1935" s="346" t="s">
        <v>13</v>
      </c>
      <c r="E1935" s="346" t="s">
        <v>520</v>
      </c>
      <c r="F1935" s="346">
        <v>2000</v>
      </c>
      <c r="G1935" s="347">
        <v>309.57584919479945</v>
      </c>
      <c r="H1935" s="347">
        <v>698</v>
      </c>
      <c r="I1935" s="347">
        <v>253</v>
      </c>
      <c r="J1935" s="347">
        <v>248</v>
      </c>
      <c r="K1935" s="347">
        <v>31.666666666666668</v>
      </c>
      <c r="L1935" s="347">
        <v>1230.6666666666667</v>
      </c>
    </row>
    <row r="1936" spans="1:12" x14ac:dyDescent="0.2">
      <c r="A1936" s="346" t="s">
        <v>470</v>
      </c>
      <c r="B1936" s="346" t="s">
        <v>481</v>
      </c>
      <c r="C1936" s="346" t="s">
        <v>486</v>
      </c>
      <c r="D1936" s="346" t="s">
        <v>13</v>
      </c>
      <c r="E1936" s="346" t="s">
        <v>520</v>
      </c>
      <c r="F1936" s="346">
        <v>2000</v>
      </c>
      <c r="G1936" s="347">
        <v>308.47022479081051</v>
      </c>
      <c r="H1936" s="347">
        <v>493</v>
      </c>
      <c r="I1936" s="347">
        <v>231</v>
      </c>
      <c r="J1936" s="347">
        <v>134.92613897837094</v>
      </c>
      <c r="K1936" s="347">
        <v>136.02462034054301</v>
      </c>
      <c r="L1936" s="347">
        <v>994.95075931891404</v>
      </c>
    </row>
    <row r="1937" spans="1:12" x14ac:dyDescent="0.2">
      <c r="A1937" s="346" t="s">
        <v>470</v>
      </c>
      <c r="B1937" s="346" t="s">
        <v>481</v>
      </c>
      <c r="C1937" s="346" t="s">
        <v>486</v>
      </c>
      <c r="D1937" s="346" t="s">
        <v>13</v>
      </c>
      <c r="E1937" s="346" t="s">
        <v>520</v>
      </c>
      <c r="F1937" s="346">
        <v>2000</v>
      </c>
      <c r="G1937" s="347">
        <v>341.69008607685998</v>
      </c>
      <c r="H1937" s="347">
        <v>460</v>
      </c>
      <c r="I1937" s="347">
        <v>12</v>
      </c>
      <c r="J1937" s="347">
        <v>22</v>
      </c>
      <c r="K1937" s="347">
        <v>3</v>
      </c>
      <c r="L1937" s="347">
        <v>497</v>
      </c>
    </row>
    <row r="1938" spans="1:12" x14ac:dyDescent="0.2">
      <c r="A1938" s="346" t="s">
        <v>470</v>
      </c>
      <c r="B1938" s="346" t="s">
        <v>481</v>
      </c>
      <c r="C1938" s="346" t="s">
        <v>486</v>
      </c>
      <c r="D1938" s="346" t="s">
        <v>13</v>
      </c>
      <c r="E1938" s="346" t="s">
        <v>520</v>
      </c>
      <c r="F1938" s="346">
        <v>2001</v>
      </c>
      <c r="G1938" s="347">
        <v>458.98971445946529</v>
      </c>
      <c r="H1938" s="347">
        <v>355</v>
      </c>
      <c r="I1938" s="347">
        <v>52</v>
      </c>
      <c r="J1938" s="347">
        <v>101.35296824666361</v>
      </c>
      <c r="K1938" s="347">
        <v>69.882343917778798</v>
      </c>
      <c r="L1938" s="347">
        <v>578.23531216444246</v>
      </c>
    </row>
    <row r="1939" spans="1:12" x14ac:dyDescent="0.2">
      <c r="A1939" s="346" t="s">
        <v>470</v>
      </c>
      <c r="B1939" s="346" t="s">
        <v>481</v>
      </c>
      <c r="C1939" s="346" t="s">
        <v>486</v>
      </c>
      <c r="D1939" s="346" t="s">
        <v>13</v>
      </c>
      <c r="E1939" s="346" t="s">
        <v>520</v>
      </c>
      <c r="F1939" s="346">
        <v>2001</v>
      </c>
      <c r="G1939" s="347">
        <v>358.70473983056451</v>
      </c>
      <c r="H1939" s="347">
        <v>367</v>
      </c>
      <c r="I1939" s="347">
        <v>70</v>
      </c>
      <c r="J1939" s="347">
        <v>32</v>
      </c>
      <c r="K1939" s="347">
        <v>28</v>
      </c>
      <c r="L1939" s="347">
        <v>497</v>
      </c>
    </row>
    <row r="1940" spans="1:12" x14ac:dyDescent="0.2">
      <c r="A1940" s="346" t="s">
        <v>470</v>
      </c>
      <c r="B1940" s="346" t="s">
        <v>481</v>
      </c>
      <c r="C1940" s="346" t="s">
        <v>486</v>
      </c>
      <c r="D1940" s="346" t="s">
        <v>13</v>
      </c>
      <c r="E1940" s="346" t="s">
        <v>520</v>
      </c>
      <c r="F1940" s="346">
        <v>2001</v>
      </c>
      <c r="G1940" s="347">
        <v>358.70474742919117</v>
      </c>
      <c r="H1940" s="347">
        <v>225</v>
      </c>
      <c r="I1940" s="347">
        <v>63</v>
      </c>
      <c r="J1940" s="347">
        <v>141</v>
      </c>
      <c r="K1940" s="347">
        <v>102</v>
      </c>
      <c r="L1940" s="347">
        <v>531</v>
      </c>
    </row>
    <row r="1941" spans="1:12" x14ac:dyDescent="0.2">
      <c r="A1941" s="346" t="s">
        <v>470</v>
      </c>
      <c r="B1941" s="346" t="s">
        <v>481</v>
      </c>
      <c r="C1941" s="346" t="s">
        <v>486</v>
      </c>
      <c r="D1941" s="346" t="s">
        <v>13</v>
      </c>
      <c r="E1941" s="346" t="s">
        <v>520</v>
      </c>
      <c r="F1941" s="346">
        <v>2002</v>
      </c>
      <c r="G1941" s="347">
        <v>323.89378447945262</v>
      </c>
      <c r="H1941" s="347">
        <v>550</v>
      </c>
      <c r="I1941" s="347">
        <v>174</v>
      </c>
      <c r="J1941" s="347">
        <v>105</v>
      </c>
      <c r="K1941" s="347">
        <v>9.3333333333333339</v>
      </c>
      <c r="L1941" s="347">
        <v>838.33333333333337</v>
      </c>
    </row>
    <row r="1942" spans="1:12" x14ac:dyDescent="0.2">
      <c r="A1942" s="346" t="s">
        <v>470</v>
      </c>
      <c r="B1942" s="346" t="s">
        <v>481</v>
      </c>
      <c r="C1942" s="346" t="s">
        <v>486</v>
      </c>
      <c r="D1942" s="346" t="s">
        <v>13</v>
      </c>
      <c r="E1942" s="346" t="s">
        <v>520</v>
      </c>
      <c r="F1942" s="346">
        <v>2003</v>
      </c>
      <c r="G1942" s="347">
        <v>338.712390847096</v>
      </c>
      <c r="H1942" s="347">
        <v>120</v>
      </c>
      <c r="I1942" s="347">
        <v>144</v>
      </c>
      <c r="J1942" s="347">
        <v>118</v>
      </c>
      <c r="K1942" s="347">
        <v>37</v>
      </c>
      <c r="L1942" s="347">
        <v>419</v>
      </c>
    </row>
    <row r="1943" spans="1:12" x14ac:dyDescent="0.2">
      <c r="A1943" s="346" t="s">
        <v>470</v>
      </c>
      <c r="B1943" s="346" t="s">
        <v>481</v>
      </c>
      <c r="C1943" s="346" t="s">
        <v>486</v>
      </c>
      <c r="D1943" s="346" t="s">
        <v>13</v>
      </c>
      <c r="E1943" s="346" t="s">
        <v>520</v>
      </c>
      <c r="F1943" s="346">
        <v>2003</v>
      </c>
      <c r="G1943" s="347">
        <v>317.28365548305845</v>
      </c>
      <c r="H1943" s="347">
        <v>545</v>
      </c>
      <c r="I1943" s="347">
        <v>178</v>
      </c>
      <c r="J1943" s="347">
        <v>187</v>
      </c>
      <c r="K1943" s="347">
        <v>69.666666666666671</v>
      </c>
      <c r="L1943" s="347">
        <v>979.66666666666663</v>
      </c>
    </row>
    <row r="1944" spans="1:12" x14ac:dyDescent="0.2">
      <c r="A1944" s="346" t="s">
        <v>470</v>
      </c>
      <c r="B1944" s="346" t="s">
        <v>481</v>
      </c>
      <c r="C1944" s="346" t="s">
        <v>486</v>
      </c>
      <c r="D1944" s="346" t="s">
        <v>13</v>
      </c>
      <c r="E1944" s="346" t="s">
        <v>520</v>
      </c>
      <c r="F1944" s="346">
        <v>2003</v>
      </c>
      <c r="G1944" s="347">
        <v>299.49718739007767</v>
      </c>
      <c r="H1944" s="347">
        <v>890</v>
      </c>
      <c r="I1944" s="347">
        <v>147</v>
      </c>
      <c r="J1944" s="347">
        <v>22</v>
      </c>
      <c r="K1944" s="347">
        <v>19.666666666666668</v>
      </c>
      <c r="L1944" s="347">
        <v>1078.6666666666667</v>
      </c>
    </row>
    <row r="1945" spans="1:12" x14ac:dyDescent="0.2">
      <c r="A1945" s="346" t="s">
        <v>470</v>
      </c>
      <c r="B1945" s="346" t="s">
        <v>481</v>
      </c>
      <c r="C1945" s="346" t="s">
        <v>486</v>
      </c>
      <c r="D1945" s="346" t="s">
        <v>13</v>
      </c>
      <c r="E1945" s="346" t="s">
        <v>520</v>
      </c>
      <c r="F1945" s="346">
        <v>2004</v>
      </c>
      <c r="G1945" s="347">
        <v>419.29168278730214</v>
      </c>
      <c r="H1945" s="347">
        <v>206</v>
      </c>
      <c r="I1945" s="347">
        <v>212</v>
      </c>
      <c r="J1945" s="347">
        <v>131.12540266912106</v>
      </c>
      <c r="K1945" s="347">
        <v>109.29153244362631</v>
      </c>
      <c r="L1945" s="347">
        <v>658.41693511274741</v>
      </c>
    </row>
    <row r="1946" spans="1:12" x14ac:dyDescent="0.2">
      <c r="A1946" s="346" t="s">
        <v>470</v>
      </c>
      <c r="B1946" s="346" t="s">
        <v>481</v>
      </c>
      <c r="C1946" s="346" t="s">
        <v>486</v>
      </c>
      <c r="D1946" s="346" t="s">
        <v>13</v>
      </c>
      <c r="E1946" s="346" t="s">
        <v>520</v>
      </c>
      <c r="F1946" s="346">
        <v>2004</v>
      </c>
      <c r="G1946" s="347">
        <v>288.43968031189831</v>
      </c>
      <c r="H1946" s="347">
        <v>495</v>
      </c>
      <c r="I1946" s="347">
        <v>0</v>
      </c>
      <c r="J1946" s="347">
        <v>63.345605154164751</v>
      </c>
      <c r="K1946" s="347">
        <v>16.551464948611748</v>
      </c>
      <c r="L1946" s="347">
        <v>574.89707010277652</v>
      </c>
    </row>
    <row r="1947" spans="1:12" x14ac:dyDescent="0.2">
      <c r="A1947" s="346" t="s">
        <v>470</v>
      </c>
      <c r="B1947" s="346" t="s">
        <v>481</v>
      </c>
      <c r="C1947" s="346" t="s">
        <v>486</v>
      </c>
      <c r="D1947" s="346" t="s">
        <v>13</v>
      </c>
      <c r="E1947" s="346" t="s">
        <v>520</v>
      </c>
      <c r="F1947" s="346">
        <v>2004</v>
      </c>
      <c r="G1947" s="347">
        <v>341.69011218549252</v>
      </c>
      <c r="H1947" s="347">
        <v>1038</v>
      </c>
      <c r="I1947" s="347">
        <v>0</v>
      </c>
      <c r="J1947" s="347">
        <v>395</v>
      </c>
      <c r="K1947" s="347">
        <v>55</v>
      </c>
      <c r="L1947" s="347">
        <v>1488</v>
      </c>
    </row>
    <row r="1948" spans="1:12" x14ac:dyDescent="0.2">
      <c r="A1948" s="346" t="s">
        <v>470</v>
      </c>
      <c r="B1948" s="346" t="s">
        <v>481</v>
      </c>
      <c r="C1948" s="346" t="s">
        <v>486</v>
      </c>
      <c r="D1948" s="346" t="s">
        <v>13</v>
      </c>
      <c r="E1948" s="346" t="s">
        <v>520</v>
      </c>
      <c r="F1948" s="346">
        <v>2004</v>
      </c>
      <c r="G1948" s="347">
        <v>358.70473852029187</v>
      </c>
      <c r="H1948" s="347">
        <v>362</v>
      </c>
      <c r="I1948" s="347">
        <v>368</v>
      </c>
      <c r="J1948" s="347">
        <v>137</v>
      </c>
      <c r="K1948" s="347">
        <v>20.333333333333332</v>
      </c>
      <c r="L1948" s="347">
        <v>887.33333333333337</v>
      </c>
    </row>
    <row r="1949" spans="1:12" x14ac:dyDescent="0.2">
      <c r="A1949" s="346" t="s">
        <v>470</v>
      </c>
      <c r="B1949" s="346" t="s">
        <v>481</v>
      </c>
      <c r="C1949" s="346" t="s">
        <v>486</v>
      </c>
      <c r="D1949" s="346" t="s">
        <v>13</v>
      </c>
      <c r="E1949" s="346" t="s">
        <v>520</v>
      </c>
      <c r="F1949" s="346">
        <v>2004</v>
      </c>
      <c r="G1949" s="347">
        <v>404.01493029945226</v>
      </c>
      <c r="H1949" s="347">
        <v>532</v>
      </c>
      <c r="I1949" s="347">
        <v>228</v>
      </c>
      <c r="J1949" s="347">
        <v>28</v>
      </c>
      <c r="K1949" s="347">
        <v>20</v>
      </c>
      <c r="L1949" s="347">
        <v>808</v>
      </c>
    </row>
    <row r="1950" spans="1:12" x14ac:dyDescent="0.2">
      <c r="A1950" s="346" t="s">
        <v>470</v>
      </c>
      <c r="B1950" s="346" t="s">
        <v>481</v>
      </c>
      <c r="C1950" s="346" t="s">
        <v>486</v>
      </c>
      <c r="D1950" s="346" t="s">
        <v>13</v>
      </c>
      <c r="E1950" s="346" t="s">
        <v>520</v>
      </c>
      <c r="F1950" s="346">
        <v>2005</v>
      </c>
      <c r="G1950" s="347">
        <v>275.02395998870378</v>
      </c>
      <c r="H1950" s="347">
        <v>418</v>
      </c>
      <c r="I1950" s="347">
        <v>0</v>
      </c>
      <c r="J1950" s="347">
        <v>134</v>
      </c>
      <c r="K1950" s="347">
        <v>6.333333333333333</v>
      </c>
      <c r="L1950" s="347">
        <v>558.33333333333337</v>
      </c>
    </row>
    <row r="1951" spans="1:12" x14ac:dyDescent="0.2">
      <c r="A1951" s="346" t="s">
        <v>470</v>
      </c>
      <c r="B1951" s="346" t="s">
        <v>481</v>
      </c>
      <c r="C1951" s="346" t="s">
        <v>486</v>
      </c>
      <c r="D1951" s="346" t="s">
        <v>13</v>
      </c>
      <c r="E1951" s="346" t="s">
        <v>520</v>
      </c>
      <c r="F1951" s="346">
        <v>2005</v>
      </c>
      <c r="G1951" s="347">
        <v>539.54188208417315</v>
      </c>
      <c r="H1951" s="347">
        <v>247</v>
      </c>
      <c r="I1951" s="347">
        <v>114</v>
      </c>
      <c r="J1951" s="347">
        <v>4.434192360791533</v>
      </c>
      <c r="K1951" s="347">
        <v>0.85526921306948911</v>
      </c>
      <c r="L1951" s="347">
        <v>366.28946157386105</v>
      </c>
    </row>
    <row r="1952" spans="1:12" x14ac:dyDescent="0.2">
      <c r="A1952" s="346" t="s">
        <v>470</v>
      </c>
      <c r="B1952" s="346" t="s">
        <v>481</v>
      </c>
      <c r="C1952" s="346" t="s">
        <v>486</v>
      </c>
      <c r="D1952" s="346" t="s">
        <v>13</v>
      </c>
      <c r="E1952" s="346" t="s">
        <v>520</v>
      </c>
      <c r="F1952" s="346">
        <v>2005</v>
      </c>
      <c r="G1952" s="347">
        <v>431.85832167463741</v>
      </c>
      <c r="H1952" s="347">
        <v>169</v>
      </c>
      <c r="I1952" s="347">
        <v>48</v>
      </c>
      <c r="J1952" s="347">
        <v>91</v>
      </c>
      <c r="K1952" s="347">
        <v>8</v>
      </c>
      <c r="L1952" s="347">
        <v>316</v>
      </c>
    </row>
    <row r="1953" spans="1:12" x14ac:dyDescent="0.2">
      <c r="A1953" s="346" t="s">
        <v>470</v>
      </c>
      <c r="B1953" s="346" t="s">
        <v>481</v>
      </c>
      <c r="C1953" s="346" t="s">
        <v>486</v>
      </c>
      <c r="D1953" s="346" t="s">
        <v>13</v>
      </c>
      <c r="E1953" s="346" t="s">
        <v>520</v>
      </c>
      <c r="F1953" s="346">
        <v>2005</v>
      </c>
      <c r="G1953" s="347">
        <v>358.7047284105314</v>
      </c>
      <c r="H1953" s="347">
        <v>72</v>
      </c>
      <c r="I1953" s="347">
        <v>36</v>
      </c>
      <c r="J1953" s="347">
        <v>162.16474919466177</v>
      </c>
      <c r="K1953" s="347">
        <v>58.278416935112745</v>
      </c>
      <c r="L1953" s="347">
        <v>328.44316612977457</v>
      </c>
    </row>
    <row r="1954" spans="1:12" x14ac:dyDescent="0.2">
      <c r="A1954" s="346" t="s">
        <v>470</v>
      </c>
      <c r="B1954" s="346" t="s">
        <v>481</v>
      </c>
      <c r="C1954" s="346" t="s">
        <v>486</v>
      </c>
      <c r="D1954" s="346" t="s">
        <v>13</v>
      </c>
      <c r="E1954" s="346" t="s">
        <v>520</v>
      </c>
      <c r="F1954" s="346">
        <v>2005</v>
      </c>
      <c r="G1954" s="347">
        <v>293.56482045886725</v>
      </c>
      <c r="H1954" s="347">
        <v>658</v>
      </c>
      <c r="I1954" s="347">
        <v>85</v>
      </c>
      <c r="J1954" s="347">
        <v>29.138978370915787</v>
      </c>
      <c r="K1954" s="347">
        <v>5.6203405430280711</v>
      </c>
      <c r="L1954" s="347">
        <v>777.75931891394384</v>
      </c>
    </row>
    <row r="1955" spans="1:12" x14ac:dyDescent="0.2">
      <c r="A1955" s="346" t="s">
        <v>470</v>
      </c>
      <c r="B1955" s="346" t="s">
        <v>481</v>
      </c>
      <c r="C1955" s="346" t="s">
        <v>486</v>
      </c>
      <c r="D1955" s="346" t="s">
        <v>13</v>
      </c>
      <c r="E1955" s="346" t="s">
        <v>520</v>
      </c>
      <c r="F1955" s="346">
        <v>2006</v>
      </c>
      <c r="G1955" s="347">
        <v>312.81488152867462</v>
      </c>
      <c r="H1955" s="347">
        <v>52</v>
      </c>
      <c r="I1955" s="347">
        <v>72</v>
      </c>
      <c r="J1955" s="347">
        <v>115</v>
      </c>
      <c r="K1955" s="347">
        <v>52</v>
      </c>
      <c r="L1955" s="347">
        <v>291</v>
      </c>
    </row>
    <row r="1956" spans="1:12" x14ac:dyDescent="0.2">
      <c r="A1956" s="346" t="s">
        <v>470</v>
      </c>
      <c r="B1956" s="346" t="s">
        <v>481</v>
      </c>
      <c r="C1956" s="346" t="s">
        <v>486</v>
      </c>
      <c r="D1956" s="346" t="s">
        <v>13</v>
      </c>
      <c r="E1956" s="346" t="s">
        <v>520</v>
      </c>
      <c r="F1956" s="346">
        <v>2006</v>
      </c>
      <c r="G1956" s="347">
        <v>417.92739000657207</v>
      </c>
      <c r="H1956" s="347">
        <v>381</v>
      </c>
      <c r="I1956" s="347">
        <v>87</v>
      </c>
      <c r="J1956" s="347">
        <v>445.31960423377819</v>
      </c>
      <c r="K1956" s="347">
        <v>90.893465255407264</v>
      </c>
      <c r="L1956" s="347">
        <v>1004.2130694891854</v>
      </c>
    </row>
    <row r="1957" spans="1:12" x14ac:dyDescent="0.2">
      <c r="A1957" s="346" t="s">
        <v>470</v>
      </c>
      <c r="B1957" s="346" t="s">
        <v>481</v>
      </c>
      <c r="C1957" s="346" t="s">
        <v>486</v>
      </c>
      <c r="D1957" s="346" t="s">
        <v>13</v>
      </c>
      <c r="E1957" s="346" t="s">
        <v>520</v>
      </c>
      <c r="F1957" s="346">
        <v>2006</v>
      </c>
      <c r="G1957" s="347">
        <v>394.74914649539267</v>
      </c>
      <c r="H1957" s="347">
        <v>230</v>
      </c>
      <c r="I1957" s="347">
        <v>17</v>
      </c>
      <c r="J1957" s="347">
        <v>294.55706396686611</v>
      </c>
      <c r="K1957" s="347">
        <v>59.814312011044628</v>
      </c>
      <c r="L1957" s="347">
        <v>601.3713759779107</v>
      </c>
    </row>
    <row r="1958" spans="1:12" x14ac:dyDescent="0.2">
      <c r="A1958" s="346" t="s">
        <v>470</v>
      </c>
      <c r="B1958" s="346" t="s">
        <v>481</v>
      </c>
      <c r="C1958" s="346" t="s">
        <v>486</v>
      </c>
      <c r="D1958" s="346" t="s">
        <v>13</v>
      </c>
      <c r="E1958" s="346" t="s">
        <v>520</v>
      </c>
      <c r="F1958" s="346">
        <v>2006</v>
      </c>
      <c r="G1958" s="347">
        <v>336.87755576778551</v>
      </c>
      <c r="H1958" s="347">
        <v>335</v>
      </c>
      <c r="I1958" s="347">
        <v>137</v>
      </c>
      <c r="J1958" s="347">
        <v>45</v>
      </c>
      <c r="K1958" s="347">
        <v>42</v>
      </c>
      <c r="L1958" s="347">
        <v>559</v>
      </c>
    </row>
    <row r="1959" spans="1:12" x14ac:dyDescent="0.2">
      <c r="A1959" s="346" t="s">
        <v>470</v>
      </c>
      <c r="B1959" s="346" t="s">
        <v>481</v>
      </c>
      <c r="C1959" s="346" t="s">
        <v>486</v>
      </c>
      <c r="D1959" s="346" t="s">
        <v>13</v>
      </c>
      <c r="E1959" s="346" t="s">
        <v>520</v>
      </c>
      <c r="F1959" s="346">
        <v>2007</v>
      </c>
      <c r="G1959" s="347">
        <v>487.90196443058363</v>
      </c>
      <c r="H1959" s="347">
        <v>257</v>
      </c>
      <c r="I1959" s="347">
        <v>42</v>
      </c>
      <c r="J1959" s="347">
        <v>127</v>
      </c>
      <c r="K1959" s="347">
        <v>53.666666666666664</v>
      </c>
      <c r="L1959" s="347">
        <v>479.66666666666669</v>
      </c>
    </row>
    <row r="1960" spans="1:12" x14ac:dyDescent="0.2">
      <c r="A1960" s="346" t="s">
        <v>470</v>
      </c>
      <c r="B1960" s="346" t="s">
        <v>481</v>
      </c>
      <c r="C1960" s="346" t="s">
        <v>486</v>
      </c>
      <c r="D1960" s="346" t="s">
        <v>13</v>
      </c>
      <c r="E1960" s="346" t="s">
        <v>520</v>
      </c>
      <c r="F1960" s="346">
        <v>2007</v>
      </c>
      <c r="G1960" s="347">
        <v>429.9914456875714</v>
      </c>
      <c r="H1960" s="347">
        <v>94</v>
      </c>
      <c r="I1960" s="347">
        <v>191</v>
      </c>
      <c r="J1960" s="347">
        <v>154</v>
      </c>
      <c r="K1960" s="347">
        <v>15</v>
      </c>
      <c r="L1960" s="347">
        <v>454</v>
      </c>
    </row>
    <row r="1961" spans="1:12" x14ac:dyDescent="0.2">
      <c r="A1961" s="346" t="s">
        <v>470</v>
      </c>
      <c r="B1961" s="346" t="s">
        <v>481</v>
      </c>
      <c r="C1961" s="346" t="s">
        <v>486</v>
      </c>
      <c r="D1961" s="346" t="s">
        <v>13</v>
      </c>
      <c r="E1961" s="346" t="s">
        <v>520</v>
      </c>
      <c r="F1961" s="346">
        <v>2007</v>
      </c>
      <c r="G1961" s="347">
        <v>628.75134631763763</v>
      </c>
      <c r="H1961" s="347">
        <v>434</v>
      </c>
      <c r="I1961" s="347">
        <v>80</v>
      </c>
      <c r="J1961" s="347">
        <v>16</v>
      </c>
      <c r="K1961" s="347">
        <v>1</v>
      </c>
      <c r="L1961" s="347">
        <v>531</v>
      </c>
    </row>
    <row r="1962" spans="1:12" x14ac:dyDescent="0.2">
      <c r="A1962" s="346" t="s">
        <v>470</v>
      </c>
      <c r="B1962" s="346" t="s">
        <v>481</v>
      </c>
      <c r="C1962" s="346" t="s">
        <v>486</v>
      </c>
      <c r="D1962" s="346" t="s">
        <v>13</v>
      </c>
      <c r="E1962" s="346" t="s">
        <v>520</v>
      </c>
      <c r="F1962" s="346">
        <v>2007</v>
      </c>
      <c r="G1962" s="347">
        <v>281.27983915710587</v>
      </c>
      <c r="H1962" s="347">
        <v>1056</v>
      </c>
      <c r="I1962" s="347">
        <v>0</v>
      </c>
      <c r="J1962" s="347">
        <v>187.50299125632768</v>
      </c>
      <c r="K1962" s="347">
        <v>36.165669581224115</v>
      </c>
      <c r="L1962" s="347">
        <v>1279.6686608375519</v>
      </c>
    </row>
    <row r="1963" spans="1:12" x14ac:dyDescent="0.2">
      <c r="A1963" s="346" t="s">
        <v>470</v>
      </c>
      <c r="B1963" s="346" t="s">
        <v>481</v>
      </c>
      <c r="C1963" s="346" t="s">
        <v>486</v>
      </c>
      <c r="D1963" s="346" t="s">
        <v>13</v>
      </c>
      <c r="E1963" s="346" t="s">
        <v>520</v>
      </c>
      <c r="F1963" s="346">
        <v>2007</v>
      </c>
      <c r="G1963" s="347">
        <v>293.24918650041604</v>
      </c>
      <c r="H1963" s="347">
        <v>1060</v>
      </c>
      <c r="I1963" s="347">
        <v>300</v>
      </c>
      <c r="J1963" s="347">
        <v>484.59387942936036</v>
      </c>
      <c r="K1963" s="347">
        <v>93.468706856879876</v>
      </c>
      <c r="L1963" s="347">
        <v>1938.0625862862403</v>
      </c>
    </row>
    <row r="1964" spans="1:12" x14ac:dyDescent="0.2">
      <c r="A1964" s="346" t="s">
        <v>470</v>
      </c>
      <c r="B1964" s="346" t="s">
        <v>481</v>
      </c>
      <c r="C1964" s="346" t="s">
        <v>486</v>
      </c>
      <c r="D1964" s="346" t="s">
        <v>13</v>
      </c>
      <c r="E1964" s="346" t="s">
        <v>520</v>
      </c>
      <c r="F1964" s="346">
        <v>2007</v>
      </c>
      <c r="G1964" s="347">
        <v>397.75113613905842</v>
      </c>
      <c r="H1964" s="347">
        <v>117</v>
      </c>
      <c r="I1964" s="347">
        <v>291</v>
      </c>
      <c r="J1964" s="347">
        <v>359.16958122411415</v>
      </c>
      <c r="K1964" s="347">
        <v>102.94347292529528</v>
      </c>
      <c r="L1964" s="347">
        <v>870.11305414940944</v>
      </c>
    </row>
    <row r="1965" spans="1:12" x14ac:dyDescent="0.2">
      <c r="A1965" s="346" t="s">
        <v>470</v>
      </c>
      <c r="B1965" s="346" t="s">
        <v>481</v>
      </c>
      <c r="C1965" s="346" t="s">
        <v>486</v>
      </c>
      <c r="D1965" s="346" t="s">
        <v>13</v>
      </c>
      <c r="E1965" s="346" t="s">
        <v>520</v>
      </c>
      <c r="F1965" s="346">
        <v>2007</v>
      </c>
      <c r="G1965" s="347">
        <v>370.16424783743338</v>
      </c>
      <c r="H1965" s="347">
        <v>330</v>
      </c>
      <c r="I1965" s="347">
        <v>152</v>
      </c>
      <c r="J1965" s="347">
        <v>124</v>
      </c>
      <c r="K1965" s="347">
        <v>9</v>
      </c>
      <c r="L1965" s="347">
        <v>615</v>
      </c>
    </row>
    <row r="1966" spans="1:12" x14ac:dyDescent="0.2">
      <c r="A1966" s="346" t="s">
        <v>470</v>
      </c>
      <c r="B1966" s="346" t="s">
        <v>481</v>
      </c>
      <c r="C1966" s="346" t="s">
        <v>486</v>
      </c>
      <c r="D1966" s="346" t="s">
        <v>13</v>
      </c>
      <c r="E1966" s="346" t="s">
        <v>520</v>
      </c>
      <c r="F1966" s="346">
        <v>2007</v>
      </c>
      <c r="G1966" s="347">
        <v>370.16425511282199</v>
      </c>
      <c r="H1966" s="347">
        <v>765</v>
      </c>
      <c r="I1966" s="347">
        <v>254</v>
      </c>
      <c r="J1966" s="347">
        <v>10</v>
      </c>
      <c r="K1966" s="347">
        <v>9.3333333333333339</v>
      </c>
      <c r="L1966" s="347">
        <v>1038.3333333333333</v>
      </c>
    </row>
    <row r="1967" spans="1:12" x14ac:dyDescent="0.2">
      <c r="A1967" s="346" t="s">
        <v>470</v>
      </c>
      <c r="B1967" s="346" t="s">
        <v>481</v>
      </c>
      <c r="C1967" s="346" t="s">
        <v>487</v>
      </c>
      <c r="D1967" s="346" t="s">
        <v>14</v>
      </c>
      <c r="E1967" s="346" t="s">
        <v>518</v>
      </c>
      <c r="F1967" s="346">
        <v>2015</v>
      </c>
      <c r="G1967" s="347">
        <v>592.18222990571235</v>
      </c>
      <c r="H1967" s="347">
        <v>80</v>
      </c>
      <c r="I1967" s="347">
        <v>91</v>
      </c>
      <c r="J1967" s="347">
        <v>90</v>
      </c>
      <c r="K1967" s="347">
        <v>0</v>
      </c>
      <c r="L1967" s="347">
        <v>261</v>
      </c>
    </row>
    <row r="1968" spans="1:12" x14ac:dyDescent="0.2">
      <c r="A1968" s="346" t="s">
        <v>470</v>
      </c>
      <c r="B1968" s="346" t="s">
        <v>481</v>
      </c>
      <c r="C1968" s="346" t="s">
        <v>487</v>
      </c>
      <c r="D1968" s="346" t="s">
        <v>14</v>
      </c>
      <c r="E1968" s="346" t="s">
        <v>518</v>
      </c>
      <c r="F1968" s="346">
        <v>2015</v>
      </c>
      <c r="G1968" s="347">
        <v>591.3882384512699</v>
      </c>
      <c r="H1968" s="347">
        <v>80</v>
      </c>
      <c r="I1968" s="347">
        <v>94</v>
      </c>
      <c r="J1968" s="347">
        <v>0</v>
      </c>
      <c r="K1968" s="347">
        <v>0</v>
      </c>
      <c r="L1968" s="347">
        <v>174</v>
      </c>
    </row>
    <row r="1969" spans="1:12" x14ac:dyDescent="0.2">
      <c r="A1969" s="346" t="s">
        <v>470</v>
      </c>
      <c r="B1969" s="346" t="s">
        <v>481</v>
      </c>
      <c r="C1969" s="346" t="s">
        <v>487</v>
      </c>
      <c r="D1969" s="346" t="s">
        <v>14</v>
      </c>
      <c r="E1969" s="346" t="s">
        <v>464</v>
      </c>
      <c r="F1969" s="346">
        <v>2008</v>
      </c>
      <c r="G1969" s="347">
        <v>353.14800507153529</v>
      </c>
      <c r="H1969" s="347">
        <v>16</v>
      </c>
      <c r="I1969" s="347">
        <v>0</v>
      </c>
      <c r="J1969" s="347">
        <v>1</v>
      </c>
      <c r="K1969" s="347">
        <v>0.33333333333333331</v>
      </c>
      <c r="L1969" s="347">
        <v>17.333333333333332</v>
      </c>
    </row>
    <row r="1970" spans="1:12" x14ac:dyDescent="0.2">
      <c r="A1970" s="346" t="s">
        <v>470</v>
      </c>
      <c r="B1970" s="346" t="s">
        <v>481</v>
      </c>
      <c r="C1970" s="346" t="s">
        <v>487</v>
      </c>
      <c r="D1970" s="346" t="s">
        <v>14</v>
      </c>
      <c r="E1970" s="346" t="s">
        <v>464</v>
      </c>
      <c r="F1970" s="346">
        <v>2008</v>
      </c>
      <c r="G1970" s="347">
        <v>428.92928826459604</v>
      </c>
      <c r="H1970" s="347">
        <v>78</v>
      </c>
      <c r="I1970" s="347">
        <v>0</v>
      </c>
      <c r="J1970" s="347">
        <v>5.5</v>
      </c>
      <c r="K1970" s="347">
        <v>1.8333333333333333</v>
      </c>
      <c r="L1970" s="347">
        <v>85.333333333333329</v>
      </c>
    </row>
    <row r="1971" spans="1:12" x14ac:dyDescent="0.2">
      <c r="A1971" s="346" t="s">
        <v>470</v>
      </c>
      <c r="B1971" s="346" t="s">
        <v>481</v>
      </c>
      <c r="C1971" s="346" t="s">
        <v>487</v>
      </c>
      <c r="D1971" s="346" t="s">
        <v>14</v>
      </c>
      <c r="E1971" s="346" t="s">
        <v>519</v>
      </c>
      <c r="F1971" s="346">
        <v>2008</v>
      </c>
      <c r="G1971" s="347">
        <v>673.40353155867194</v>
      </c>
      <c r="H1971" s="347">
        <v>108</v>
      </c>
      <c r="I1971" s="347">
        <v>81</v>
      </c>
      <c r="J1971" s="347">
        <v>206</v>
      </c>
      <c r="K1971" s="347">
        <v>37.333333333333336</v>
      </c>
      <c r="L1971" s="347">
        <v>432.33333333333331</v>
      </c>
    </row>
    <row r="1972" spans="1:12" x14ac:dyDescent="0.2">
      <c r="A1972" s="346" t="s">
        <v>470</v>
      </c>
      <c r="B1972" s="346" t="s">
        <v>481</v>
      </c>
      <c r="C1972" s="346" t="s">
        <v>487</v>
      </c>
      <c r="D1972" s="346" t="s">
        <v>14</v>
      </c>
      <c r="E1972" s="346" t="s">
        <v>519</v>
      </c>
      <c r="F1972" s="346">
        <v>2008</v>
      </c>
      <c r="G1972" s="347">
        <v>353.14800507153529</v>
      </c>
      <c r="H1972" s="347">
        <v>80</v>
      </c>
      <c r="I1972" s="347">
        <v>21</v>
      </c>
      <c r="J1972" s="347">
        <v>12</v>
      </c>
      <c r="K1972" s="347">
        <v>1</v>
      </c>
      <c r="L1972" s="347">
        <v>114</v>
      </c>
    </row>
    <row r="1973" spans="1:12" x14ac:dyDescent="0.2">
      <c r="A1973" s="346" t="s">
        <v>470</v>
      </c>
      <c r="B1973" s="346" t="s">
        <v>481</v>
      </c>
      <c r="C1973" s="346" t="s">
        <v>487</v>
      </c>
      <c r="D1973" s="346" t="s">
        <v>14</v>
      </c>
      <c r="E1973" s="346" t="s">
        <v>519</v>
      </c>
      <c r="F1973" s="346">
        <v>2008</v>
      </c>
      <c r="G1973" s="347">
        <v>471.57824137844591</v>
      </c>
      <c r="H1973" s="347">
        <v>520</v>
      </c>
      <c r="I1973" s="347">
        <v>0</v>
      </c>
      <c r="J1973" s="347">
        <v>54.854418308963758</v>
      </c>
      <c r="K1973" s="347">
        <v>6.048527230345413</v>
      </c>
      <c r="L1973" s="347">
        <v>580.90294553930914</v>
      </c>
    </row>
    <row r="1974" spans="1:12" x14ac:dyDescent="0.2">
      <c r="A1974" s="346" t="s">
        <v>470</v>
      </c>
      <c r="B1974" s="346" t="s">
        <v>481</v>
      </c>
      <c r="C1974" s="346" t="s">
        <v>487</v>
      </c>
      <c r="D1974" s="346" t="s">
        <v>14</v>
      </c>
      <c r="E1974" s="346" t="s">
        <v>519</v>
      </c>
      <c r="F1974" s="346">
        <v>2008</v>
      </c>
      <c r="G1974" s="347">
        <v>409.96213323712442</v>
      </c>
      <c r="H1974" s="347">
        <v>628</v>
      </c>
      <c r="I1974" s="347">
        <v>45</v>
      </c>
      <c r="J1974" s="347">
        <v>2</v>
      </c>
      <c r="K1974" s="347">
        <v>0</v>
      </c>
      <c r="L1974" s="347">
        <v>675</v>
      </c>
    </row>
    <row r="1975" spans="1:12" x14ac:dyDescent="0.2">
      <c r="A1975" s="346" t="s">
        <v>470</v>
      </c>
      <c r="B1975" s="346" t="s">
        <v>481</v>
      </c>
      <c r="C1975" s="346" t="s">
        <v>487</v>
      </c>
      <c r="D1975" s="346" t="s">
        <v>14</v>
      </c>
      <c r="E1975" s="346" t="s">
        <v>519</v>
      </c>
      <c r="F1975" s="346">
        <v>2008</v>
      </c>
      <c r="G1975" s="347">
        <v>428.92928826459604</v>
      </c>
      <c r="H1975" s="347">
        <v>598</v>
      </c>
      <c r="I1975" s="347">
        <v>0</v>
      </c>
      <c r="J1975" s="347">
        <v>24.797202797202797</v>
      </c>
      <c r="K1975" s="347">
        <v>2.7342657342657346</v>
      </c>
      <c r="L1975" s="347">
        <v>625.53146853146848</v>
      </c>
    </row>
    <row r="1976" spans="1:12" x14ac:dyDescent="0.2">
      <c r="A1976" s="346" t="s">
        <v>470</v>
      </c>
      <c r="B1976" s="346" t="s">
        <v>481</v>
      </c>
      <c r="C1976" s="346" t="s">
        <v>487</v>
      </c>
      <c r="D1976" s="346" t="s">
        <v>14</v>
      </c>
      <c r="E1976" s="346" t="s">
        <v>519</v>
      </c>
      <c r="F1976" s="346">
        <v>2008</v>
      </c>
      <c r="G1976" s="347">
        <v>475.12168662420379</v>
      </c>
      <c r="H1976" s="347">
        <v>338</v>
      </c>
      <c r="I1976" s="347">
        <v>229</v>
      </c>
      <c r="J1976" s="347">
        <v>93.928798474253028</v>
      </c>
      <c r="K1976" s="347">
        <v>10.357067175248993</v>
      </c>
      <c r="L1976" s="347">
        <v>671.28586564950194</v>
      </c>
    </row>
    <row r="1977" spans="1:12" x14ac:dyDescent="0.2">
      <c r="A1977" s="346" t="s">
        <v>470</v>
      </c>
      <c r="B1977" s="346" t="s">
        <v>481</v>
      </c>
      <c r="C1977" s="346" t="s">
        <v>487</v>
      </c>
      <c r="D1977" s="346" t="s">
        <v>14</v>
      </c>
      <c r="E1977" s="346" t="s">
        <v>519</v>
      </c>
      <c r="F1977" s="346">
        <v>2008</v>
      </c>
      <c r="G1977" s="347">
        <v>479.08765870143174</v>
      </c>
      <c r="H1977" s="347">
        <v>447</v>
      </c>
      <c r="I1977" s="347">
        <v>15</v>
      </c>
      <c r="J1977" s="347">
        <v>50.345835982199617</v>
      </c>
      <c r="K1977" s="347">
        <v>5.551388005933461</v>
      </c>
      <c r="L1977" s="347">
        <v>517.89722398813296</v>
      </c>
    </row>
    <row r="1978" spans="1:12" x14ac:dyDescent="0.2">
      <c r="A1978" s="346" t="s">
        <v>470</v>
      </c>
      <c r="B1978" s="346" t="s">
        <v>481</v>
      </c>
      <c r="C1978" s="346" t="s">
        <v>487</v>
      </c>
      <c r="D1978" s="346" t="s">
        <v>14</v>
      </c>
      <c r="E1978" s="346" t="s">
        <v>519</v>
      </c>
      <c r="F1978" s="346">
        <v>2008</v>
      </c>
      <c r="G1978" s="347">
        <v>490.68403446064247</v>
      </c>
      <c r="H1978" s="347">
        <v>100</v>
      </c>
      <c r="I1978" s="347">
        <v>95</v>
      </c>
      <c r="J1978" s="347">
        <v>62</v>
      </c>
      <c r="K1978" s="347">
        <v>35.333333333333336</v>
      </c>
      <c r="L1978" s="347">
        <v>292.33333333333331</v>
      </c>
    </row>
    <row r="1979" spans="1:12" x14ac:dyDescent="0.2">
      <c r="A1979" s="346" t="s">
        <v>470</v>
      </c>
      <c r="B1979" s="346" t="s">
        <v>481</v>
      </c>
      <c r="C1979" s="346" t="s">
        <v>487</v>
      </c>
      <c r="D1979" s="346" t="s">
        <v>14</v>
      </c>
      <c r="E1979" s="346" t="s">
        <v>519</v>
      </c>
      <c r="F1979" s="346">
        <v>2009</v>
      </c>
      <c r="G1979" s="347">
        <v>571.50273300109166</v>
      </c>
      <c r="H1979" s="347">
        <v>60</v>
      </c>
      <c r="I1979" s="347">
        <v>390</v>
      </c>
      <c r="J1979" s="347">
        <v>169</v>
      </c>
      <c r="K1979" s="347">
        <v>0.33333333333333331</v>
      </c>
      <c r="L1979" s="347">
        <v>619.33333333333337</v>
      </c>
    </row>
    <row r="1980" spans="1:12" x14ac:dyDescent="0.2">
      <c r="A1980" s="346" t="s">
        <v>470</v>
      </c>
      <c r="B1980" s="346" t="s">
        <v>481</v>
      </c>
      <c r="C1980" s="346" t="s">
        <v>487</v>
      </c>
      <c r="D1980" s="346" t="s">
        <v>14</v>
      </c>
      <c r="E1980" s="346" t="s">
        <v>519</v>
      </c>
      <c r="F1980" s="346">
        <v>2009</v>
      </c>
      <c r="G1980" s="347">
        <v>669.15186955469483</v>
      </c>
      <c r="H1980" s="347">
        <v>351</v>
      </c>
      <c r="I1980" s="347">
        <v>34</v>
      </c>
      <c r="J1980" s="347">
        <v>6</v>
      </c>
      <c r="K1980" s="347">
        <v>0</v>
      </c>
      <c r="L1980" s="347">
        <v>391</v>
      </c>
    </row>
    <row r="1981" spans="1:12" x14ac:dyDescent="0.2">
      <c r="A1981" s="346" t="s">
        <v>470</v>
      </c>
      <c r="B1981" s="346" t="s">
        <v>481</v>
      </c>
      <c r="C1981" s="346" t="s">
        <v>487</v>
      </c>
      <c r="D1981" s="346" t="s">
        <v>14</v>
      </c>
      <c r="E1981" s="346" t="s">
        <v>519</v>
      </c>
      <c r="F1981" s="346">
        <v>2009</v>
      </c>
      <c r="G1981" s="347">
        <v>700.59259381327206</v>
      </c>
      <c r="H1981" s="347">
        <v>8</v>
      </c>
      <c r="I1981" s="347">
        <v>19</v>
      </c>
      <c r="J1981" s="347">
        <v>25</v>
      </c>
      <c r="K1981" s="347">
        <v>9</v>
      </c>
      <c r="L1981" s="347">
        <v>61</v>
      </c>
    </row>
    <row r="1982" spans="1:12" x14ac:dyDescent="0.2">
      <c r="A1982" s="346" t="s">
        <v>470</v>
      </c>
      <c r="B1982" s="346" t="s">
        <v>481</v>
      </c>
      <c r="C1982" s="346" t="s">
        <v>487</v>
      </c>
      <c r="D1982" s="346" t="s">
        <v>14</v>
      </c>
      <c r="E1982" s="346" t="s">
        <v>519</v>
      </c>
      <c r="F1982" s="346">
        <v>2009</v>
      </c>
      <c r="G1982" s="347">
        <v>327.36534035763327</v>
      </c>
      <c r="H1982" s="347">
        <v>514</v>
      </c>
      <c r="I1982" s="347">
        <v>111</v>
      </c>
      <c r="J1982" s="347">
        <v>199.12905276541642</v>
      </c>
      <c r="K1982" s="347">
        <v>68.623649078194532</v>
      </c>
      <c r="L1982" s="347">
        <v>892.75270184361091</v>
      </c>
    </row>
    <row r="1983" spans="1:12" x14ac:dyDescent="0.2">
      <c r="A1983" s="346" t="s">
        <v>470</v>
      </c>
      <c r="B1983" s="346" t="s">
        <v>481</v>
      </c>
      <c r="C1983" s="346" t="s">
        <v>487</v>
      </c>
      <c r="D1983" s="346" t="s">
        <v>14</v>
      </c>
      <c r="E1983" s="346" t="s">
        <v>519</v>
      </c>
      <c r="F1983" s="346">
        <v>2009</v>
      </c>
      <c r="G1983" s="347">
        <v>415.62561056449545</v>
      </c>
      <c r="H1983" s="347">
        <v>225</v>
      </c>
      <c r="I1983" s="347">
        <v>51</v>
      </c>
      <c r="J1983" s="347">
        <v>124</v>
      </c>
      <c r="K1983" s="347">
        <v>10</v>
      </c>
      <c r="L1983" s="347">
        <v>410</v>
      </c>
    </row>
    <row r="1984" spans="1:12" x14ac:dyDescent="0.2">
      <c r="A1984" s="346" t="s">
        <v>470</v>
      </c>
      <c r="B1984" s="346" t="s">
        <v>481</v>
      </c>
      <c r="C1984" s="346" t="s">
        <v>487</v>
      </c>
      <c r="D1984" s="346" t="s">
        <v>14</v>
      </c>
      <c r="E1984" s="346" t="s">
        <v>519</v>
      </c>
      <c r="F1984" s="346">
        <v>2010</v>
      </c>
      <c r="G1984" s="347">
        <v>662.87412759066888</v>
      </c>
      <c r="H1984" s="347">
        <v>251</v>
      </c>
      <c r="I1984" s="347">
        <v>571</v>
      </c>
      <c r="J1984" s="347">
        <v>63</v>
      </c>
      <c r="K1984" s="347">
        <v>6.333333333333333</v>
      </c>
      <c r="L1984" s="347">
        <v>891.33333333333337</v>
      </c>
    </row>
    <row r="1985" spans="1:12" x14ac:dyDescent="0.2">
      <c r="A1985" s="346" t="s">
        <v>470</v>
      </c>
      <c r="B1985" s="346" t="s">
        <v>481</v>
      </c>
      <c r="C1985" s="346" t="s">
        <v>487</v>
      </c>
      <c r="D1985" s="346" t="s">
        <v>14</v>
      </c>
      <c r="E1985" s="346" t="s">
        <v>519</v>
      </c>
      <c r="F1985" s="346">
        <v>2010</v>
      </c>
      <c r="G1985" s="347">
        <v>478.28917207229915</v>
      </c>
      <c r="H1985" s="347">
        <v>425</v>
      </c>
      <c r="I1985" s="347">
        <v>103</v>
      </c>
      <c r="J1985" s="347">
        <v>24</v>
      </c>
      <c r="K1985" s="347">
        <v>4.333333333333333</v>
      </c>
      <c r="L1985" s="347">
        <v>556.33333333333337</v>
      </c>
    </row>
    <row r="1986" spans="1:12" x14ac:dyDescent="0.2">
      <c r="A1986" s="346" t="s">
        <v>470</v>
      </c>
      <c r="B1986" s="346" t="s">
        <v>481</v>
      </c>
      <c r="C1986" s="346" t="s">
        <v>487</v>
      </c>
      <c r="D1986" s="346" t="s">
        <v>14</v>
      </c>
      <c r="E1986" s="346" t="s">
        <v>519</v>
      </c>
      <c r="F1986" s="346">
        <v>2010</v>
      </c>
      <c r="G1986" s="347">
        <v>388.60995614418601</v>
      </c>
      <c r="H1986" s="347">
        <v>271</v>
      </c>
      <c r="I1986" s="347">
        <v>187</v>
      </c>
      <c r="J1986" s="347">
        <v>169</v>
      </c>
      <c r="K1986" s="347">
        <v>10</v>
      </c>
      <c r="L1986" s="347">
        <v>637</v>
      </c>
    </row>
    <row r="1987" spans="1:12" x14ac:dyDescent="0.2">
      <c r="A1987" s="346" t="s">
        <v>470</v>
      </c>
      <c r="B1987" s="346" t="s">
        <v>481</v>
      </c>
      <c r="C1987" s="346" t="s">
        <v>487</v>
      </c>
      <c r="D1987" s="346" t="s">
        <v>14</v>
      </c>
      <c r="E1987" s="346" t="s">
        <v>519</v>
      </c>
      <c r="F1987" s="346">
        <v>2012</v>
      </c>
      <c r="G1987" s="347">
        <v>641.85527386732326</v>
      </c>
      <c r="H1987" s="347">
        <v>50</v>
      </c>
      <c r="I1987" s="347">
        <v>48</v>
      </c>
      <c r="J1987" s="347">
        <v>79</v>
      </c>
      <c r="K1987" s="347">
        <v>4</v>
      </c>
      <c r="L1987" s="347">
        <v>181</v>
      </c>
    </row>
    <row r="1988" spans="1:12" x14ac:dyDescent="0.2">
      <c r="A1988" s="346" t="s">
        <v>470</v>
      </c>
      <c r="B1988" s="346" t="s">
        <v>481</v>
      </c>
      <c r="C1988" s="346" t="s">
        <v>487</v>
      </c>
      <c r="D1988" s="346" t="s">
        <v>14</v>
      </c>
      <c r="E1988" s="346" t="s">
        <v>519</v>
      </c>
      <c r="F1988" s="346">
        <v>2012</v>
      </c>
      <c r="G1988" s="347">
        <v>448.39603303756132</v>
      </c>
      <c r="H1988" s="347">
        <v>244</v>
      </c>
      <c r="I1988" s="347">
        <v>49</v>
      </c>
      <c r="J1988" s="347">
        <v>34.565797838525114</v>
      </c>
      <c r="K1988" s="347">
        <v>3.8114007204916298</v>
      </c>
      <c r="L1988" s="347">
        <v>331.37719855901673</v>
      </c>
    </row>
    <row r="1989" spans="1:12" x14ac:dyDescent="0.2">
      <c r="A1989" s="346" t="s">
        <v>470</v>
      </c>
      <c r="B1989" s="346" t="s">
        <v>481</v>
      </c>
      <c r="C1989" s="346" t="s">
        <v>487</v>
      </c>
      <c r="D1989" s="346" t="s">
        <v>14</v>
      </c>
      <c r="E1989" s="346" t="s">
        <v>519</v>
      </c>
      <c r="F1989" s="346">
        <v>2012</v>
      </c>
      <c r="G1989" s="347">
        <v>388.60996593898341</v>
      </c>
      <c r="H1989" s="347">
        <v>74</v>
      </c>
      <c r="I1989" s="347">
        <v>91</v>
      </c>
      <c r="J1989" s="347">
        <v>23</v>
      </c>
      <c r="K1989" s="347">
        <v>13.666666666666666</v>
      </c>
      <c r="L1989" s="347">
        <v>201.66666666666666</v>
      </c>
    </row>
    <row r="1990" spans="1:12" x14ac:dyDescent="0.2">
      <c r="A1990" s="346" t="s">
        <v>470</v>
      </c>
      <c r="B1990" s="346" t="s">
        <v>481</v>
      </c>
      <c r="C1990" s="346" t="s">
        <v>487</v>
      </c>
      <c r="D1990" s="346" t="s">
        <v>14</v>
      </c>
      <c r="E1990" s="346" t="s">
        <v>466</v>
      </c>
      <c r="F1990" s="346">
        <v>2002</v>
      </c>
      <c r="G1990" s="347">
        <v>349.78297496636026</v>
      </c>
      <c r="H1990" s="347">
        <v>93</v>
      </c>
      <c r="I1990" s="347">
        <v>35</v>
      </c>
      <c r="J1990" s="347">
        <v>0</v>
      </c>
      <c r="K1990" s="347">
        <v>0</v>
      </c>
      <c r="L1990" s="347">
        <v>128</v>
      </c>
    </row>
    <row r="1991" spans="1:12" x14ac:dyDescent="0.2">
      <c r="A1991" s="346" t="s">
        <v>470</v>
      </c>
      <c r="B1991" s="346" t="s">
        <v>481</v>
      </c>
      <c r="C1991" s="346" t="s">
        <v>487</v>
      </c>
      <c r="D1991" s="346" t="s">
        <v>14</v>
      </c>
      <c r="E1991" s="346" t="s">
        <v>466</v>
      </c>
      <c r="F1991" s="346">
        <v>2003</v>
      </c>
      <c r="G1991" s="347">
        <v>283.34909122975546</v>
      </c>
      <c r="H1991" s="347">
        <v>71</v>
      </c>
      <c r="I1991" s="347">
        <v>6</v>
      </c>
      <c r="J1991" s="347">
        <v>0</v>
      </c>
      <c r="K1991" s="347">
        <v>0</v>
      </c>
      <c r="L1991" s="347">
        <v>77</v>
      </c>
    </row>
    <row r="1992" spans="1:12" x14ac:dyDescent="0.2">
      <c r="A1992" s="346" t="s">
        <v>470</v>
      </c>
      <c r="B1992" s="346" t="s">
        <v>481</v>
      </c>
      <c r="C1992" s="346" t="s">
        <v>487</v>
      </c>
      <c r="D1992" s="346" t="s">
        <v>14</v>
      </c>
      <c r="E1992" s="346" t="s">
        <v>465</v>
      </c>
      <c r="F1992" s="346">
        <v>2002</v>
      </c>
      <c r="G1992" s="347">
        <v>431.39900971968382</v>
      </c>
      <c r="H1992" s="347">
        <v>584</v>
      </c>
      <c r="I1992" s="347">
        <v>105</v>
      </c>
      <c r="J1992" s="347">
        <v>15</v>
      </c>
      <c r="K1992" s="347">
        <v>6</v>
      </c>
      <c r="L1992" s="347">
        <v>710</v>
      </c>
    </row>
    <row r="1993" spans="1:12" x14ac:dyDescent="0.2">
      <c r="A1993" s="346" t="s">
        <v>470</v>
      </c>
      <c r="B1993" s="346" t="s">
        <v>481</v>
      </c>
      <c r="C1993" s="346" t="s">
        <v>487</v>
      </c>
      <c r="D1993" s="346" t="s">
        <v>14</v>
      </c>
      <c r="E1993" s="346" t="s">
        <v>465</v>
      </c>
      <c r="F1993" s="346">
        <v>2003</v>
      </c>
      <c r="G1993" s="347">
        <v>515.32304648951413</v>
      </c>
      <c r="H1993" s="347">
        <v>354</v>
      </c>
      <c r="I1993" s="347">
        <v>48</v>
      </c>
      <c r="J1993" s="347">
        <v>28.63636363636364</v>
      </c>
      <c r="K1993" s="347">
        <v>11.454545454545453</v>
      </c>
      <c r="L1993" s="347">
        <v>442.09090909090907</v>
      </c>
    </row>
    <row r="1994" spans="1:12" x14ac:dyDescent="0.2">
      <c r="A1994" s="346" t="s">
        <v>470</v>
      </c>
      <c r="B1994" s="346" t="s">
        <v>481</v>
      </c>
      <c r="C1994" s="346" t="s">
        <v>487</v>
      </c>
      <c r="D1994" s="346" t="s">
        <v>14</v>
      </c>
      <c r="E1994" s="346" t="s">
        <v>520</v>
      </c>
      <c r="F1994" s="346">
        <v>1965</v>
      </c>
      <c r="G1994" s="347">
        <v>347.12749083589767</v>
      </c>
      <c r="H1994" s="347">
        <v>992</v>
      </c>
      <c r="I1994" s="347">
        <v>12</v>
      </c>
      <c r="J1994" s="347">
        <v>371</v>
      </c>
      <c r="K1994" s="347">
        <v>2</v>
      </c>
      <c r="L1994" s="347">
        <v>1377</v>
      </c>
    </row>
    <row r="1995" spans="1:12" x14ac:dyDescent="0.2">
      <c r="A1995" s="346" t="s">
        <v>470</v>
      </c>
      <c r="B1995" s="346" t="s">
        <v>481</v>
      </c>
      <c r="C1995" s="346" t="s">
        <v>487</v>
      </c>
      <c r="D1995" s="346" t="s">
        <v>14</v>
      </c>
      <c r="E1995" s="346" t="s">
        <v>520</v>
      </c>
      <c r="F1995" s="346">
        <v>1986</v>
      </c>
      <c r="G1995" s="347">
        <v>367.2774759201655</v>
      </c>
      <c r="H1995" s="347">
        <v>648</v>
      </c>
      <c r="I1995" s="347">
        <v>0</v>
      </c>
      <c r="J1995" s="347">
        <v>48.221967963386724</v>
      </c>
      <c r="K1995" s="347">
        <v>5.5926773455377585</v>
      </c>
      <c r="L1995" s="347">
        <v>701.81464530892447</v>
      </c>
    </row>
    <row r="1996" spans="1:12" x14ac:dyDescent="0.2">
      <c r="A1996" s="346" t="s">
        <v>470</v>
      </c>
      <c r="B1996" s="346" t="s">
        <v>481</v>
      </c>
      <c r="C1996" s="346" t="s">
        <v>487</v>
      </c>
      <c r="D1996" s="346" t="s">
        <v>14</v>
      </c>
      <c r="E1996" s="346" t="s">
        <v>520</v>
      </c>
      <c r="F1996" s="346">
        <v>1988</v>
      </c>
      <c r="G1996" s="347">
        <v>365.35114387146257</v>
      </c>
      <c r="H1996" s="347">
        <v>845</v>
      </c>
      <c r="I1996" s="347">
        <v>125</v>
      </c>
      <c r="J1996" s="347">
        <v>186.21098398169335</v>
      </c>
      <c r="K1996" s="347">
        <v>21.59633867276888</v>
      </c>
      <c r="L1996" s="347">
        <v>1177.8073226544623</v>
      </c>
    </row>
    <row r="1997" spans="1:12" x14ac:dyDescent="0.2">
      <c r="A1997" s="346" t="s">
        <v>470</v>
      </c>
      <c r="B1997" s="346" t="s">
        <v>481</v>
      </c>
      <c r="C1997" s="346" t="s">
        <v>487</v>
      </c>
      <c r="D1997" s="346" t="s">
        <v>14</v>
      </c>
      <c r="E1997" s="346" t="s">
        <v>520</v>
      </c>
      <c r="F1997" s="346">
        <v>1990</v>
      </c>
      <c r="G1997" s="347">
        <v>503.29876942324915</v>
      </c>
      <c r="H1997" s="347">
        <v>694</v>
      </c>
      <c r="I1997" s="347">
        <v>146</v>
      </c>
      <c r="J1997" s="347">
        <v>269.30114416475971</v>
      </c>
      <c r="K1997" s="347">
        <v>33.89961861174676</v>
      </c>
      <c r="L1997" s="347">
        <v>1143.2007627765065</v>
      </c>
    </row>
    <row r="1998" spans="1:12" x14ac:dyDescent="0.2">
      <c r="A1998" s="346" t="s">
        <v>470</v>
      </c>
      <c r="B1998" s="346" t="s">
        <v>481</v>
      </c>
      <c r="C1998" s="346" t="s">
        <v>487</v>
      </c>
      <c r="D1998" s="346" t="s">
        <v>14</v>
      </c>
      <c r="E1998" s="346" t="s">
        <v>520</v>
      </c>
      <c r="F1998" s="346">
        <v>1990</v>
      </c>
      <c r="G1998" s="347">
        <v>246.51372586030607</v>
      </c>
      <c r="H1998" s="347">
        <v>111</v>
      </c>
      <c r="I1998" s="347">
        <v>423</v>
      </c>
      <c r="J1998" s="347">
        <v>247</v>
      </c>
      <c r="K1998" s="347">
        <v>61.333333333333336</v>
      </c>
      <c r="L1998" s="347">
        <v>842.33333333333337</v>
      </c>
    </row>
    <row r="1999" spans="1:12" x14ac:dyDescent="0.2">
      <c r="A1999" s="346" t="s">
        <v>470</v>
      </c>
      <c r="B1999" s="346" t="s">
        <v>481</v>
      </c>
      <c r="C1999" s="346" t="s">
        <v>487</v>
      </c>
      <c r="D1999" s="346" t="s">
        <v>14</v>
      </c>
      <c r="E1999" s="346" t="s">
        <v>520</v>
      </c>
      <c r="F1999" s="346">
        <v>1990</v>
      </c>
      <c r="G1999" s="347">
        <v>369.77057317220385</v>
      </c>
      <c r="H1999" s="347">
        <v>61</v>
      </c>
      <c r="I1999" s="347">
        <v>6</v>
      </c>
      <c r="J1999" s="347">
        <v>1</v>
      </c>
      <c r="K1999" s="347">
        <v>0</v>
      </c>
      <c r="L1999" s="347">
        <v>68</v>
      </c>
    </row>
    <row r="2000" spans="1:12" x14ac:dyDescent="0.2">
      <c r="A2000" s="346" t="s">
        <v>470</v>
      </c>
      <c r="B2000" s="346" t="s">
        <v>481</v>
      </c>
      <c r="C2000" s="346" t="s">
        <v>487</v>
      </c>
      <c r="D2000" s="346" t="s">
        <v>14</v>
      </c>
      <c r="E2000" s="346" t="s">
        <v>520</v>
      </c>
      <c r="F2000" s="346">
        <v>1992</v>
      </c>
      <c r="G2000" s="347">
        <v>321.53962536832893</v>
      </c>
      <c r="H2000" s="347">
        <v>241</v>
      </c>
      <c r="I2000" s="347">
        <v>0</v>
      </c>
      <c r="J2000" s="347">
        <v>47.480091533180776</v>
      </c>
      <c r="K2000" s="347">
        <v>7.8399694889397411</v>
      </c>
      <c r="L2000" s="347">
        <v>296.32006102212051</v>
      </c>
    </row>
    <row r="2001" spans="1:12" x14ac:dyDescent="0.2">
      <c r="A2001" s="346" t="s">
        <v>470</v>
      </c>
      <c r="B2001" s="346" t="s">
        <v>481</v>
      </c>
      <c r="C2001" s="346" t="s">
        <v>487</v>
      </c>
      <c r="D2001" s="346" t="s">
        <v>14</v>
      </c>
      <c r="E2001" s="346" t="s">
        <v>520</v>
      </c>
      <c r="F2001" s="346">
        <v>1996</v>
      </c>
      <c r="G2001" s="347">
        <v>387.48412830341277</v>
      </c>
      <c r="H2001" s="347">
        <v>1161</v>
      </c>
      <c r="I2001" s="347">
        <v>0</v>
      </c>
      <c r="J2001" s="347">
        <v>2.225629290617849</v>
      </c>
      <c r="K2001" s="347">
        <v>0.92479023646071701</v>
      </c>
      <c r="L2001" s="347">
        <v>1164.1504195270786</v>
      </c>
    </row>
    <row r="2002" spans="1:12" x14ac:dyDescent="0.2">
      <c r="A2002" s="346" t="s">
        <v>470</v>
      </c>
      <c r="B2002" s="346" t="s">
        <v>481</v>
      </c>
      <c r="C2002" s="346" t="s">
        <v>487</v>
      </c>
      <c r="D2002" s="346" t="s">
        <v>14</v>
      </c>
      <c r="E2002" s="346" t="s">
        <v>520</v>
      </c>
      <c r="F2002" s="346">
        <v>1997</v>
      </c>
      <c r="G2002" s="347">
        <v>377.47413636641363</v>
      </c>
      <c r="H2002" s="347">
        <v>142</v>
      </c>
      <c r="I2002" s="347">
        <v>247</v>
      </c>
      <c r="J2002" s="347">
        <v>144</v>
      </c>
      <c r="K2002" s="347">
        <v>12.333333333333334</v>
      </c>
      <c r="L2002" s="347">
        <v>545.33333333333337</v>
      </c>
    </row>
    <row r="2003" spans="1:12" x14ac:dyDescent="0.2">
      <c r="A2003" s="346" t="s">
        <v>470</v>
      </c>
      <c r="B2003" s="346" t="s">
        <v>481</v>
      </c>
      <c r="C2003" s="346" t="s">
        <v>487</v>
      </c>
      <c r="D2003" s="346" t="s">
        <v>14</v>
      </c>
      <c r="E2003" s="346" t="s">
        <v>520</v>
      </c>
      <c r="F2003" s="346">
        <v>1998</v>
      </c>
      <c r="G2003" s="347">
        <v>387.93207677572246</v>
      </c>
      <c r="H2003" s="347">
        <v>110</v>
      </c>
      <c r="I2003" s="347">
        <v>107</v>
      </c>
      <c r="J2003" s="347">
        <v>100</v>
      </c>
      <c r="K2003" s="347">
        <v>18.666666666666668</v>
      </c>
      <c r="L2003" s="347">
        <v>335.66666666666669</v>
      </c>
    </row>
    <row r="2004" spans="1:12" x14ac:dyDescent="0.2">
      <c r="A2004" s="346" t="s">
        <v>470</v>
      </c>
      <c r="B2004" s="346" t="s">
        <v>481</v>
      </c>
      <c r="C2004" s="346" t="s">
        <v>487</v>
      </c>
      <c r="D2004" s="346" t="s">
        <v>14</v>
      </c>
      <c r="E2004" s="346" t="s">
        <v>520</v>
      </c>
      <c r="F2004" s="346">
        <v>1998</v>
      </c>
      <c r="G2004" s="347">
        <v>309.72233954726744</v>
      </c>
      <c r="H2004" s="347">
        <v>323</v>
      </c>
      <c r="I2004" s="347">
        <v>82</v>
      </c>
      <c r="J2004" s="347">
        <v>100</v>
      </c>
      <c r="K2004" s="347">
        <v>4.666666666666667</v>
      </c>
      <c r="L2004" s="347">
        <v>509.66666666666669</v>
      </c>
    </row>
    <row r="2005" spans="1:12" x14ac:dyDescent="0.2">
      <c r="A2005" s="346" t="s">
        <v>470</v>
      </c>
      <c r="B2005" s="346" t="s">
        <v>481</v>
      </c>
      <c r="C2005" s="346" t="s">
        <v>487</v>
      </c>
      <c r="D2005" s="346" t="s">
        <v>14</v>
      </c>
      <c r="E2005" s="346" t="s">
        <v>520</v>
      </c>
      <c r="F2005" s="346">
        <v>1999</v>
      </c>
      <c r="G2005" s="347">
        <v>335.53257419319709</v>
      </c>
      <c r="H2005" s="347">
        <v>672</v>
      </c>
      <c r="I2005" s="347">
        <v>176</v>
      </c>
      <c r="J2005" s="347">
        <v>71</v>
      </c>
      <c r="K2005" s="347">
        <v>3</v>
      </c>
      <c r="L2005" s="347">
        <v>922</v>
      </c>
    </row>
    <row r="2006" spans="1:12" x14ac:dyDescent="0.2">
      <c r="A2006" s="346" t="s">
        <v>470</v>
      </c>
      <c r="B2006" s="346" t="s">
        <v>481</v>
      </c>
      <c r="C2006" s="346" t="s">
        <v>487</v>
      </c>
      <c r="D2006" s="346" t="s">
        <v>14</v>
      </c>
      <c r="E2006" s="346" t="s">
        <v>520</v>
      </c>
      <c r="F2006" s="346">
        <v>2000</v>
      </c>
      <c r="G2006" s="347">
        <v>323.54922542609324</v>
      </c>
      <c r="H2006" s="347">
        <v>94</v>
      </c>
      <c r="I2006" s="347">
        <v>184</v>
      </c>
      <c r="J2006" s="347">
        <v>160</v>
      </c>
      <c r="K2006" s="347">
        <v>6</v>
      </c>
      <c r="L2006" s="347">
        <v>444</v>
      </c>
    </row>
    <row r="2007" spans="1:12" x14ac:dyDescent="0.2">
      <c r="A2007" s="346" t="s">
        <v>470</v>
      </c>
      <c r="B2007" s="346" t="s">
        <v>481</v>
      </c>
      <c r="C2007" s="346" t="s">
        <v>487</v>
      </c>
      <c r="D2007" s="346" t="s">
        <v>14</v>
      </c>
      <c r="E2007" s="346" t="s">
        <v>520</v>
      </c>
      <c r="F2007" s="346">
        <v>2000</v>
      </c>
      <c r="G2007" s="347">
        <v>398.21445359185623</v>
      </c>
      <c r="H2007" s="347">
        <v>752</v>
      </c>
      <c r="I2007" s="347">
        <v>123</v>
      </c>
      <c r="J2007" s="347">
        <v>10</v>
      </c>
      <c r="K2007" s="347">
        <v>0.33333333333333331</v>
      </c>
      <c r="L2007" s="347">
        <v>885.33333333333337</v>
      </c>
    </row>
    <row r="2008" spans="1:12" x14ac:dyDescent="0.2">
      <c r="A2008" s="346" t="s">
        <v>470</v>
      </c>
      <c r="B2008" s="346" t="s">
        <v>481</v>
      </c>
      <c r="C2008" s="346" t="s">
        <v>487</v>
      </c>
      <c r="D2008" s="346" t="s">
        <v>14</v>
      </c>
      <c r="E2008" s="346" t="s">
        <v>520</v>
      </c>
      <c r="F2008" s="346">
        <v>2000</v>
      </c>
      <c r="G2008" s="347">
        <v>466.13731923311343</v>
      </c>
      <c r="H2008" s="347">
        <v>814</v>
      </c>
      <c r="I2008" s="347">
        <v>0</v>
      </c>
      <c r="J2008" s="347">
        <v>0</v>
      </c>
      <c r="K2008" s="347">
        <v>0</v>
      </c>
      <c r="L2008" s="347">
        <v>814</v>
      </c>
    </row>
    <row r="2009" spans="1:12" x14ac:dyDescent="0.2">
      <c r="A2009" s="346" t="s">
        <v>470</v>
      </c>
      <c r="B2009" s="346" t="s">
        <v>481</v>
      </c>
      <c r="C2009" s="346" t="s">
        <v>487</v>
      </c>
      <c r="D2009" s="346" t="s">
        <v>14</v>
      </c>
      <c r="E2009" s="346" t="s">
        <v>520</v>
      </c>
      <c r="F2009" s="346">
        <v>2000</v>
      </c>
      <c r="G2009" s="347">
        <v>390.15411538725863</v>
      </c>
      <c r="H2009" s="347">
        <v>203</v>
      </c>
      <c r="I2009" s="347">
        <v>92</v>
      </c>
      <c r="J2009" s="347">
        <v>34.126315789473679</v>
      </c>
      <c r="K2009" s="347">
        <v>3.9578947368421056</v>
      </c>
      <c r="L2009" s="347">
        <v>333.08421052631576</v>
      </c>
    </row>
    <row r="2010" spans="1:12" x14ac:dyDescent="0.2">
      <c r="A2010" s="346" t="s">
        <v>470</v>
      </c>
      <c r="B2010" s="346" t="s">
        <v>481</v>
      </c>
      <c r="C2010" s="346" t="s">
        <v>487</v>
      </c>
      <c r="D2010" s="346" t="s">
        <v>14</v>
      </c>
      <c r="E2010" s="346" t="s">
        <v>520</v>
      </c>
      <c r="F2010" s="346">
        <v>2002</v>
      </c>
      <c r="G2010" s="347">
        <v>392.93212124865312</v>
      </c>
      <c r="H2010" s="347">
        <v>226</v>
      </c>
      <c r="I2010" s="347">
        <v>156</v>
      </c>
      <c r="J2010" s="347">
        <v>180</v>
      </c>
      <c r="K2010" s="347">
        <v>17</v>
      </c>
      <c r="L2010" s="347">
        <v>579</v>
      </c>
    </row>
    <row r="2011" spans="1:12" x14ac:dyDescent="0.2">
      <c r="A2011" s="346" t="s">
        <v>470</v>
      </c>
      <c r="B2011" s="346" t="s">
        <v>481</v>
      </c>
      <c r="C2011" s="346" t="s">
        <v>487</v>
      </c>
      <c r="D2011" s="346" t="s">
        <v>14</v>
      </c>
      <c r="E2011" s="346" t="s">
        <v>520</v>
      </c>
      <c r="F2011" s="346">
        <v>2002</v>
      </c>
      <c r="G2011" s="347">
        <v>319.55479865271252</v>
      </c>
      <c r="H2011" s="347">
        <v>31</v>
      </c>
      <c r="I2011" s="347">
        <v>120</v>
      </c>
      <c r="J2011" s="347">
        <v>102.37894736842105</v>
      </c>
      <c r="K2011" s="347">
        <v>14.207017543859651</v>
      </c>
      <c r="L2011" s="347">
        <v>267.5859649122807</v>
      </c>
    </row>
    <row r="2012" spans="1:12" x14ac:dyDescent="0.2">
      <c r="A2012" s="346" t="s">
        <v>470</v>
      </c>
      <c r="B2012" s="346" t="s">
        <v>481</v>
      </c>
      <c r="C2012" s="346" t="s">
        <v>487</v>
      </c>
      <c r="D2012" s="346" t="s">
        <v>14</v>
      </c>
      <c r="E2012" s="346" t="s">
        <v>520</v>
      </c>
      <c r="F2012" s="346">
        <v>2002</v>
      </c>
      <c r="G2012" s="347">
        <v>503.29887978827929</v>
      </c>
      <c r="H2012" s="347">
        <v>401</v>
      </c>
      <c r="I2012" s="347">
        <v>131</v>
      </c>
      <c r="J2012" s="347">
        <v>8.1606407322654455</v>
      </c>
      <c r="K2012" s="347">
        <v>0.94645308924485139</v>
      </c>
      <c r="L2012" s="347">
        <v>541.10709382151026</v>
      </c>
    </row>
    <row r="2013" spans="1:12" x14ac:dyDescent="0.2">
      <c r="A2013" s="346" t="s">
        <v>470</v>
      </c>
      <c r="B2013" s="346" t="s">
        <v>481</v>
      </c>
      <c r="C2013" s="346" t="s">
        <v>487</v>
      </c>
      <c r="D2013" s="346" t="s">
        <v>14</v>
      </c>
      <c r="E2013" s="346" t="s">
        <v>520</v>
      </c>
      <c r="F2013" s="346">
        <v>2002</v>
      </c>
      <c r="G2013" s="347">
        <v>349.78297496636026</v>
      </c>
      <c r="H2013" s="347">
        <v>525</v>
      </c>
      <c r="I2013" s="347">
        <v>150</v>
      </c>
      <c r="J2013" s="347">
        <v>35</v>
      </c>
      <c r="K2013" s="347">
        <v>6.333333333333333</v>
      </c>
      <c r="L2013" s="347">
        <v>716.33333333333337</v>
      </c>
    </row>
    <row r="2014" spans="1:12" x14ac:dyDescent="0.2">
      <c r="A2014" s="346" t="s">
        <v>470</v>
      </c>
      <c r="B2014" s="346" t="s">
        <v>481</v>
      </c>
      <c r="C2014" s="346" t="s">
        <v>487</v>
      </c>
      <c r="D2014" s="346" t="s">
        <v>14</v>
      </c>
      <c r="E2014" s="346" t="s">
        <v>520</v>
      </c>
      <c r="F2014" s="346">
        <v>2002</v>
      </c>
      <c r="G2014" s="347">
        <v>431.39900971968382</v>
      </c>
      <c r="H2014" s="347">
        <v>609</v>
      </c>
      <c r="I2014" s="347">
        <v>55</v>
      </c>
      <c r="J2014" s="347">
        <v>29</v>
      </c>
      <c r="K2014" s="347">
        <v>39.333333333333336</v>
      </c>
      <c r="L2014" s="347">
        <v>732.33333333333337</v>
      </c>
    </row>
    <row r="2015" spans="1:12" x14ac:dyDescent="0.2">
      <c r="A2015" s="346" t="s">
        <v>470</v>
      </c>
      <c r="B2015" s="346" t="s">
        <v>481</v>
      </c>
      <c r="C2015" s="346" t="s">
        <v>487</v>
      </c>
      <c r="D2015" s="346" t="s">
        <v>14</v>
      </c>
      <c r="E2015" s="346" t="s">
        <v>520</v>
      </c>
      <c r="F2015" s="346">
        <v>2002</v>
      </c>
      <c r="G2015" s="347">
        <v>323.54923918460042</v>
      </c>
      <c r="H2015" s="347">
        <v>1101</v>
      </c>
      <c r="I2015" s="347">
        <v>0</v>
      </c>
      <c r="J2015" s="347">
        <v>243</v>
      </c>
      <c r="K2015" s="347">
        <v>24</v>
      </c>
      <c r="L2015" s="347">
        <v>1368</v>
      </c>
    </row>
    <row r="2016" spans="1:12" x14ac:dyDescent="0.2">
      <c r="A2016" s="346" t="s">
        <v>470</v>
      </c>
      <c r="B2016" s="346" t="s">
        <v>481</v>
      </c>
      <c r="C2016" s="346" t="s">
        <v>487</v>
      </c>
      <c r="D2016" s="346" t="s">
        <v>14</v>
      </c>
      <c r="E2016" s="346" t="s">
        <v>520</v>
      </c>
      <c r="F2016" s="346">
        <v>2002</v>
      </c>
      <c r="G2016" s="347">
        <v>362.73790866145197</v>
      </c>
      <c r="H2016" s="347">
        <v>116</v>
      </c>
      <c r="I2016" s="347">
        <v>0</v>
      </c>
      <c r="J2016" s="347">
        <v>35</v>
      </c>
      <c r="K2016" s="347">
        <v>3</v>
      </c>
      <c r="L2016" s="347">
        <v>154</v>
      </c>
    </row>
    <row r="2017" spans="1:12" x14ac:dyDescent="0.2">
      <c r="A2017" s="346" t="s">
        <v>470</v>
      </c>
      <c r="B2017" s="346" t="s">
        <v>481</v>
      </c>
      <c r="C2017" s="346" t="s">
        <v>487</v>
      </c>
      <c r="D2017" s="346" t="s">
        <v>14</v>
      </c>
      <c r="E2017" s="346" t="s">
        <v>520</v>
      </c>
      <c r="F2017" s="346">
        <v>2002</v>
      </c>
      <c r="G2017" s="347">
        <v>392.93218460549701</v>
      </c>
      <c r="H2017" s="347">
        <v>613</v>
      </c>
      <c r="I2017" s="347">
        <v>336</v>
      </c>
      <c r="J2017" s="347">
        <v>88</v>
      </c>
      <c r="K2017" s="347">
        <v>1</v>
      </c>
      <c r="L2017" s="347">
        <v>1038</v>
      </c>
    </row>
    <row r="2018" spans="1:12" x14ac:dyDescent="0.2">
      <c r="A2018" s="346" t="s">
        <v>470</v>
      </c>
      <c r="B2018" s="346" t="s">
        <v>481</v>
      </c>
      <c r="C2018" s="346" t="s">
        <v>487</v>
      </c>
      <c r="D2018" s="346" t="s">
        <v>14</v>
      </c>
      <c r="E2018" s="346" t="s">
        <v>520</v>
      </c>
      <c r="F2018" s="346">
        <v>2003</v>
      </c>
      <c r="G2018" s="347">
        <v>412.21246488946332</v>
      </c>
      <c r="H2018" s="347">
        <v>271</v>
      </c>
      <c r="I2018" s="347">
        <v>34</v>
      </c>
      <c r="J2018" s="347">
        <v>15</v>
      </c>
      <c r="K2018" s="347">
        <v>3.6666666666666665</v>
      </c>
      <c r="L2018" s="347">
        <v>323.66666666666669</v>
      </c>
    </row>
    <row r="2019" spans="1:12" x14ac:dyDescent="0.2">
      <c r="A2019" s="346" t="s">
        <v>470</v>
      </c>
      <c r="B2019" s="346" t="s">
        <v>481</v>
      </c>
      <c r="C2019" s="346" t="s">
        <v>487</v>
      </c>
      <c r="D2019" s="346" t="s">
        <v>14</v>
      </c>
      <c r="E2019" s="346" t="s">
        <v>520</v>
      </c>
      <c r="F2019" s="346">
        <v>2003</v>
      </c>
      <c r="G2019" s="347">
        <v>454.51429530542674</v>
      </c>
      <c r="H2019" s="347">
        <v>71</v>
      </c>
      <c r="I2019" s="347">
        <v>65</v>
      </c>
      <c r="J2019" s="347">
        <v>45</v>
      </c>
      <c r="K2019" s="347">
        <v>6.666666666666667</v>
      </c>
      <c r="L2019" s="347">
        <v>187.66666666666666</v>
      </c>
    </row>
    <row r="2020" spans="1:12" x14ac:dyDescent="0.2">
      <c r="A2020" s="346" t="s">
        <v>470</v>
      </c>
      <c r="B2020" s="346" t="s">
        <v>481</v>
      </c>
      <c r="C2020" s="346" t="s">
        <v>487</v>
      </c>
      <c r="D2020" s="346" t="s">
        <v>14</v>
      </c>
      <c r="E2020" s="346" t="s">
        <v>520</v>
      </c>
      <c r="F2020" s="346">
        <v>2003</v>
      </c>
      <c r="G2020" s="347">
        <v>427.3796091361242</v>
      </c>
      <c r="H2020" s="347">
        <v>715</v>
      </c>
      <c r="I2020" s="347">
        <v>128</v>
      </c>
      <c r="J2020" s="347">
        <v>46.738215102974827</v>
      </c>
      <c r="K2020" s="347">
        <v>8.7539282990083915</v>
      </c>
      <c r="L2020" s="347">
        <v>898.49214340198318</v>
      </c>
    </row>
    <row r="2021" spans="1:12" x14ac:dyDescent="0.2">
      <c r="A2021" s="346" t="s">
        <v>470</v>
      </c>
      <c r="B2021" s="346" t="s">
        <v>481</v>
      </c>
      <c r="C2021" s="346" t="s">
        <v>487</v>
      </c>
      <c r="D2021" s="346" t="s">
        <v>14</v>
      </c>
      <c r="E2021" s="346" t="s">
        <v>520</v>
      </c>
      <c r="F2021" s="346">
        <v>2003</v>
      </c>
      <c r="G2021" s="347">
        <v>283.34909122975546</v>
      </c>
      <c r="H2021" s="347">
        <v>1411</v>
      </c>
      <c r="I2021" s="347">
        <v>57</v>
      </c>
      <c r="J2021" s="347">
        <v>33.384439359267731</v>
      </c>
      <c r="K2021" s="347">
        <v>5.5385202135774234</v>
      </c>
      <c r="L2021" s="347">
        <v>1506.922959572845</v>
      </c>
    </row>
    <row r="2022" spans="1:12" x14ac:dyDescent="0.2">
      <c r="A2022" s="346" t="s">
        <v>470</v>
      </c>
      <c r="B2022" s="346" t="s">
        <v>481</v>
      </c>
      <c r="C2022" s="346" t="s">
        <v>487</v>
      </c>
      <c r="D2022" s="346" t="s">
        <v>14</v>
      </c>
      <c r="E2022" s="346" t="s">
        <v>520</v>
      </c>
      <c r="F2022" s="346">
        <v>2003</v>
      </c>
      <c r="G2022" s="347">
        <v>323.54924228908669</v>
      </c>
      <c r="H2022" s="347">
        <v>495</v>
      </c>
      <c r="I2022" s="347">
        <v>126</v>
      </c>
      <c r="J2022" s="347">
        <v>338.29565217391303</v>
      </c>
      <c r="K2022" s="347">
        <v>39.23478260869566</v>
      </c>
      <c r="L2022" s="347">
        <v>998.53043478260872</v>
      </c>
    </row>
    <row r="2023" spans="1:12" x14ac:dyDescent="0.2">
      <c r="A2023" s="346" t="s">
        <v>470</v>
      </c>
      <c r="B2023" s="346" t="s">
        <v>481</v>
      </c>
      <c r="C2023" s="346" t="s">
        <v>487</v>
      </c>
      <c r="D2023" s="346" t="s">
        <v>14</v>
      </c>
      <c r="E2023" s="346" t="s">
        <v>520</v>
      </c>
      <c r="F2023" s="346">
        <v>2003</v>
      </c>
      <c r="G2023" s="347">
        <v>425.18321891082115</v>
      </c>
      <c r="H2023" s="347">
        <v>953</v>
      </c>
      <c r="I2023" s="347">
        <v>253</v>
      </c>
      <c r="J2023" s="347">
        <v>120.18398169336385</v>
      </c>
      <c r="K2023" s="347">
        <v>13.938672768878719</v>
      </c>
      <c r="L2023" s="347">
        <v>1340.1226544622425</v>
      </c>
    </row>
    <row r="2024" spans="1:12" x14ac:dyDescent="0.2">
      <c r="A2024" s="346" t="s">
        <v>470</v>
      </c>
      <c r="B2024" s="346" t="s">
        <v>481</v>
      </c>
      <c r="C2024" s="346" t="s">
        <v>487</v>
      </c>
      <c r="D2024" s="346" t="s">
        <v>14</v>
      </c>
      <c r="E2024" s="346" t="s">
        <v>520</v>
      </c>
      <c r="F2024" s="346">
        <v>2003</v>
      </c>
      <c r="G2024" s="347">
        <v>515.32304648951413</v>
      </c>
      <c r="H2024" s="347">
        <v>584</v>
      </c>
      <c r="I2024" s="347">
        <v>147</v>
      </c>
      <c r="J2024" s="347">
        <v>54.156979405034321</v>
      </c>
      <c r="K2024" s="347">
        <v>9.9476735316552247</v>
      </c>
      <c r="L2024" s="347">
        <v>795.1046529366896</v>
      </c>
    </row>
    <row r="2025" spans="1:12" x14ac:dyDescent="0.2">
      <c r="A2025" s="346" t="s">
        <v>470</v>
      </c>
      <c r="B2025" s="346" t="s">
        <v>481</v>
      </c>
      <c r="C2025" s="346" t="s">
        <v>487</v>
      </c>
      <c r="D2025" s="346" t="s">
        <v>14</v>
      </c>
      <c r="E2025" s="346" t="s">
        <v>520</v>
      </c>
      <c r="F2025" s="346">
        <v>2005</v>
      </c>
      <c r="G2025" s="347">
        <v>434.77367129619569</v>
      </c>
      <c r="H2025" s="347">
        <v>305</v>
      </c>
      <c r="I2025" s="347">
        <v>130</v>
      </c>
      <c r="J2025" s="347">
        <v>149</v>
      </c>
      <c r="K2025" s="347">
        <v>5</v>
      </c>
      <c r="L2025" s="347">
        <v>589</v>
      </c>
    </row>
    <row r="2026" spans="1:12" x14ac:dyDescent="0.2">
      <c r="A2026" s="346" t="s">
        <v>470</v>
      </c>
      <c r="B2026" s="346" t="s">
        <v>481</v>
      </c>
      <c r="C2026" s="346" t="s">
        <v>487</v>
      </c>
      <c r="D2026" s="346" t="s">
        <v>14</v>
      </c>
      <c r="E2026" s="346" t="s">
        <v>520</v>
      </c>
      <c r="F2026" s="346">
        <v>2005</v>
      </c>
      <c r="G2026" s="347">
        <v>413.75149416616506</v>
      </c>
      <c r="H2026" s="347">
        <v>335</v>
      </c>
      <c r="I2026" s="347">
        <v>193</v>
      </c>
      <c r="J2026" s="347">
        <v>345.71441647597254</v>
      </c>
      <c r="K2026" s="347">
        <v>64.095194508009158</v>
      </c>
      <c r="L2026" s="347">
        <v>937.80961098398166</v>
      </c>
    </row>
    <row r="2027" spans="1:12" x14ac:dyDescent="0.2">
      <c r="A2027" s="346" t="s">
        <v>470</v>
      </c>
      <c r="B2027" s="346" t="s">
        <v>481</v>
      </c>
      <c r="C2027" s="346" t="s">
        <v>487</v>
      </c>
      <c r="D2027" s="346" t="s">
        <v>14</v>
      </c>
      <c r="E2027" s="346" t="s">
        <v>520</v>
      </c>
      <c r="F2027" s="346">
        <v>2005</v>
      </c>
      <c r="G2027" s="347">
        <v>323.54924501892384</v>
      </c>
      <c r="H2027" s="347">
        <v>155</v>
      </c>
      <c r="I2027" s="347">
        <v>307</v>
      </c>
      <c r="J2027" s="347">
        <v>47</v>
      </c>
      <c r="K2027" s="347">
        <v>1.3333333333333333</v>
      </c>
      <c r="L2027" s="347">
        <v>510.33333333333331</v>
      </c>
    </row>
    <row r="2028" spans="1:12" x14ac:dyDescent="0.2">
      <c r="A2028" s="346" t="s">
        <v>470</v>
      </c>
      <c r="B2028" s="346" t="s">
        <v>481</v>
      </c>
      <c r="C2028" s="346" t="s">
        <v>487</v>
      </c>
      <c r="D2028" s="346" t="s">
        <v>14</v>
      </c>
      <c r="E2028" s="346" t="s">
        <v>520</v>
      </c>
      <c r="F2028" s="346">
        <v>2005</v>
      </c>
      <c r="G2028" s="347">
        <v>391.81623919531995</v>
      </c>
      <c r="H2028" s="347">
        <v>0</v>
      </c>
      <c r="I2028" s="347">
        <v>0</v>
      </c>
      <c r="J2028" s="347">
        <v>232</v>
      </c>
      <c r="K2028" s="347">
        <v>24.333333333333332</v>
      </c>
      <c r="L2028" s="347">
        <v>256.33333333333331</v>
      </c>
    </row>
    <row r="2029" spans="1:12" x14ac:dyDescent="0.2">
      <c r="A2029" s="346" t="s">
        <v>470</v>
      </c>
      <c r="B2029" s="346" t="s">
        <v>481</v>
      </c>
      <c r="C2029" s="346" t="s">
        <v>487</v>
      </c>
      <c r="D2029" s="346" t="s">
        <v>14</v>
      </c>
      <c r="E2029" s="346" t="s">
        <v>520</v>
      </c>
      <c r="F2029" s="346">
        <v>2005</v>
      </c>
      <c r="G2029" s="347">
        <v>366.65771622252959</v>
      </c>
      <c r="H2029" s="347">
        <v>165</v>
      </c>
      <c r="I2029" s="347">
        <v>220</v>
      </c>
      <c r="J2029" s="347">
        <v>471.09153318077801</v>
      </c>
      <c r="K2029" s="347">
        <v>76.969488939740657</v>
      </c>
      <c r="L2029" s="347">
        <v>933.06102212051871</v>
      </c>
    </row>
    <row r="2030" spans="1:12" x14ac:dyDescent="0.2">
      <c r="A2030" s="346" t="s">
        <v>470</v>
      </c>
      <c r="B2030" s="346" t="s">
        <v>481</v>
      </c>
      <c r="C2030" s="346" t="s">
        <v>487</v>
      </c>
      <c r="D2030" s="346" t="s">
        <v>14</v>
      </c>
      <c r="E2030" s="346" t="s">
        <v>520</v>
      </c>
      <c r="F2030" s="346">
        <v>2005</v>
      </c>
      <c r="G2030" s="347">
        <v>370.32227140780731</v>
      </c>
      <c r="H2030" s="347">
        <v>786</v>
      </c>
      <c r="I2030" s="347">
        <v>31</v>
      </c>
      <c r="J2030" s="347">
        <v>0</v>
      </c>
      <c r="K2030" s="347">
        <v>0</v>
      </c>
      <c r="L2030" s="347">
        <v>817</v>
      </c>
    </row>
    <row r="2031" spans="1:12" x14ac:dyDescent="0.2">
      <c r="A2031" s="346" t="s">
        <v>470</v>
      </c>
      <c r="B2031" s="346" t="s">
        <v>481</v>
      </c>
      <c r="C2031" s="346" t="s">
        <v>487</v>
      </c>
      <c r="D2031" s="346" t="s">
        <v>14</v>
      </c>
      <c r="E2031" s="346" t="s">
        <v>520</v>
      </c>
      <c r="F2031" s="346">
        <v>2005</v>
      </c>
      <c r="G2031" s="347">
        <v>507.52823013319016</v>
      </c>
      <c r="H2031" s="347">
        <v>709</v>
      </c>
      <c r="I2031" s="347">
        <v>0</v>
      </c>
      <c r="J2031" s="347">
        <v>10</v>
      </c>
      <c r="K2031" s="347">
        <v>0</v>
      </c>
      <c r="L2031" s="347">
        <v>719</v>
      </c>
    </row>
    <row r="2032" spans="1:12" x14ac:dyDescent="0.2">
      <c r="A2032" s="346" t="s">
        <v>470</v>
      </c>
      <c r="B2032" s="346" t="s">
        <v>481</v>
      </c>
      <c r="C2032" s="346" t="s">
        <v>487</v>
      </c>
      <c r="D2032" s="346" t="s">
        <v>14</v>
      </c>
      <c r="E2032" s="346" t="s">
        <v>520</v>
      </c>
      <c r="F2032" s="346">
        <v>2005</v>
      </c>
      <c r="G2032" s="347">
        <v>369.77056399561314</v>
      </c>
      <c r="H2032" s="347">
        <v>1391</v>
      </c>
      <c r="I2032" s="347">
        <v>0</v>
      </c>
      <c r="J2032" s="347">
        <v>82</v>
      </c>
      <c r="K2032" s="347">
        <v>3.6666666666666665</v>
      </c>
      <c r="L2032" s="347">
        <v>1476.6666666666667</v>
      </c>
    </row>
    <row r="2033" spans="1:12" x14ac:dyDescent="0.2">
      <c r="A2033" s="346" t="s">
        <v>470</v>
      </c>
      <c r="B2033" s="346" t="s">
        <v>481</v>
      </c>
      <c r="C2033" s="346" t="s">
        <v>487</v>
      </c>
      <c r="D2033" s="346" t="s">
        <v>14</v>
      </c>
      <c r="E2033" s="346" t="s">
        <v>520</v>
      </c>
      <c r="F2033" s="346">
        <v>2006</v>
      </c>
      <c r="G2033" s="347">
        <v>443.82081725673225</v>
      </c>
      <c r="H2033" s="347">
        <v>934</v>
      </c>
      <c r="I2033" s="347">
        <v>165</v>
      </c>
      <c r="J2033" s="347">
        <v>32.642562929061782</v>
      </c>
      <c r="K2033" s="347">
        <v>3.7858123569794055</v>
      </c>
      <c r="L2033" s="347">
        <v>1135.4283752860413</v>
      </c>
    </row>
    <row r="2034" spans="1:12" x14ac:dyDescent="0.2">
      <c r="A2034" s="346" t="s">
        <v>470</v>
      </c>
      <c r="B2034" s="346" t="s">
        <v>481</v>
      </c>
      <c r="C2034" s="346" t="s">
        <v>487</v>
      </c>
      <c r="D2034" s="346" t="s">
        <v>14</v>
      </c>
      <c r="E2034" s="346" t="s">
        <v>520</v>
      </c>
      <c r="F2034" s="346">
        <v>2006</v>
      </c>
      <c r="G2034" s="347">
        <v>696.87529917861866</v>
      </c>
      <c r="H2034" s="347">
        <v>390</v>
      </c>
      <c r="I2034" s="347">
        <v>74</v>
      </c>
      <c r="J2034" s="347">
        <v>298</v>
      </c>
      <c r="K2034" s="347">
        <v>60.333333333333336</v>
      </c>
      <c r="L2034" s="347">
        <v>822.33333333333337</v>
      </c>
    </row>
    <row r="2035" spans="1:12" x14ac:dyDescent="0.2">
      <c r="A2035" s="346" t="s">
        <v>470</v>
      </c>
      <c r="B2035" s="346" t="s">
        <v>481</v>
      </c>
      <c r="C2035" s="346" t="s">
        <v>487</v>
      </c>
      <c r="D2035" s="346" t="s">
        <v>14</v>
      </c>
      <c r="E2035" s="346" t="s">
        <v>520</v>
      </c>
      <c r="F2035" s="346">
        <v>2006</v>
      </c>
      <c r="G2035" s="347">
        <v>377.47398614100501</v>
      </c>
      <c r="H2035" s="347">
        <v>135</v>
      </c>
      <c r="I2035" s="347">
        <v>0</v>
      </c>
      <c r="J2035" s="347">
        <v>68</v>
      </c>
      <c r="K2035" s="347">
        <v>9</v>
      </c>
      <c r="L2035" s="347">
        <v>212</v>
      </c>
    </row>
    <row r="2036" spans="1:12" x14ac:dyDescent="0.2">
      <c r="A2036" s="346" t="s">
        <v>470</v>
      </c>
      <c r="B2036" s="346" t="s">
        <v>481</v>
      </c>
      <c r="C2036" s="346" t="s">
        <v>487</v>
      </c>
      <c r="D2036" s="346" t="s">
        <v>14</v>
      </c>
      <c r="E2036" s="346" t="s">
        <v>520</v>
      </c>
      <c r="F2036" s="346">
        <v>2007</v>
      </c>
      <c r="G2036" s="347">
        <v>376.7911950171258</v>
      </c>
      <c r="H2036" s="347">
        <v>287</v>
      </c>
      <c r="I2036" s="347">
        <v>31</v>
      </c>
      <c r="J2036" s="347">
        <v>233</v>
      </c>
      <c r="K2036" s="347">
        <v>24</v>
      </c>
      <c r="L2036" s="347">
        <v>575</v>
      </c>
    </row>
    <row r="2037" spans="1:12" x14ac:dyDescent="0.2">
      <c r="A2037" s="346" t="s">
        <v>470</v>
      </c>
      <c r="B2037" s="346" t="s">
        <v>481</v>
      </c>
      <c r="C2037" s="346" t="s">
        <v>487</v>
      </c>
      <c r="D2037" s="346" t="s">
        <v>14</v>
      </c>
      <c r="E2037" s="346" t="s">
        <v>520</v>
      </c>
      <c r="F2037" s="346">
        <v>2007</v>
      </c>
      <c r="G2037" s="347">
        <v>760.00702894285234</v>
      </c>
      <c r="H2037" s="347">
        <v>261</v>
      </c>
      <c r="I2037" s="347">
        <v>21</v>
      </c>
      <c r="J2037" s="347">
        <v>21</v>
      </c>
      <c r="K2037" s="347">
        <v>1</v>
      </c>
      <c r="L2037" s="347">
        <v>304</v>
      </c>
    </row>
    <row r="2038" spans="1:12" x14ac:dyDescent="0.2">
      <c r="A2038" s="346" t="s">
        <v>470</v>
      </c>
      <c r="B2038" s="346" t="s">
        <v>481</v>
      </c>
      <c r="C2038" s="346" t="s">
        <v>487</v>
      </c>
      <c r="D2038" s="346" t="s">
        <v>14</v>
      </c>
      <c r="E2038" s="346" t="s">
        <v>520</v>
      </c>
      <c r="F2038" s="346">
        <v>2007</v>
      </c>
      <c r="G2038" s="347">
        <v>333.55592746318121</v>
      </c>
      <c r="H2038" s="347">
        <v>205</v>
      </c>
      <c r="I2038" s="347">
        <v>263</v>
      </c>
      <c r="J2038" s="347">
        <v>52</v>
      </c>
      <c r="K2038" s="347">
        <v>6</v>
      </c>
      <c r="L2038" s="347">
        <v>526</v>
      </c>
    </row>
    <row r="2039" spans="1:12" x14ac:dyDescent="0.2">
      <c r="A2039" s="346" t="s">
        <v>470</v>
      </c>
      <c r="B2039" s="346" t="s">
        <v>481</v>
      </c>
      <c r="C2039" s="346" t="s">
        <v>487</v>
      </c>
      <c r="D2039" s="346" t="s">
        <v>1522</v>
      </c>
      <c r="E2039" s="346" t="s">
        <v>518</v>
      </c>
      <c r="F2039" s="346">
        <v>2015</v>
      </c>
      <c r="G2039" s="347">
        <v>383.35072152482513</v>
      </c>
      <c r="H2039" s="347">
        <v>51</v>
      </c>
      <c r="I2039" s="347">
        <v>51</v>
      </c>
      <c r="J2039" s="347">
        <v>105.49180327868852</v>
      </c>
      <c r="K2039" s="347">
        <v>2.8360655737704916</v>
      </c>
      <c r="L2039" s="347">
        <v>210.32786885245901</v>
      </c>
    </row>
    <row r="2040" spans="1:12" x14ac:dyDescent="0.2">
      <c r="A2040" s="346" t="s">
        <v>470</v>
      </c>
      <c r="B2040" s="346" t="s">
        <v>481</v>
      </c>
      <c r="C2040" s="346" t="s">
        <v>487</v>
      </c>
      <c r="D2040" s="346" t="s">
        <v>1522</v>
      </c>
      <c r="E2040" s="346" t="s">
        <v>518</v>
      </c>
      <c r="F2040" s="346">
        <v>2015</v>
      </c>
      <c r="G2040" s="347">
        <v>872.12292929122248</v>
      </c>
      <c r="H2040" s="347">
        <v>5</v>
      </c>
      <c r="I2040" s="347">
        <v>9</v>
      </c>
      <c r="J2040" s="347">
        <v>27</v>
      </c>
      <c r="K2040" s="347">
        <v>1.6666666666666667</v>
      </c>
      <c r="L2040" s="347">
        <v>42.666666666666664</v>
      </c>
    </row>
    <row r="2041" spans="1:12" x14ac:dyDescent="0.2">
      <c r="A2041" s="346" t="s">
        <v>470</v>
      </c>
      <c r="B2041" s="346" t="s">
        <v>481</v>
      </c>
      <c r="C2041" s="346" t="s">
        <v>487</v>
      </c>
      <c r="D2041" s="346" t="s">
        <v>1522</v>
      </c>
      <c r="E2041" s="346" t="s">
        <v>519</v>
      </c>
      <c r="F2041" s="346">
        <v>2008</v>
      </c>
      <c r="G2041" s="347">
        <v>388.34787819367477</v>
      </c>
      <c r="H2041" s="347">
        <v>123</v>
      </c>
      <c r="I2041" s="347">
        <v>0</v>
      </c>
      <c r="J2041" s="347">
        <v>8</v>
      </c>
      <c r="K2041" s="347">
        <v>0</v>
      </c>
      <c r="L2041" s="347">
        <v>131</v>
      </c>
    </row>
    <row r="2042" spans="1:12" x14ac:dyDescent="0.2">
      <c r="A2042" s="346" t="s">
        <v>470</v>
      </c>
      <c r="B2042" s="346" t="s">
        <v>481</v>
      </c>
      <c r="C2042" s="346" t="s">
        <v>487</v>
      </c>
      <c r="D2042" s="346" t="s">
        <v>1522</v>
      </c>
      <c r="E2042" s="346" t="s">
        <v>519</v>
      </c>
      <c r="F2042" s="346">
        <v>2011</v>
      </c>
      <c r="G2042" s="347">
        <v>490.68402675946601</v>
      </c>
      <c r="H2042" s="347">
        <v>67</v>
      </c>
      <c r="I2042" s="347">
        <v>145</v>
      </c>
      <c r="J2042" s="347">
        <v>169</v>
      </c>
      <c r="K2042" s="347">
        <v>13.666666666666666</v>
      </c>
      <c r="L2042" s="347">
        <v>394.66666666666669</v>
      </c>
    </row>
    <row r="2043" spans="1:12" x14ac:dyDescent="0.2">
      <c r="A2043" s="346" t="s">
        <v>470</v>
      </c>
      <c r="B2043" s="346" t="s">
        <v>481</v>
      </c>
      <c r="C2043" s="346" t="s">
        <v>487</v>
      </c>
      <c r="D2043" s="346" t="s">
        <v>1522</v>
      </c>
      <c r="E2043" s="346" t="s">
        <v>519</v>
      </c>
      <c r="F2043" s="346">
        <v>2011</v>
      </c>
      <c r="G2043" s="347">
        <v>789.05575540856091</v>
      </c>
      <c r="H2043" s="347">
        <v>336</v>
      </c>
      <c r="I2043" s="347">
        <v>0</v>
      </c>
      <c r="J2043" s="347">
        <v>41</v>
      </c>
      <c r="K2043" s="347">
        <v>7</v>
      </c>
      <c r="L2043" s="347">
        <v>384</v>
      </c>
    </row>
    <row r="2044" spans="1:12" x14ac:dyDescent="0.2">
      <c r="A2044" s="346" t="s">
        <v>470</v>
      </c>
      <c r="B2044" s="346" t="s">
        <v>481</v>
      </c>
      <c r="C2044" s="346" t="s">
        <v>487</v>
      </c>
      <c r="D2044" s="346" t="s">
        <v>1522</v>
      </c>
      <c r="E2044" s="346" t="s">
        <v>520</v>
      </c>
      <c r="F2044" s="346">
        <v>1994</v>
      </c>
      <c r="G2044" s="347">
        <v>464.58358052330442</v>
      </c>
      <c r="H2044" s="347">
        <v>90</v>
      </c>
      <c r="I2044" s="347">
        <v>48</v>
      </c>
      <c r="J2044" s="347">
        <v>29</v>
      </c>
      <c r="K2044" s="347">
        <v>3</v>
      </c>
      <c r="L2044" s="347">
        <v>170</v>
      </c>
    </row>
    <row r="2045" spans="1:12" x14ac:dyDescent="0.2">
      <c r="A2045" s="346" t="s">
        <v>470</v>
      </c>
      <c r="B2045" s="346" t="s">
        <v>481</v>
      </c>
      <c r="C2045" s="346" t="s">
        <v>487</v>
      </c>
      <c r="D2045" s="346" t="s">
        <v>1522</v>
      </c>
      <c r="E2045" s="346" t="s">
        <v>520</v>
      </c>
      <c r="F2045" s="346">
        <v>2000</v>
      </c>
      <c r="G2045" s="347">
        <v>431.39901262317159</v>
      </c>
      <c r="H2045" s="347">
        <v>480</v>
      </c>
      <c r="I2045" s="347">
        <v>102</v>
      </c>
      <c r="J2045" s="347">
        <v>177.30846681922196</v>
      </c>
      <c r="K2045" s="347">
        <v>20.563844393592678</v>
      </c>
      <c r="L2045" s="347">
        <v>779.87231121281468</v>
      </c>
    </row>
    <row r="2046" spans="1:12" x14ac:dyDescent="0.2">
      <c r="A2046" s="346" t="s">
        <v>470</v>
      </c>
      <c r="B2046" s="346" t="s">
        <v>481</v>
      </c>
      <c r="C2046" s="346" t="s">
        <v>487</v>
      </c>
      <c r="D2046" s="346" t="s">
        <v>1522</v>
      </c>
      <c r="E2046" s="346" t="s">
        <v>520</v>
      </c>
      <c r="F2046" s="346">
        <v>2000</v>
      </c>
      <c r="G2046" s="347">
        <v>503.29882530428944</v>
      </c>
      <c r="H2046" s="347">
        <v>303</v>
      </c>
      <c r="I2046" s="347">
        <v>150</v>
      </c>
      <c r="J2046" s="347">
        <v>141.69839816933637</v>
      </c>
      <c r="K2046" s="347">
        <v>16.433867276887874</v>
      </c>
      <c r="L2046" s="347">
        <v>611.13226544622421</v>
      </c>
    </row>
    <row r="2047" spans="1:12" x14ac:dyDescent="0.2">
      <c r="A2047" s="346" t="s">
        <v>470</v>
      </c>
      <c r="B2047" s="346" t="s">
        <v>481</v>
      </c>
      <c r="C2047" s="346" t="s">
        <v>487</v>
      </c>
      <c r="D2047" s="346" t="s">
        <v>1522</v>
      </c>
      <c r="E2047" s="346" t="s">
        <v>520</v>
      </c>
      <c r="F2047" s="346">
        <v>2000</v>
      </c>
      <c r="G2047" s="347">
        <v>377.47408124306418</v>
      </c>
      <c r="H2047" s="347">
        <v>201</v>
      </c>
      <c r="I2047" s="347">
        <v>210</v>
      </c>
      <c r="J2047" s="347">
        <v>115</v>
      </c>
      <c r="K2047" s="347">
        <v>61.666666666666664</v>
      </c>
      <c r="L2047" s="347">
        <v>587.66666666666663</v>
      </c>
    </row>
    <row r="2048" spans="1:12" x14ac:dyDescent="0.2">
      <c r="A2048" s="346" t="s">
        <v>470</v>
      </c>
      <c r="B2048" s="346" t="s">
        <v>481</v>
      </c>
      <c r="C2048" s="346" t="s">
        <v>487</v>
      </c>
      <c r="D2048" s="346" t="s">
        <v>1522</v>
      </c>
      <c r="E2048" s="346" t="s">
        <v>520</v>
      </c>
      <c r="F2048" s="346">
        <v>2002</v>
      </c>
      <c r="G2048" s="347">
        <v>377.47412006562718</v>
      </c>
      <c r="H2048" s="347">
        <v>78</v>
      </c>
      <c r="I2048" s="347">
        <v>158</v>
      </c>
      <c r="J2048" s="347">
        <v>32</v>
      </c>
      <c r="K2048" s="347">
        <v>5.333333333333333</v>
      </c>
      <c r="L2048" s="347">
        <v>273.33333333333331</v>
      </c>
    </row>
    <row r="2049" spans="1:12" x14ac:dyDescent="0.2">
      <c r="A2049" s="346" t="s">
        <v>470</v>
      </c>
      <c r="B2049" s="346" t="s">
        <v>481</v>
      </c>
      <c r="C2049" s="346" t="s">
        <v>488</v>
      </c>
      <c r="D2049" s="346" t="s">
        <v>9</v>
      </c>
      <c r="E2049" s="346" t="s">
        <v>518</v>
      </c>
      <c r="F2049" s="346">
        <v>2013</v>
      </c>
      <c r="G2049" s="347">
        <v>779.89409274117406</v>
      </c>
      <c r="H2049" s="347">
        <v>97</v>
      </c>
      <c r="I2049" s="347">
        <v>57</v>
      </c>
      <c r="J2049" s="347">
        <v>229</v>
      </c>
      <c r="K2049" s="347">
        <v>22.333333333333332</v>
      </c>
      <c r="L2049" s="347">
        <v>405.33333333333331</v>
      </c>
    </row>
    <row r="2050" spans="1:12" x14ac:dyDescent="0.2">
      <c r="A2050" s="346" t="s">
        <v>470</v>
      </c>
      <c r="B2050" s="346" t="s">
        <v>481</v>
      </c>
      <c r="C2050" s="346" t="s">
        <v>488</v>
      </c>
      <c r="D2050" s="346" t="s">
        <v>9</v>
      </c>
      <c r="E2050" s="346" t="s">
        <v>518</v>
      </c>
      <c r="F2050" s="346">
        <v>2014</v>
      </c>
      <c r="G2050" s="347">
        <v>572.10141740746826</v>
      </c>
      <c r="H2050" s="347">
        <v>108</v>
      </c>
      <c r="I2050" s="347">
        <v>0</v>
      </c>
      <c r="J2050" s="347">
        <v>22.435810810810811</v>
      </c>
      <c r="K2050" s="347">
        <v>2.1880630630630629</v>
      </c>
      <c r="L2050" s="347">
        <v>132.62387387387386</v>
      </c>
    </row>
    <row r="2051" spans="1:12" x14ac:dyDescent="0.2">
      <c r="A2051" s="346" t="s">
        <v>470</v>
      </c>
      <c r="B2051" s="346" t="s">
        <v>481</v>
      </c>
      <c r="C2051" s="346" t="s">
        <v>488</v>
      </c>
      <c r="D2051" s="346" t="s">
        <v>9</v>
      </c>
      <c r="E2051" s="346" t="s">
        <v>518</v>
      </c>
      <c r="F2051" s="346">
        <v>2015</v>
      </c>
      <c r="G2051" s="347">
        <v>478.34034663281358</v>
      </c>
      <c r="H2051" s="347">
        <v>98</v>
      </c>
      <c r="I2051" s="347">
        <v>0</v>
      </c>
      <c r="J2051" s="347">
        <v>0</v>
      </c>
      <c r="K2051" s="347">
        <v>0</v>
      </c>
      <c r="L2051" s="347">
        <v>98</v>
      </c>
    </row>
    <row r="2052" spans="1:12" x14ac:dyDescent="0.2">
      <c r="A2052" s="346" t="s">
        <v>470</v>
      </c>
      <c r="B2052" s="346" t="s">
        <v>481</v>
      </c>
      <c r="C2052" s="346" t="s">
        <v>488</v>
      </c>
      <c r="D2052" s="346" t="s">
        <v>9</v>
      </c>
      <c r="E2052" s="346" t="s">
        <v>464</v>
      </c>
      <c r="F2052" s="346">
        <v>2011</v>
      </c>
      <c r="G2052" s="347">
        <v>511.85381130149921</v>
      </c>
      <c r="H2052" s="347">
        <v>8</v>
      </c>
      <c r="I2052" s="347">
        <v>0</v>
      </c>
      <c r="J2052" s="347">
        <v>84</v>
      </c>
      <c r="K2052" s="347">
        <v>35</v>
      </c>
      <c r="L2052" s="347">
        <v>127</v>
      </c>
    </row>
    <row r="2053" spans="1:12" x14ac:dyDescent="0.2">
      <c r="A2053" s="346" t="s">
        <v>470</v>
      </c>
      <c r="B2053" s="346" t="s">
        <v>481</v>
      </c>
      <c r="C2053" s="346" t="s">
        <v>488</v>
      </c>
      <c r="D2053" s="346" t="s">
        <v>9</v>
      </c>
      <c r="E2053" s="346" t="s">
        <v>464</v>
      </c>
      <c r="F2053" s="346">
        <v>2012</v>
      </c>
      <c r="G2053" s="347">
        <v>599.01264972174033</v>
      </c>
      <c r="H2053" s="347">
        <v>300</v>
      </c>
      <c r="I2053" s="347">
        <v>0</v>
      </c>
      <c r="J2053" s="347">
        <v>32.611764705882351</v>
      </c>
      <c r="K2053" s="347">
        <v>0.12941176470588237</v>
      </c>
      <c r="L2053" s="347">
        <v>332.74117647058824</v>
      </c>
    </row>
    <row r="2054" spans="1:12" x14ac:dyDescent="0.2">
      <c r="A2054" s="346" t="s">
        <v>470</v>
      </c>
      <c r="B2054" s="346" t="s">
        <v>481</v>
      </c>
      <c r="C2054" s="346" t="s">
        <v>488</v>
      </c>
      <c r="D2054" s="346" t="s">
        <v>9</v>
      </c>
      <c r="E2054" s="346" t="s">
        <v>519</v>
      </c>
      <c r="F2054" s="346">
        <v>2009</v>
      </c>
      <c r="G2054" s="347">
        <v>594.47467066444119</v>
      </c>
      <c r="H2054" s="347">
        <v>21</v>
      </c>
      <c r="I2054" s="347">
        <v>51</v>
      </c>
      <c r="J2054" s="347">
        <v>43</v>
      </c>
      <c r="K2054" s="347">
        <v>4.333333333333333</v>
      </c>
      <c r="L2054" s="347">
        <v>119.33333333333333</v>
      </c>
    </row>
    <row r="2055" spans="1:12" x14ac:dyDescent="0.2">
      <c r="A2055" s="346" t="s">
        <v>470</v>
      </c>
      <c r="B2055" s="346" t="s">
        <v>481</v>
      </c>
      <c r="C2055" s="346" t="s">
        <v>488</v>
      </c>
      <c r="D2055" s="346" t="s">
        <v>9</v>
      </c>
      <c r="E2055" s="346" t="s">
        <v>519</v>
      </c>
      <c r="F2055" s="346">
        <v>2009</v>
      </c>
      <c r="G2055" s="347">
        <v>515.15646669618025</v>
      </c>
      <c r="H2055" s="347">
        <v>220</v>
      </c>
      <c r="I2055" s="347">
        <v>0</v>
      </c>
      <c r="J2055" s="347">
        <v>46.090909090909093</v>
      </c>
      <c r="K2055" s="347">
        <v>84.969696969696969</v>
      </c>
      <c r="L2055" s="347">
        <v>351.06060606060612</v>
      </c>
    </row>
    <row r="2056" spans="1:12" x14ac:dyDescent="0.2">
      <c r="A2056" s="346" t="s">
        <v>470</v>
      </c>
      <c r="B2056" s="346" t="s">
        <v>481</v>
      </c>
      <c r="C2056" s="346" t="s">
        <v>488</v>
      </c>
      <c r="D2056" s="346" t="s">
        <v>9</v>
      </c>
      <c r="E2056" s="346" t="s">
        <v>519</v>
      </c>
      <c r="F2056" s="346">
        <v>2010</v>
      </c>
      <c r="G2056" s="347">
        <v>598.75770912676217</v>
      </c>
      <c r="H2056" s="347">
        <v>200</v>
      </c>
      <c r="I2056" s="347">
        <v>211</v>
      </c>
      <c r="J2056" s="347">
        <v>74</v>
      </c>
      <c r="K2056" s="347">
        <v>22.666666666666668</v>
      </c>
      <c r="L2056" s="347">
        <v>507.66666666666669</v>
      </c>
    </row>
    <row r="2057" spans="1:12" x14ac:dyDescent="0.2">
      <c r="A2057" s="346" t="s">
        <v>470</v>
      </c>
      <c r="B2057" s="346" t="s">
        <v>481</v>
      </c>
      <c r="C2057" s="346" t="s">
        <v>488</v>
      </c>
      <c r="D2057" s="346" t="s">
        <v>9</v>
      </c>
      <c r="E2057" s="346" t="s">
        <v>519</v>
      </c>
      <c r="F2057" s="346">
        <v>2011</v>
      </c>
      <c r="G2057" s="347">
        <v>511.85381130149921</v>
      </c>
      <c r="H2057" s="347">
        <v>114</v>
      </c>
      <c r="I2057" s="347">
        <v>0</v>
      </c>
      <c r="J2057" s="347">
        <v>337.40909090909088</v>
      </c>
      <c r="K2057" s="347">
        <v>93.863636363636374</v>
      </c>
      <c r="L2057" s="347">
        <v>545.27272727272725</v>
      </c>
    </row>
    <row r="2058" spans="1:12" x14ac:dyDescent="0.2">
      <c r="A2058" s="346" t="s">
        <v>470</v>
      </c>
      <c r="B2058" s="346" t="s">
        <v>481</v>
      </c>
      <c r="C2058" s="346" t="s">
        <v>488</v>
      </c>
      <c r="D2058" s="346" t="s">
        <v>9</v>
      </c>
      <c r="E2058" s="346" t="s">
        <v>519</v>
      </c>
      <c r="F2058" s="346">
        <v>2012</v>
      </c>
      <c r="G2058" s="347">
        <v>599.01264972174033</v>
      </c>
      <c r="H2058" s="347">
        <v>394</v>
      </c>
      <c r="I2058" s="347">
        <v>40</v>
      </c>
      <c r="J2058" s="347">
        <v>50.818181818181813</v>
      </c>
      <c r="K2058" s="347">
        <v>17.72727272727273</v>
      </c>
      <c r="L2058" s="347">
        <v>502.54545454545456</v>
      </c>
    </row>
    <row r="2059" spans="1:12" x14ac:dyDescent="0.2">
      <c r="A2059" s="346" t="s">
        <v>470</v>
      </c>
      <c r="B2059" s="346" t="s">
        <v>481</v>
      </c>
      <c r="C2059" s="346" t="s">
        <v>488</v>
      </c>
      <c r="D2059" s="346" t="s">
        <v>9</v>
      </c>
      <c r="E2059" s="346" t="s">
        <v>466</v>
      </c>
      <c r="F2059" s="346">
        <v>2002</v>
      </c>
      <c r="G2059" s="347">
        <v>324.56900253947009</v>
      </c>
      <c r="H2059" s="347">
        <v>244</v>
      </c>
      <c r="I2059" s="347">
        <v>41</v>
      </c>
      <c r="J2059" s="347">
        <v>20</v>
      </c>
      <c r="K2059" s="347">
        <v>1.3333333333333333</v>
      </c>
      <c r="L2059" s="347">
        <v>306.33333333333331</v>
      </c>
    </row>
    <row r="2060" spans="1:12" x14ac:dyDescent="0.2">
      <c r="A2060" s="346" t="s">
        <v>470</v>
      </c>
      <c r="B2060" s="346" t="s">
        <v>481</v>
      </c>
      <c r="C2060" s="346" t="s">
        <v>488</v>
      </c>
      <c r="D2060" s="346" t="s">
        <v>9</v>
      </c>
      <c r="E2060" s="346" t="s">
        <v>466</v>
      </c>
      <c r="F2060" s="346">
        <v>2004</v>
      </c>
      <c r="G2060" s="347">
        <v>387.29181283604362</v>
      </c>
      <c r="H2060" s="347">
        <v>117</v>
      </c>
      <c r="I2060" s="347">
        <v>0</v>
      </c>
      <c r="J2060" s="347">
        <v>7</v>
      </c>
      <c r="K2060" s="347">
        <v>0</v>
      </c>
      <c r="L2060" s="347">
        <v>124</v>
      </c>
    </row>
    <row r="2061" spans="1:12" x14ac:dyDescent="0.2">
      <c r="A2061" s="346" t="s">
        <v>470</v>
      </c>
      <c r="B2061" s="346" t="s">
        <v>481</v>
      </c>
      <c r="C2061" s="346" t="s">
        <v>488</v>
      </c>
      <c r="D2061" s="346" t="s">
        <v>9</v>
      </c>
      <c r="E2061" s="346" t="s">
        <v>465</v>
      </c>
      <c r="F2061" s="346">
        <v>2000</v>
      </c>
      <c r="G2061" s="347">
        <v>286.98733407032557</v>
      </c>
      <c r="H2061" s="347">
        <v>156</v>
      </c>
      <c r="I2061" s="347">
        <v>123</v>
      </c>
      <c r="J2061" s="347">
        <v>35</v>
      </c>
      <c r="K2061" s="347">
        <v>4.666666666666667</v>
      </c>
      <c r="L2061" s="347">
        <v>318.66666666666669</v>
      </c>
    </row>
    <row r="2062" spans="1:12" x14ac:dyDescent="0.2">
      <c r="A2062" s="346" t="s">
        <v>470</v>
      </c>
      <c r="B2062" s="346" t="s">
        <v>481</v>
      </c>
      <c r="C2062" s="346" t="s">
        <v>488</v>
      </c>
      <c r="D2062" s="346" t="s">
        <v>9</v>
      </c>
      <c r="E2062" s="346" t="s">
        <v>465</v>
      </c>
      <c r="F2062" s="346">
        <v>2006</v>
      </c>
      <c r="G2062" s="347">
        <v>387.29177167401116</v>
      </c>
      <c r="H2062" s="347">
        <v>515</v>
      </c>
      <c r="I2062" s="347">
        <v>73</v>
      </c>
      <c r="J2062" s="347">
        <v>5</v>
      </c>
      <c r="K2062" s="347">
        <v>0.66666666666666663</v>
      </c>
      <c r="L2062" s="347">
        <v>593.66666666666663</v>
      </c>
    </row>
    <row r="2063" spans="1:12" x14ac:dyDescent="0.2">
      <c r="A2063" s="346" t="s">
        <v>470</v>
      </c>
      <c r="B2063" s="346" t="s">
        <v>481</v>
      </c>
      <c r="C2063" s="346" t="s">
        <v>488</v>
      </c>
      <c r="D2063" s="346" t="s">
        <v>9</v>
      </c>
      <c r="E2063" s="346" t="s">
        <v>520</v>
      </c>
      <c r="F2063" s="346">
        <v>1985</v>
      </c>
      <c r="G2063" s="347">
        <v>233.68966244202824</v>
      </c>
      <c r="H2063" s="347">
        <v>448</v>
      </c>
      <c r="I2063" s="347">
        <v>34</v>
      </c>
      <c r="J2063" s="347">
        <v>488</v>
      </c>
      <c r="K2063" s="347">
        <v>55</v>
      </c>
      <c r="L2063" s="347">
        <v>1025</v>
      </c>
    </row>
    <row r="2064" spans="1:12" x14ac:dyDescent="0.2">
      <c r="A2064" s="346" t="s">
        <v>470</v>
      </c>
      <c r="B2064" s="346" t="s">
        <v>481</v>
      </c>
      <c r="C2064" s="346" t="s">
        <v>488</v>
      </c>
      <c r="D2064" s="346" t="s">
        <v>9</v>
      </c>
      <c r="E2064" s="346" t="s">
        <v>520</v>
      </c>
      <c r="F2064" s="346">
        <v>1987</v>
      </c>
      <c r="G2064" s="347">
        <v>170.39872723139132</v>
      </c>
      <c r="H2064" s="347">
        <v>424</v>
      </c>
      <c r="I2064" s="347">
        <v>257</v>
      </c>
      <c r="J2064" s="347">
        <v>200</v>
      </c>
      <c r="K2064" s="347">
        <v>6.666666666666667</v>
      </c>
      <c r="L2064" s="347">
        <v>887.66666666666663</v>
      </c>
    </row>
    <row r="2065" spans="1:12" x14ac:dyDescent="0.2">
      <c r="A2065" s="346" t="s">
        <v>470</v>
      </c>
      <c r="B2065" s="346" t="s">
        <v>481</v>
      </c>
      <c r="C2065" s="346" t="s">
        <v>488</v>
      </c>
      <c r="D2065" s="346" t="s">
        <v>9</v>
      </c>
      <c r="E2065" s="346" t="s">
        <v>520</v>
      </c>
      <c r="F2065" s="346">
        <v>1990</v>
      </c>
      <c r="G2065" s="347">
        <v>454.39664729984753</v>
      </c>
      <c r="H2065" s="347">
        <v>422</v>
      </c>
      <c r="I2065" s="347">
        <v>0</v>
      </c>
      <c r="J2065" s="347">
        <v>18.896255850234013</v>
      </c>
      <c r="K2065" s="347">
        <v>5.0345813832553299</v>
      </c>
      <c r="L2065" s="347">
        <v>445.93083723348934</v>
      </c>
    </row>
    <row r="2066" spans="1:12" x14ac:dyDescent="0.2">
      <c r="A2066" s="346" t="s">
        <v>470</v>
      </c>
      <c r="B2066" s="346" t="s">
        <v>481</v>
      </c>
      <c r="C2066" s="346" t="s">
        <v>488</v>
      </c>
      <c r="D2066" s="346" t="s">
        <v>9</v>
      </c>
      <c r="E2066" s="346" t="s">
        <v>520</v>
      </c>
      <c r="F2066" s="346">
        <v>1992</v>
      </c>
      <c r="G2066" s="347">
        <v>454.39660050307083</v>
      </c>
      <c r="H2066" s="347">
        <v>239</v>
      </c>
      <c r="I2066" s="347">
        <v>151</v>
      </c>
      <c r="J2066" s="347">
        <v>120.60257410296413</v>
      </c>
      <c r="K2066" s="347">
        <v>54.799141965678622</v>
      </c>
      <c r="L2066" s="347">
        <v>565.40171606864271</v>
      </c>
    </row>
    <row r="2067" spans="1:12" x14ac:dyDescent="0.2">
      <c r="A2067" s="346" t="s">
        <v>470</v>
      </c>
      <c r="B2067" s="346" t="s">
        <v>481</v>
      </c>
      <c r="C2067" s="346" t="s">
        <v>488</v>
      </c>
      <c r="D2067" s="346" t="s">
        <v>9</v>
      </c>
      <c r="E2067" s="346" t="s">
        <v>520</v>
      </c>
      <c r="F2067" s="346">
        <v>2000</v>
      </c>
      <c r="G2067" s="347">
        <v>328.61144477391485</v>
      </c>
      <c r="H2067" s="347">
        <v>76</v>
      </c>
      <c r="I2067" s="347">
        <v>192</v>
      </c>
      <c r="J2067" s="347">
        <v>347</v>
      </c>
      <c r="K2067" s="347">
        <v>207</v>
      </c>
      <c r="L2067" s="347">
        <v>822</v>
      </c>
    </row>
    <row r="2068" spans="1:12" x14ac:dyDescent="0.2">
      <c r="A2068" s="346" t="s">
        <v>470</v>
      </c>
      <c r="B2068" s="346" t="s">
        <v>481</v>
      </c>
      <c r="C2068" s="346" t="s">
        <v>488</v>
      </c>
      <c r="D2068" s="346" t="s">
        <v>9</v>
      </c>
      <c r="E2068" s="346" t="s">
        <v>520</v>
      </c>
      <c r="F2068" s="346">
        <v>2000</v>
      </c>
      <c r="G2068" s="347">
        <v>286.98733407032557</v>
      </c>
      <c r="H2068" s="347">
        <v>807</v>
      </c>
      <c r="I2068" s="347">
        <v>33</v>
      </c>
      <c r="J2068" s="347">
        <v>0</v>
      </c>
      <c r="K2068" s="347">
        <v>0</v>
      </c>
      <c r="L2068" s="347">
        <v>840</v>
      </c>
    </row>
    <row r="2069" spans="1:12" x14ac:dyDescent="0.2">
      <c r="A2069" s="346" t="s">
        <v>470</v>
      </c>
      <c r="B2069" s="346" t="s">
        <v>481</v>
      </c>
      <c r="C2069" s="346" t="s">
        <v>488</v>
      </c>
      <c r="D2069" s="346" t="s">
        <v>9</v>
      </c>
      <c r="E2069" s="346" t="s">
        <v>520</v>
      </c>
      <c r="F2069" s="346">
        <v>2002</v>
      </c>
      <c r="G2069" s="347">
        <v>324.56900253947009</v>
      </c>
      <c r="H2069" s="347">
        <v>411</v>
      </c>
      <c r="I2069" s="347">
        <v>437</v>
      </c>
      <c r="J2069" s="347">
        <v>55</v>
      </c>
      <c r="K2069" s="347">
        <v>25.333333333333332</v>
      </c>
      <c r="L2069" s="347">
        <v>928.33333333333337</v>
      </c>
    </row>
    <row r="2070" spans="1:12" x14ac:dyDescent="0.2">
      <c r="A2070" s="346" t="s">
        <v>470</v>
      </c>
      <c r="B2070" s="346" t="s">
        <v>481</v>
      </c>
      <c r="C2070" s="346" t="s">
        <v>488</v>
      </c>
      <c r="D2070" s="346" t="s">
        <v>9</v>
      </c>
      <c r="E2070" s="346" t="s">
        <v>520</v>
      </c>
      <c r="F2070" s="346">
        <v>2004</v>
      </c>
      <c r="G2070" s="347">
        <v>387.29181283604362</v>
      </c>
      <c r="H2070" s="347">
        <v>760</v>
      </c>
      <c r="I2070" s="347">
        <v>652</v>
      </c>
      <c r="J2070" s="347">
        <v>20</v>
      </c>
      <c r="K2070" s="347">
        <v>2.6666666666666665</v>
      </c>
      <c r="L2070" s="347">
        <v>1434.6666666666667</v>
      </c>
    </row>
    <row r="2071" spans="1:12" x14ac:dyDescent="0.2">
      <c r="A2071" s="346" t="s">
        <v>470</v>
      </c>
      <c r="B2071" s="346" t="s">
        <v>481</v>
      </c>
      <c r="C2071" s="346" t="s">
        <v>488</v>
      </c>
      <c r="D2071" s="346" t="s">
        <v>9</v>
      </c>
      <c r="E2071" s="346" t="s">
        <v>520</v>
      </c>
      <c r="F2071" s="346">
        <v>2005</v>
      </c>
      <c r="G2071" s="347">
        <v>488.56809292267786</v>
      </c>
      <c r="H2071" s="347">
        <v>197</v>
      </c>
      <c r="I2071" s="347">
        <v>131</v>
      </c>
      <c r="J2071" s="347">
        <v>315</v>
      </c>
      <c r="K2071" s="347">
        <v>108.66666666666667</v>
      </c>
      <c r="L2071" s="347">
        <v>751.66666666666663</v>
      </c>
    </row>
    <row r="2072" spans="1:12" x14ac:dyDescent="0.2">
      <c r="A2072" s="346" t="s">
        <v>470</v>
      </c>
      <c r="B2072" s="346" t="s">
        <v>481</v>
      </c>
      <c r="C2072" s="346" t="s">
        <v>488</v>
      </c>
      <c r="D2072" s="346" t="s">
        <v>9</v>
      </c>
      <c r="E2072" s="346" t="s">
        <v>520</v>
      </c>
      <c r="F2072" s="346">
        <v>2006</v>
      </c>
      <c r="G2072" s="347">
        <v>387.29177167401116</v>
      </c>
      <c r="H2072" s="347">
        <v>121</v>
      </c>
      <c r="I2072" s="347">
        <v>1010</v>
      </c>
      <c r="J2072" s="347">
        <v>0</v>
      </c>
      <c r="K2072" s="347">
        <v>0.33333333333333331</v>
      </c>
      <c r="L2072" s="347">
        <v>1131.3333333333333</v>
      </c>
    </row>
    <row r="2073" spans="1:12" x14ac:dyDescent="0.2">
      <c r="A2073" s="346" t="s">
        <v>470</v>
      </c>
      <c r="B2073" s="346" t="s">
        <v>481</v>
      </c>
      <c r="C2073" s="346" t="s">
        <v>488</v>
      </c>
      <c r="D2073" s="346" t="s">
        <v>9</v>
      </c>
      <c r="E2073" s="346" t="s">
        <v>520</v>
      </c>
      <c r="F2073" s="346">
        <v>2007</v>
      </c>
      <c r="G2073" s="347">
        <v>540.56959566094213</v>
      </c>
      <c r="H2073" s="347">
        <v>528</v>
      </c>
      <c r="I2073" s="347">
        <v>0</v>
      </c>
      <c r="J2073" s="347">
        <v>0</v>
      </c>
      <c r="K2073" s="347">
        <v>0</v>
      </c>
      <c r="L2073" s="347">
        <v>528</v>
      </c>
    </row>
    <row r="2074" spans="1:12" x14ac:dyDescent="0.2">
      <c r="A2074" s="346" t="s">
        <v>471</v>
      </c>
      <c r="B2074" s="346" t="s">
        <v>482</v>
      </c>
      <c r="C2074" s="346" t="s">
        <v>484</v>
      </c>
      <c r="D2074" s="346" t="s">
        <v>6</v>
      </c>
      <c r="E2074" s="346" t="s">
        <v>518</v>
      </c>
      <c r="F2074" s="346">
        <v>2013</v>
      </c>
      <c r="G2074" s="347">
        <v>600.58812284258431</v>
      </c>
      <c r="H2074" s="347">
        <v>3</v>
      </c>
      <c r="I2074" s="347">
        <v>0</v>
      </c>
      <c r="J2074" s="347">
        <v>0</v>
      </c>
      <c r="K2074" s="347">
        <v>0</v>
      </c>
      <c r="L2074" s="347">
        <v>3</v>
      </c>
    </row>
    <row r="2075" spans="1:12" x14ac:dyDescent="0.2">
      <c r="A2075" s="346" t="s">
        <v>471</v>
      </c>
      <c r="B2075" s="346" t="s">
        <v>482</v>
      </c>
      <c r="C2075" s="346" t="s">
        <v>484</v>
      </c>
      <c r="D2075" s="346" t="s">
        <v>6</v>
      </c>
      <c r="E2075" s="346" t="s">
        <v>518</v>
      </c>
      <c r="F2075" s="346">
        <v>2013</v>
      </c>
      <c r="G2075" s="347">
        <v>750.09485105681563</v>
      </c>
      <c r="H2075" s="347">
        <v>510</v>
      </c>
      <c r="I2075" s="347">
        <v>0</v>
      </c>
      <c r="J2075" s="347">
        <v>0</v>
      </c>
      <c r="K2075" s="347">
        <v>0</v>
      </c>
      <c r="L2075" s="347">
        <v>510</v>
      </c>
    </row>
    <row r="2076" spans="1:12" x14ac:dyDescent="0.2">
      <c r="A2076" s="346" t="s">
        <v>471</v>
      </c>
      <c r="B2076" s="346" t="s">
        <v>482</v>
      </c>
      <c r="C2076" s="346" t="s">
        <v>484</v>
      </c>
      <c r="D2076" s="346" t="s">
        <v>6</v>
      </c>
      <c r="E2076" s="346" t="s">
        <v>518</v>
      </c>
      <c r="F2076" s="346">
        <v>2015</v>
      </c>
      <c r="G2076" s="347">
        <v>519.40998509532517</v>
      </c>
      <c r="H2076" s="347">
        <v>46</v>
      </c>
      <c r="I2076" s="347">
        <v>0</v>
      </c>
      <c r="J2076" s="347">
        <v>53</v>
      </c>
      <c r="K2076" s="347">
        <v>0</v>
      </c>
      <c r="L2076" s="347">
        <v>99</v>
      </c>
    </row>
    <row r="2077" spans="1:12" x14ac:dyDescent="0.2">
      <c r="A2077" s="346" t="s">
        <v>471</v>
      </c>
      <c r="B2077" s="346" t="s">
        <v>482</v>
      </c>
      <c r="C2077" s="346" t="s">
        <v>484</v>
      </c>
      <c r="D2077" s="346" t="s">
        <v>6</v>
      </c>
      <c r="E2077" s="346" t="s">
        <v>464</v>
      </c>
      <c r="F2077" s="346">
        <v>2009</v>
      </c>
      <c r="G2077" s="347">
        <v>522.9358032954093</v>
      </c>
      <c r="H2077" s="347">
        <v>109</v>
      </c>
      <c r="I2077" s="347">
        <v>0</v>
      </c>
      <c r="J2077" s="347">
        <v>0</v>
      </c>
      <c r="K2077" s="347">
        <v>0</v>
      </c>
      <c r="L2077" s="347">
        <v>109</v>
      </c>
    </row>
    <row r="2078" spans="1:12" x14ac:dyDescent="0.2">
      <c r="A2078" s="346" t="s">
        <v>471</v>
      </c>
      <c r="B2078" s="346" t="s">
        <v>482</v>
      </c>
      <c r="C2078" s="346" t="s">
        <v>484</v>
      </c>
      <c r="D2078" s="346" t="s">
        <v>6</v>
      </c>
      <c r="E2078" s="346" t="s">
        <v>519</v>
      </c>
      <c r="F2078" s="346">
        <v>2008</v>
      </c>
      <c r="G2078" s="347">
        <v>455.71212530377784</v>
      </c>
      <c r="H2078" s="347">
        <v>680</v>
      </c>
      <c r="I2078" s="347">
        <v>1760</v>
      </c>
      <c r="J2078" s="347">
        <v>66</v>
      </c>
      <c r="K2078" s="347">
        <v>1.3333333333333333</v>
      </c>
      <c r="L2078" s="347">
        <v>2507.3333333333335</v>
      </c>
    </row>
    <row r="2079" spans="1:12" x14ac:dyDescent="0.2">
      <c r="A2079" s="346" t="s">
        <v>471</v>
      </c>
      <c r="B2079" s="346" t="s">
        <v>482</v>
      </c>
      <c r="C2079" s="346" t="s">
        <v>484</v>
      </c>
      <c r="D2079" s="346" t="s">
        <v>6</v>
      </c>
      <c r="E2079" s="346" t="s">
        <v>519</v>
      </c>
      <c r="F2079" s="346">
        <v>2008</v>
      </c>
      <c r="G2079" s="347">
        <v>745.32695056680291</v>
      </c>
      <c r="H2079" s="347">
        <v>441</v>
      </c>
      <c r="I2079" s="347">
        <v>0</v>
      </c>
      <c r="J2079" s="347">
        <v>10</v>
      </c>
      <c r="K2079" s="347">
        <v>3</v>
      </c>
      <c r="L2079" s="347">
        <v>454</v>
      </c>
    </row>
    <row r="2080" spans="1:12" x14ac:dyDescent="0.2">
      <c r="A2080" s="346" t="s">
        <v>471</v>
      </c>
      <c r="B2080" s="346" t="s">
        <v>482</v>
      </c>
      <c r="C2080" s="346" t="s">
        <v>484</v>
      </c>
      <c r="D2080" s="346" t="s">
        <v>6</v>
      </c>
      <c r="E2080" s="346" t="s">
        <v>519</v>
      </c>
      <c r="F2080" s="346">
        <v>2009</v>
      </c>
      <c r="G2080" s="347">
        <v>705.65142065142061</v>
      </c>
      <c r="H2080" s="347">
        <v>989</v>
      </c>
      <c r="I2080" s="347">
        <v>0</v>
      </c>
      <c r="J2080" s="347">
        <v>23</v>
      </c>
      <c r="K2080" s="347">
        <v>0</v>
      </c>
      <c r="L2080" s="347">
        <v>1012</v>
      </c>
    </row>
    <row r="2081" spans="1:12" x14ac:dyDescent="0.2">
      <c r="A2081" s="346" t="s">
        <v>471</v>
      </c>
      <c r="B2081" s="346" t="s">
        <v>482</v>
      </c>
      <c r="C2081" s="346" t="s">
        <v>484</v>
      </c>
      <c r="D2081" s="346" t="s">
        <v>6</v>
      </c>
      <c r="E2081" s="346" t="s">
        <v>519</v>
      </c>
      <c r="F2081" s="346">
        <v>2009</v>
      </c>
      <c r="G2081" s="347">
        <v>705.78176329272856</v>
      </c>
      <c r="H2081" s="347">
        <v>1317</v>
      </c>
      <c r="I2081" s="347">
        <v>0</v>
      </c>
      <c r="J2081" s="347">
        <v>0</v>
      </c>
      <c r="K2081" s="347">
        <v>0</v>
      </c>
      <c r="L2081" s="347">
        <v>1317</v>
      </c>
    </row>
    <row r="2082" spans="1:12" x14ac:dyDescent="0.2">
      <c r="A2082" s="346" t="s">
        <v>471</v>
      </c>
      <c r="B2082" s="346" t="s">
        <v>482</v>
      </c>
      <c r="C2082" s="346" t="s">
        <v>484</v>
      </c>
      <c r="D2082" s="346" t="s">
        <v>6</v>
      </c>
      <c r="E2082" s="346" t="s">
        <v>519</v>
      </c>
      <c r="F2082" s="346">
        <v>2009</v>
      </c>
      <c r="G2082" s="347">
        <v>522.9358032954093</v>
      </c>
      <c r="H2082" s="347">
        <v>1541</v>
      </c>
      <c r="I2082" s="347">
        <v>0</v>
      </c>
      <c r="J2082" s="347">
        <v>7.5508474576271185</v>
      </c>
      <c r="K2082" s="347">
        <v>0.48305084745762711</v>
      </c>
      <c r="L2082" s="347">
        <v>1549.0338983050847</v>
      </c>
    </row>
    <row r="2083" spans="1:12" x14ac:dyDescent="0.2">
      <c r="A2083" s="346" t="s">
        <v>471</v>
      </c>
      <c r="B2083" s="346" t="s">
        <v>482</v>
      </c>
      <c r="C2083" s="346" t="s">
        <v>484</v>
      </c>
      <c r="D2083" s="346" t="s">
        <v>6</v>
      </c>
      <c r="E2083" s="346" t="s">
        <v>519</v>
      </c>
      <c r="F2083" s="346">
        <v>2009</v>
      </c>
      <c r="G2083" s="347">
        <v>781.7890295263802</v>
      </c>
      <c r="H2083" s="347">
        <v>309</v>
      </c>
      <c r="I2083" s="347">
        <v>295</v>
      </c>
      <c r="J2083" s="347">
        <v>16.779661016949152</v>
      </c>
      <c r="K2083" s="347">
        <v>1.0734463276836157</v>
      </c>
      <c r="L2083" s="347">
        <v>621.8531073446328</v>
      </c>
    </row>
    <row r="2084" spans="1:12" x14ac:dyDescent="0.2">
      <c r="A2084" s="346" t="s">
        <v>471</v>
      </c>
      <c r="B2084" s="346" t="s">
        <v>482</v>
      </c>
      <c r="C2084" s="346" t="s">
        <v>484</v>
      </c>
      <c r="D2084" s="346" t="s">
        <v>6</v>
      </c>
      <c r="E2084" s="346" t="s">
        <v>519</v>
      </c>
      <c r="F2084" s="346">
        <v>2010</v>
      </c>
      <c r="G2084" s="347">
        <v>530.16469999060348</v>
      </c>
      <c r="H2084" s="347">
        <v>2192</v>
      </c>
      <c r="I2084" s="347">
        <v>0</v>
      </c>
      <c r="J2084" s="347">
        <v>109.90677966101696</v>
      </c>
      <c r="K2084" s="347">
        <v>7.0310734463276825</v>
      </c>
      <c r="L2084" s="347">
        <v>2308.9378531073448</v>
      </c>
    </row>
    <row r="2085" spans="1:12" x14ac:dyDescent="0.2">
      <c r="A2085" s="346" t="s">
        <v>471</v>
      </c>
      <c r="B2085" s="346" t="s">
        <v>482</v>
      </c>
      <c r="C2085" s="346" t="s">
        <v>484</v>
      </c>
      <c r="D2085" s="346" t="s">
        <v>6</v>
      </c>
      <c r="E2085" s="346" t="s">
        <v>519</v>
      </c>
      <c r="F2085" s="346">
        <v>2010</v>
      </c>
      <c r="G2085" s="347">
        <v>564.34322702461031</v>
      </c>
      <c r="H2085" s="347">
        <v>1507</v>
      </c>
      <c r="I2085" s="347">
        <v>0</v>
      </c>
      <c r="J2085" s="347">
        <v>102.35593220338983</v>
      </c>
      <c r="K2085" s="347">
        <v>6.5480225988700562</v>
      </c>
      <c r="L2085" s="347">
        <v>1615.9039548022599</v>
      </c>
    </row>
    <row r="2086" spans="1:12" x14ac:dyDescent="0.2">
      <c r="A2086" s="346" t="s">
        <v>471</v>
      </c>
      <c r="B2086" s="346" t="s">
        <v>482</v>
      </c>
      <c r="C2086" s="346" t="s">
        <v>484</v>
      </c>
      <c r="D2086" s="346" t="s">
        <v>6</v>
      </c>
      <c r="E2086" s="346" t="s">
        <v>519</v>
      </c>
      <c r="F2086" s="346">
        <v>2012</v>
      </c>
      <c r="G2086" s="347">
        <v>781.78901629975906</v>
      </c>
      <c r="H2086" s="347">
        <v>787</v>
      </c>
      <c r="I2086" s="347">
        <v>0</v>
      </c>
      <c r="J2086" s="347">
        <v>0</v>
      </c>
      <c r="K2086" s="347">
        <v>0</v>
      </c>
      <c r="L2086" s="347">
        <v>787</v>
      </c>
    </row>
    <row r="2087" spans="1:12" x14ac:dyDescent="0.2">
      <c r="A2087" s="346" t="s">
        <v>471</v>
      </c>
      <c r="B2087" s="346" t="s">
        <v>482</v>
      </c>
      <c r="C2087" s="346" t="s">
        <v>484</v>
      </c>
      <c r="D2087" s="346" t="s">
        <v>6</v>
      </c>
      <c r="E2087" s="346" t="s">
        <v>466</v>
      </c>
      <c r="F2087" s="346">
        <v>2006</v>
      </c>
      <c r="G2087" s="347">
        <v>405.41066025005773</v>
      </c>
      <c r="H2087" s="347">
        <v>90</v>
      </c>
      <c r="I2087" s="347">
        <v>23</v>
      </c>
      <c r="J2087" s="347">
        <v>0</v>
      </c>
      <c r="K2087" s="347">
        <v>0.33333333333333331</v>
      </c>
      <c r="L2087" s="347">
        <v>113.33333333333333</v>
      </c>
    </row>
    <row r="2088" spans="1:12" x14ac:dyDescent="0.2">
      <c r="A2088" s="346" t="s">
        <v>471</v>
      </c>
      <c r="B2088" s="346" t="s">
        <v>482</v>
      </c>
      <c r="C2088" s="346" t="s">
        <v>484</v>
      </c>
      <c r="D2088" s="346" t="s">
        <v>6</v>
      </c>
      <c r="E2088" s="346" t="s">
        <v>465</v>
      </c>
      <c r="F2088" s="346">
        <v>1998</v>
      </c>
      <c r="G2088" s="347">
        <v>302.70662355780962</v>
      </c>
      <c r="H2088" s="347">
        <v>575</v>
      </c>
      <c r="I2088" s="347">
        <v>0</v>
      </c>
      <c r="J2088" s="347">
        <v>5</v>
      </c>
      <c r="K2088" s="347">
        <v>0</v>
      </c>
      <c r="L2088" s="347">
        <v>580</v>
      </c>
    </row>
    <row r="2089" spans="1:12" x14ac:dyDescent="0.2">
      <c r="A2089" s="346" t="s">
        <v>471</v>
      </c>
      <c r="B2089" s="346" t="s">
        <v>482</v>
      </c>
      <c r="C2089" s="346" t="s">
        <v>484</v>
      </c>
      <c r="D2089" s="346" t="s">
        <v>6</v>
      </c>
      <c r="E2089" s="346" t="s">
        <v>520</v>
      </c>
      <c r="F2089" s="346">
        <v>1991</v>
      </c>
      <c r="G2089" s="347">
        <v>361.52196432170098</v>
      </c>
      <c r="H2089" s="347">
        <v>3031</v>
      </c>
      <c r="I2089" s="347">
        <v>0</v>
      </c>
      <c r="J2089" s="347">
        <v>3.3967741935483868</v>
      </c>
      <c r="K2089" s="347">
        <v>0.20107526881720431</v>
      </c>
      <c r="L2089" s="347">
        <v>3034.5978494623655</v>
      </c>
    </row>
    <row r="2090" spans="1:12" x14ac:dyDescent="0.2">
      <c r="A2090" s="346" t="s">
        <v>471</v>
      </c>
      <c r="B2090" s="346" t="s">
        <v>482</v>
      </c>
      <c r="C2090" s="346" t="s">
        <v>484</v>
      </c>
      <c r="D2090" s="346" t="s">
        <v>6</v>
      </c>
      <c r="E2090" s="346" t="s">
        <v>520</v>
      </c>
      <c r="F2090" s="346">
        <v>1992</v>
      </c>
      <c r="G2090" s="347">
        <v>425.09866800635399</v>
      </c>
      <c r="H2090" s="347">
        <v>800</v>
      </c>
      <c r="I2090" s="347">
        <v>8</v>
      </c>
      <c r="J2090" s="347">
        <v>15</v>
      </c>
      <c r="K2090" s="347">
        <v>2.3333333333333335</v>
      </c>
      <c r="L2090" s="347">
        <v>825.33333333333337</v>
      </c>
    </row>
    <row r="2091" spans="1:12" x14ac:dyDescent="0.2">
      <c r="A2091" s="346" t="s">
        <v>471</v>
      </c>
      <c r="B2091" s="346" t="s">
        <v>482</v>
      </c>
      <c r="C2091" s="346" t="s">
        <v>484</v>
      </c>
      <c r="D2091" s="346" t="s">
        <v>6</v>
      </c>
      <c r="E2091" s="346" t="s">
        <v>520</v>
      </c>
      <c r="F2091" s="346">
        <v>1992</v>
      </c>
      <c r="G2091" s="347">
        <v>354.32893766807416</v>
      </c>
      <c r="H2091" s="347">
        <v>1397</v>
      </c>
      <c r="I2091" s="347">
        <v>0</v>
      </c>
      <c r="J2091" s="347">
        <v>212</v>
      </c>
      <c r="K2091" s="347">
        <v>0</v>
      </c>
      <c r="L2091" s="347">
        <v>1609</v>
      </c>
    </row>
    <row r="2092" spans="1:12" x14ac:dyDescent="0.2">
      <c r="A2092" s="346" t="s">
        <v>471</v>
      </c>
      <c r="B2092" s="346" t="s">
        <v>482</v>
      </c>
      <c r="C2092" s="346" t="s">
        <v>484</v>
      </c>
      <c r="D2092" s="346" t="s">
        <v>6</v>
      </c>
      <c r="E2092" s="346" t="s">
        <v>520</v>
      </c>
      <c r="F2092" s="346">
        <v>1992</v>
      </c>
      <c r="G2092" s="347">
        <v>352.91880482125839</v>
      </c>
      <c r="H2092" s="347">
        <v>1531</v>
      </c>
      <c r="I2092" s="347">
        <v>14</v>
      </c>
      <c r="J2092" s="347">
        <v>0</v>
      </c>
      <c r="K2092" s="347">
        <v>0</v>
      </c>
      <c r="L2092" s="347">
        <v>1545</v>
      </c>
    </row>
    <row r="2093" spans="1:12" x14ac:dyDescent="0.2">
      <c r="A2093" s="346" t="s">
        <v>471</v>
      </c>
      <c r="B2093" s="346" t="s">
        <v>482</v>
      </c>
      <c r="C2093" s="346" t="s">
        <v>484</v>
      </c>
      <c r="D2093" s="346" t="s">
        <v>6</v>
      </c>
      <c r="E2093" s="346" t="s">
        <v>520</v>
      </c>
      <c r="F2093" s="346">
        <v>1993</v>
      </c>
      <c r="G2093" s="347">
        <v>573.29005221095144</v>
      </c>
      <c r="H2093" s="347">
        <v>2657</v>
      </c>
      <c r="I2093" s="347">
        <v>0</v>
      </c>
      <c r="J2093" s="347">
        <v>1</v>
      </c>
      <c r="K2093" s="347">
        <v>0</v>
      </c>
      <c r="L2093" s="347">
        <v>2658</v>
      </c>
    </row>
    <row r="2094" spans="1:12" x14ac:dyDescent="0.2">
      <c r="A2094" s="346" t="s">
        <v>471</v>
      </c>
      <c r="B2094" s="346" t="s">
        <v>482</v>
      </c>
      <c r="C2094" s="346" t="s">
        <v>484</v>
      </c>
      <c r="D2094" s="346" t="s">
        <v>6</v>
      </c>
      <c r="E2094" s="346" t="s">
        <v>520</v>
      </c>
      <c r="F2094" s="346">
        <v>1994</v>
      </c>
      <c r="G2094" s="347">
        <v>486.77274350877349</v>
      </c>
      <c r="H2094" s="347">
        <v>2268</v>
      </c>
      <c r="I2094" s="347">
        <v>9</v>
      </c>
      <c r="J2094" s="347">
        <v>41</v>
      </c>
      <c r="K2094" s="347">
        <v>0</v>
      </c>
      <c r="L2094" s="347">
        <v>2318</v>
      </c>
    </row>
    <row r="2095" spans="1:12" x14ac:dyDescent="0.2">
      <c r="A2095" s="346" t="s">
        <v>471</v>
      </c>
      <c r="B2095" s="346" t="s">
        <v>482</v>
      </c>
      <c r="C2095" s="346" t="s">
        <v>484</v>
      </c>
      <c r="D2095" s="346" t="s">
        <v>6</v>
      </c>
      <c r="E2095" s="346" t="s">
        <v>520</v>
      </c>
      <c r="F2095" s="346">
        <v>1996</v>
      </c>
      <c r="G2095" s="347">
        <v>366.80085300557857</v>
      </c>
      <c r="H2095" s="347">
        <v>647</v>
      </c>
      <c r="I2095" s="347">
        <v>0</v>
      </c>
      <c r="J2095" s="347">
        <v>17.833064516129031</v>
      </c>
      <c r="K2095" s="347">
        <v>1.0556451612903226</v>
      </c>
      <c r="L2095" s="347">
        <v>665.88870967741934</v>
      </c>
    </row>
    <row r="2096" spans="1:12" x14ac:dyDescent="0.2">
      <c r="A2096" s="346" t="s">
        <v>471</v>
      </c>
      <c r="B2096" s="346" t="s">
        <v>482</v>
      </c>
      <c r="C2096" s="346" t="s">
        <v>484</v>
      </c>
      <c r="D2096" s="346" t="s">
        <v>6</v>
      </c>
      <c r="E2096" s="346" t="s">
        <v>520</v>
      </c>
      <c r="F2096" s="346">
        <v>1996</v>
      </c>
      <c r="G2096" s="347">
        <v>339.98984568640839</v>
      </c>
      <c r="H2096" s="347">
        <v>2939</v>
      </c>
      <c r="I2096" s="347">
        <v>0</v>
      </c>
      <c r="J2096" s="347">
        <v>4.245967741935484</v>
      </c>
      <c r="K2096" s="347">
        <v>0.25134408602150543</v>
      </c>
      <c r="L2096" s="347">
        <v>2943.4973118279572</v>
      </c>
    </row>
    <row r="2097" spans="1:12" x14ac:dyDescent="0.2">
      <c r="A2097" s="346" t="s">
        <v>471</v>
      </c>
      <c r="B2097" s="346" t="s">
        <v>482</v>
      </c>
      <c r="C2097" s="346" t="s">
        <v>484</v>
      </c>
      <c r="D2097" s="346" t="s">
        <v>6</v>
      </c>
      <c r="E2097" s="346" t="s">
        <v>520</v>
      </c>
      <c r="F2097" s="346">
        <v>1998</v>
      </c>
      <c r="G2097" s="347">
        <v>302.70662355780962</v>
      </c>
      <c r="H2097" s="347">
        <v>1636</v>
      </c>
      <c r="I2097" s="347">
        <v>59</v>
      </c>
      <c r="J2097" s="347">
        <v>0</v>
      </c>
      <c r="K2097" s="347">
        <v>1</v>
      </c>
      <c r="L2097" s="347">
        <v>1696</v>
      </c>
    </row>
    <row r="2098" spans="1:12" x14ac:dyDescent="0.2">
      <c r="A2098" s="346" t="s">
        <v>471</v>
      </c>
      <c r="B2098" s="346" t="s">
        <v>482</v>
      </c>
      <c r="C2098" s="346" t="s">
        <v>484</v>
      </c>
      <c r="D2098" s="346" t="s">
        <v>6</v>
      </c>
      <c r="E2098" s="346" t="s">
        <v>520</v>
      </c>
      <c r="F2098" s="346">
        <v>2003</v>
      </c>
      <c r="G2098" s="347">
        <v>518.87390592926761</v>
      </c>
      <c r="H2098" s="347">
        <v>1652</v>
      </c>
      <c r="I2098" s="347">
        <v>0</v>
      </c>
      <c r="J2098" s="347">
        <v>0</v>
      </c>
      <c r="K2098" s="347">
        <v>0</v>
      </c>
      <c r="L2098" s="347">
        <v>1652</v>
      </c>
    </row>
    <row r="2099" spans="1:12" x14ac:dyDescent="0.2">
      <c r="A2099" s="346" t="s">
        <v>471</v>
      </c>
      <c r="B2099" s="346" t="s">
        <v>482</v>
      </c>
      <c r="C2099" s="346" t="s">
        <v>484</v>
      </c>
      <c r="D2099" s="346" t="s">
        <v>6</v>
      </c>
      <c r="E2099" s="346" t="s">
        <v>520</v>
      </c>
      <c r="F2099" s="346">
        <v>2004</v>
      </c>
      <c r="G2099" s="347">
        <v>527.92295436248264</v>
      </c>
      <c r="H2099" s="347">
        <v>873</v>
      </c>
      <c r="I2099" s="347">
        <v>25</v>
      </c>
      <c r="J2099" s="347">
        <v>26</v>
      </c>
      <c r="K2099" s="347">
        <v>0</v>
      </c>
      <c r="L2099" s="347">
        <v>924</v>
      </c>
    </row>
    <row r="2100" spans="1:12" x14ac:dyDescent="0.2">
      <c r="A2100" s="346" t="s">
        <v>471</v>
      </c>
      <c r="B2100" s="346" t="s">
        <v>482</v>
      </c>
      <c r="C2100" s="346" t="s">
        <v>484</v>
      </c>
      <c r="D2100" s="346" t="s">
        <v>6</v>
      </c>
      <c r="E2100" s="346" t="s">
        <v>520</v>
      </c>
      <c r="F2100" s="346">
        <v>2005</v>
      </c>
      <c r="G2100" s="347">
        <v>628.51994920065624</v>
      </c>
      <c r="H2100" s="347">
        <v>1220</v>
      </c>
      <c r="I2100" s="347">
        <v>0</v>
      </c>
      <c r="J2100" s="347">
        <v>47.554838709677419</v>
      </c>
      <c r="K2100" s="347">
        <v>2.8150537634408601</v>
      </c>
      <c r="L2100" s="347">
        <v>1270.3698924731182</v>
      </c>
    </row>
    <row r="2101" spans="1:12" x14ac:dyDescent="0.2">
      <c r="A2101" s="346" t="s">
        <v>471</v>
      </c>
      <c r="B2101" s="346" t="s">
        <v>482</v>
      </c>
      <c r="C2101" s="346" t="s">
        <v>484</v>
      </c>
      <c r="D2101" s="346" t="s">
        <v>6</v>
      </c>
      <c r="E2101" s="346" t="s">
        <v>520</v>
      </c>
      <c r="F2101" s="346">
        <v>2005</v>
      </c>
      <c r="G2101" s="347">
        <v>1306.418383669677</v>
      </c>
      <c r="H2101" s="347">
        <v>1052</v>
      </c>
      <c r="I2101" s="347">
        <v>53</v>
      </c>
      <c r="J2101" s="347">
        <v>33</v>
      </c>
      <c r="K2101" s="347">
        <v>2</v>
      </c>
      <c r="L2101" s="347">
        <v>1140</v>
      </c>
    </row>
    <row r="2102" spans="1:12" x14ac:dyDescent="0.2">
      <c r="A2102" s="346" t="s">
        <v>471</v>
      </c>
      <c r="B2102" s="346" t="s">
        <v>482</v>
      </c>
      <c r="C2102" s="346" t="s">
        <v>484</v>
      </c>
      <c r="D2102" s="346" t="s">
        <v>6</v>
      </c>
      <c r="E2102" s="346" t="s">
        <v>520</v>
      </c>
      <c r="F2102" s="346">
        <v>2005</v>
      </c>
      <c r="G2102" s="347">
        <v>522.03978211140816</v>
      </c>
      <c r="H2102" s="347">
        <v>704</v>
      </c>
      <c r="I2102" s="347">
        <v>0</v>
      </c>
      <c r="J2102" s="347">
        <v>9</v>
      </c>
      <c r="K2102" s="347">
        <v>2</v>
      </c>
      <c r="L2102" s="347">
        <v>715</v>
      </c>
    </row>
    <row r="2103" spans="1:12" x14ac:dyDescent="0.2">
      <c r="A2103" s="346" t="s">
        <v>471</v>
      </c>
      <c r="B2103" s="346" t="s">
        <v>482</v>
      </c>
      <c r="C2103" s="346" t="s">
        <v>484</v>
      </c>
      <c r="D2103" s="346" t="s">
        <v>6</v>
      </c>
      <c r="E2103" s="346" t="s">
        <v>520</v>
      </c>
      <c r="F2103" s="346">
        <v>2005</v>
      </c>
      <c r="G2103" s="347">
        <v>611.2345328631468</v>
      </c>
      <c r="H2103" s="347">
        <v>1361</v>
      </c>
      <c r="I2103" s="347">
        <v>43</v>
      </c>
      <c r="J2103" s="347">
        <v>5.9443548387096774</v>
      </c>
      <c r="K2103" s="347">
        <v>0.35188172043010751</v>
      </c>
      <c r="L2103" s="347">
        <v>1410.2962365591397</v>
      </c>
    </row>
    <row r="2104" spans="1:12" x14ac:dyDescent="0.2">
      <c r="A2104" s="346" t="s">
        <v>471</v>
      </c>
      <c r="B2104" s="346" t="s">
        <v>482</v>
      </c>
      <c r="C2104" s="346" t="s">
        <v>484</v>
      </c>
      <c r="D2104" s="346" t="s">
        <v>6</v>
      </c>
      <c r="E2104" s="346" t="s">
        <v>520</v>
      </c>
      <c r="F2104" s="346">
        <v>2006</v>
      </c>
      <c r="G2104" s="347">
        <v>382.23454655459341</v>
      </c>
      <c r="H2104" s="347">
        <v>1567</v>
      </c>
      <c r="I2104" s="347">
        <v>0</v>
      </c>
      <c r="J2104" s="347">
        <v>31</v>
      </c>
      <c r="K2104" s="347">
        <v>0</v>
      </c>
      <c r="L2104" s="347">
        <v>1598</v>
      </c>
    </row>
    <row r="2105" spans="1:12" x14ac:dyDescent="0.2">
      <c r="A2105" s="346" t="s">
        <v>471</v>
      </c>
      <c r="B2105" s="346" t="s">
        <v>482</v>
      </c>
      <c r="C2105" s="346" t="s">
        <v>484</v>
      </c>
      <c r="D2105" s="346" t="s">
        <v>6</v>
      </c>
      <c r="E2105" s="346" t="s">
        <v>520</v>
      </c>
      <c r="F2105" s="346">
        <v>2006</v>
      </c>
      <c r="G2105" s="347">
        <v>500.02403865991283</v>
      </c>
      <c r="H2105" s="347">
        <v>2025</v>
      </c>
      <c r="I2105" s="347">
        <v>0</v>
      </c>
      <c r="J2105" s="347">
        <v>5.0951612903225802</v>
      </c>
      <c r="K2105" s="347">
        <v>0.30161290322580647</v>
      </c>
      <c r="L2105" s="347">
        <v>2030.3967741935483</v>
      </c>
    </row>
    <row r="2106" spans="1:12" x14ac:dyDescent="0.2">
      <c r="A2106" s="346" t="s">
        <v>471</v>
      </c>
      <c r="B2106" s="346" t="s">
        <v>482</v>
      </c>
      <c r="C2106" s="346" t="s">
        <v>484</v>
      </c>
      <c r="D2106" s="346" t="s">
        <v>6</v>
      </c>
      <c r="E2106" s="346" t="s">
        <v>520</v>
      </c>
      <c r="F2106" s="346">
        <v>2006</v>
      </c>
      <c r="G2106" s="347">
        <v>442.00559587684108</v>
      </c>
      <c r="H2106" s="347">
        <v>1120</v>
      </c>
      <c r="I2106" s="347">
        <v>0</v>
      </c>
      <c r="J2106" s="347">
        <v>59</v>
      </c>
      <c r="K2106" s="347">
        <v>0</v>
      </c>
      <c r="L2106" s="347">
        <v>1179</v>
      </c>
    </row>
    <row r="2107" spans="1:12" x14ac:dyDescent="0.2">
      <c r="A2107" s="346" t="s">
        <v>471</v>
      </c>
      <c r="B2107" s="346" t="s">
        <v>482</v>
      </c>
      <c r="C2107" s="346" t="s">
        <v>484</v>
      </c>
      <c r="D2107" s="346" t="s">
        <v>6</v>
      </c>
      <c r="E2107" s="346" t="s">
        <v>520</v>
      </c>
      <c r="F2107" s="346">
        <v>2006</v>
      </c>
      <c r="G2107" s="347">
        <v>405.41066025005773</v>
      </c>
      <c r="H2107" s="347">
        <v>955</v>
      </c>
      <c r="I2107" s="347">
        <v>1</v>
      </c>
      <c r="J2107" s="347">
        <v>11</v>
      </c>
      <c r="K2107" s="347">
        <v>0</v>
      </c>
      <c r="L2107" s="347">
        <v>967</v>
      </c>
    </row>
    <row r="2108" spans="1:12" x14ac:dyDescent="0.2">
      <c r="A2108" s="346" t="s">
        <v>471</v>
      </c>
      <c r="B2108" s="346" t="s">
        <v>482</v>
      </c>
      <c r="C2108" s="346" t="s">
        <v>484</v>
      </c>
      <c r="D2108" s="346" t="s">
        <v>6</v>
      </c>
      <c r="E2108" s="346" t="s">
        <v>520</v>
      </c>
      <c r="F2108" s="346">
        <v>2007</v>
      </c>
      <c r="G2108" s="347">
        <v>518.51661664242886</v>
      </c>
      <c r="H2108" s="347">
        <v>1253</v>
      </c>
      <c r="I2108" s="347">
        <v>2</v>
      </c>
      <c r="J2108" s="347">
        <v>75</v>
      </c>
      <c r="K2108" s="347">
        <v>2.3333333333333335</v>
      </c>
      <c r="L2108" s="347">
        <v>1332.3333333333333</v>
      </c>
    </row>
    <row r="2109" spans="1:12" x14ac:dyDescent="0.2">
      <c r="A2109" s="346" t="s">
        <v>471</v>
      </c>
      <c r="B2109" s="346" t="s">
        <v>482</v>
      </c>
      <c r="C2109" s="346" t="s">
        <v>484</v>
      </c>
      <c r="D2109" s="346" t="s">
        <v>6</v>
      </c>
      <c r="E2109" s="346" t="s">
        <v>520</v>
      </c>
      <c r="F2109" s="346">
        <v>2007</v>
      </c>
      <c r="G2109" s="347">
        <v>544.81916110094585</v>
      </c>
      <c r="H2109" s="347">
        <v>1397</v>
      </c>
      <c r="I2109" s="347">
        <v>48</v>
      </c>
      <c r="J2109" s="347">
        <v>81</v>
      </c>
      <c r="K2109" s="347">
        <v>38.333333333333336</v>
      </c>
      <c r="L2109" s="347">
        <v>1564.3333333333333</v>
      </c>
    </row>
    <row r="2110" spans="1:12" x14ac:dyDescent="0.2">
      <c r="A2110" s="346" t="s">
        <v>471</v>
      </c>
      <c r="B2110" s="346" t="s">
        <v>482</v>
      </c>
      <c r="C2110" s="346" t="s">
        <v>484</v>
      </c>
      <c r="D2110" s="346" t="s">
        <v>6</v>
      </c>
      <c r="E2110" s="346" t="s">
        <v>520</v>
      </c>
      <c r="F2110" s="346">
        <v>2007</v>
      </c>
      <c r="G2110" s="347">
        <v>659.11350834791745</v>
      </c>
      <c r="H2110" s="347">
        <v>919</v>
      </c>
      <c r="I2110" s="347">
        <v>0</v>
      </c>
      <c r="J2110" s="347">
        <v>21</v>
      </c>
      <c r="K2110" s="347">
        <v>8.6666666666666661</v>
      </c>
      <c r="L2110" s="347">
        <v>948.66666666666663</v>
      </c>
    </row>
    <row r="2111" spans="1:12" x14ac:dyDescent="0.2">
      <c r="A2111" s="346" t="s">
        <v>471</v>
      </c>
      <c r="B2111" s="346" t="s">
        <v>482</v>
      </c>
      <c r="C2111" s="346" t="s">
        <v>484</v>
      </c>
      <c r="D2111" s="346" t="s">
        <v>6</v>
      </c>
      <c r="E2111" s="346" t="s">
        <v>520</v>
      </c>
      <c r="F2111" s="346">
        <v>2007</v>
      </c>
      <c r="G2111" s="347">
        <v>666.64801703851833</v>
      </c>
      <c r="H2111" s="347">
        <v>1093</v>
      </c>
      <c r="I2111" s="347">
        <v>13</v>
      </c>
      <c r="J2111" s="347">
        <v>22</v>
      </c>
      <c r="K2111" s="347">
        <v>39.333333333333336</v>
      </c>
      <c r="L2111" s="347">
        <v>1167.3333333333333</v>
      </c>
    </row>
    <row r="2112" spans="1:12" x14ac:dyDescent="0.2">
      <c r="A2112" s="346" t="s">
        <v>471</v>
      </c>
      <c r="B2112" s="346" t="s">
        <v>482</v>
      </c>
      <c r="C2112" s="346" t="s">
        <v>484</v>
      </c>
      <c r="D2112" s="346" t="s">
        <v>6</v>
      </c>
      <c r="E2112" s="346" t="s">
        <v>520</v>
      </c>
      <c r="F2112" s="346">
        <v>2007</v>
      </c>
      <c r="G2112" s="347">
        <v>407.48967673178606</v>
      </c>
      <c r="H2112" s="347">
        <v>1302</v>
      </c>
      <c r="I2112" s="347">
        <v>19</v>
      </c>
      <c r="J2112" s="347">
        <v>1.6983870967741934</v>
      </c>
      <c r="K2112" s="347">
        <v>0.10053763440860215</v>
      </c>
      <c r="L2112" s="347">
        <v>1322.7989247311828</v>
      </c>
    </row>
    <row r="2113" spans="1:12" x14ac:dyDescent="0.2">
      <c r="A2113" s="346" t="s">
        <v>471</v>
      </c>
      <c r="B2113" s="346" t="s">
        <v>482</v>
      </c>
      <c r="C2113" s="346" t="s">
        <v>484</v>
      </c>
      <c r="D2113" s="346" t="s">
        <v>6</v>
      </c>
      <c r="E2113" s="346" t="s">
        <v>520</v>
      </c>
      <c r="F2113" s="346">
        <v>2007</v>
      </c>
      <c r="G2113" s="347">
        <v>420.42584776065081</v>
      </c>
      <c r="H2113" s="347">
        <v>1671</v>
      </c>
      <c r="I2113" s="347">
        <v>0</v>
      </c>
      <c r="J2113" s="347">
        <v>2</v>
      </c>
      <c r="K2113" s="347">
        <v>0.33333333333333331</v>
      </c>
      <c r="L2113" s="347">
        <v>1673.3333333333333</v>
      </c>
    </row>
    <row r="2114" spans="1:12" x14ac:dyDescent="0.2">
      <c r="A2114" s="346" t="s">
        <v>471</v>
      </c>
      <c r="B2114" s="346" t="s">
        <v>482</v>
      </c>
      <c r="C2114" s="346" t="s">
        <v>484</v>
      </c>
      <c r="D2114" s="346" t="s">
        <v>6</v>
      </c>
      <c r="E2114" s="346" t="s">
        <v>520</v>
      </c>
      <c r="F2114" s="346">
        <v>2007</v>
      </c>
      <c r="G2114" s="347">
        <v>378.38327224460943</v>
      </c>
      <c r="H2114" s="347">
        <v>2144</v>
      </c>
      <c r="I2114" s="347">
        <v>16</v>
      </c>
      <c r="J2114" s="347">
        <v>1</v>
      </c>
      <c r="K2114" s="347">
        <v>0</v>
      </c>
      <c r="L2114" s="347">
        <v>2161</v>
      </c>
    </row>
    <row r="2115" spans="1:12" x14ac:dyDescent="0.2">
      <c r="A2115" s="346" t="s">
        <v>471</v>
      </c>
      <c r="B2115" s="346" t="s">
        <v>482</v>
      </c>
      <c r="C2115" s="346" t="s">
        <v>484</v>
      </c>
      <c r="D2115" s="346" t="s">
        <v>6</v>
      </c>
      <c r="E2115" s="346" t="s">
        <v>520</v>
      </c>
      <c r="F2115" s="346">
        <v>2007</v>
      </c>
      <c r="G2115" s="347">
        <v>324.32851443359971</v>
      </c>
      <c r="H2115" s="347">
        <v>1426</v>
      </c>
      <c r="I2115" s="347">
        <v>0</v>
      </c>
      <c r="J2115" s="347">
        <v>4</v>
      </c>
      <c r="K2115" s="347">
        <v>0.66666666666666663</v>
      </c>
      <c r="L2115" s="347">
        <v>1430.6666666666667</v>
      </c>
    </row>
    <row r="2116" spans="1:12" x14ac:dyDescent="0.2">
      <c r="A2116" s="346" t="s">
        <v>471</v>
      </c>
      <c r="B2116" s="346" t="s">
        <v>482</v>
      </c>
      <c r="C2116" s="346" t="s">
        <v>484</v>
      </c>
      <c r="D2116" s="346" t="s">
        <v>6</v>
      </c>
      <c r="E2116" s="346" t="s">
        <v>520</v>
      </c>
      <c r="F2116" s="346">
        <v>2007</v>
      </c>
      <c r="G2116" s="347">
        <v>357.97850498262312</v>
      </c>
      <c r="H2116" s="347">
        <v>1269</v>
      </c>
      <c r="I2116" s="347">
        <v>0</v>
      </c>
      <c r="J2116" s="347">
        <v>0</v>
      </c>
      <c r="K2116" s="347">
        <v>0.33333333333333331</v>
      </c>
      <c r="L2116" s="347">
        <v>1269.3333333333333</v>
      </c>
    </row>
    <row r="2117" spans="1:12" x14ac:dyDescent="0.2">
      <c r="A2117" s="346" t="s">
        <v>471</v>
      </c>
      <c r="B2117" s="346" t="s">
        <v>482</v>
      </c>
      <c r="C2117" s="346" t="s">
        <v>484</v>
      </c>
      <c r="D2117" s="346" t="s">
        <v>7</v>
      </c>
      <c r="E2117" s="346" t="s">
        <v>464</v>
      </c>
      <c r="F2117" s="346">
        <v>2011</v>
      </c>
      <c r="G2117" s="347">
        <v>710.717293213473</v>
      </c>
      <c r="H2117" s="347">
        <v>133</v>
      </c>
      <c r="I2117" s="347">
        <v>0</v>
      </c>
      <c r="J2117" s="347">
        <v>0</v>
      </c>
      <c r="K2117" s="347">
        <v>0</v>
      </c>
      <c r="L2117" s="347">
        <v>133</v>
      </c>
    </row>
    <row r="2118" spans="1:12" x14ac:dyDescent="0.2">
      <c r="A2118" s="346" t="s">
        <v>471</v>
      </c>
      <c r="B2118" s="346" t="s">
        <v>482</v>
      </c>
      <c r="C2118" s="346" t="s">
        <v>484</v>
      </c>
      <c r="D2118" s="346" t="s">
        <v>7</v>
      </c>
      <c r="E2118" s="346" t="s">
        <v>519</v>
      </c>
      <c r="F2118" s="346">
        <v>2009</v>
      </c>
      <c r="G2118" s="347">
        <v>781.78901836866964</v>
      </c>
      <c r="H2118" s="347">
        <v>359</v>
      </c>
      <c r="I2118" s="347">
        <v>0</v>
      </c>
      <c r="J2118" s="347">
        <v>0</v>
      </c>
      <c r="K2118" s="347">
        <v>0</v>
      </c>
      <c r="L2118" s="347">
        <v>359</v>
      </c>
    </row>
    <row r="2119" spans="1:12" x14ac:dyDescent="0.2">
      <c r="A2119" s="346" t="s">
        <v>471</v>
      </c>
      <c r="B2119" s="346" t="s">
        <v>482</v>
      </c>
      <c r="C2119" s="346" t="s">
        <v>484</v>
      </c>
      <c r="D2119" s="346" t="s">
        <v>7</v>
      </c>
      <c r="E2119" s="346" t="s">
        <v>519</v>
      </c>
      <c r="F2119" s="346">
        <v>2011</v>
      </c>
      <c r="G2119" s="347">
        <v>710.717293213473</v>
      </c>
      <c r="H2119" s="347">
        <v>461</v>
      </c>
      <c r="I2119" s="347">
        <v>0</v>
      </c>
      <c r="J2119" s="347">
        <v>0</v>
      </c>
      <c r="K2119" s="347">
        <v>0</v>
      </c>
      <c r="L2119" s="347">
        <v>461</v>
      </c>
    </row>
    <row r="2120" spans="1:12" x14ac:dyDescent="0.2">
      <c r="A2120" s="346" t="s">
        <v>471</v>
      </c>
      <c r="B2120" s="346" t="s">
        <v>482</v>
      </c>
      <c r="C2120" s="346" t="s">
        <v>484</v>
      </c>
      <c r="D2120" s="346" t="s">
        <v>7</v>
      </c>
      <c r="E2120" s="346" t="s">
        <v>466</v>
      </c>
      <c r="F2120" s="346">
        <v>2002</v>
      </c>
      <c r="G2120" s="347">
        <v>369.54070538162057</v>
      </c>
      <c r="H2120" s="347">
        <v>7</v>
      </c>
      <c r="I2120" s="347">
        <v>0</v>
      </c>
      <c r="J2120" s="347">
        <v>0</v>
      </c>
      <c r="K2120" s="347">
        <v>4.333333333333333</v>
      </c>
      <c r="L2120" s="347">
        <v>11.333333333333332</v>
      </c>
    </row>
    <row r="2121" spans="1:12" x14ac:dyDescent="0.2">
      <c r="A2121" s="346" t="s">
        <v>471</v>
      </c>
      <c r="B2121" s="346" t="s">
        <v>482</v>
      </c>
      <c r="C2121" s="346" t="s">
        <v>484</v>
      </c>
      <c r="D2121" s="346" t="s">
        <v>7</v>
      </c>
      <c r="E2121" s="346" t="s">
        <v>520</v>
      </c>
      <c r="F2121" s="346">
        <v>2002</v>
      </c>
      <c r="G2121" s="347">
        <v>369.54070538162057</v>
      </c>
      <c r="H2121" s="347">
        <v>1051</v>
      </c>
      <c r="I2121" s="347">
        <v>53</v>
      </c>
      <c r="J2121" s="347">
        <v>504.4209677419355</v>
      </c>
      <c r="K2121" s="347">
        <v>29.859677419354838</v>
      </c>
      <c r="L2121" s="347">
        <v>1638.2806451612903</v>
      </c>
    </row>
    <row r="2122" spans="1:12" x14ac:dyDescent="0.2">
      <c r="A2122" s="346" t="s">
        <v>471</v>
      </c>
      <c r="B2122" s="346" t="s">
        <v>482</v>
      </c>
      <c r="C2122" s="346" t="s">
        <v>484</v>
      </c>
      <c r="D2122" s="346" t="s">
        <v>7</v>
      </c>
      <c r="E2122" s="346" t="s">
        <v>520</v>
      </c>
      <c r="F2122" s="346">
        <v>2006</v>
      </c>
      <c r="G2122" s="347">
        <v>468.88384497025788</v>
      </c>
      <c r="H2122" s="347">
        <v>903</v>
      </c>
      <c r="I2122" s="347">
        <v>60</v>
      </c>
      <c r="J2122" s="347">
        <v>123</v>
      </c>
      <c r="K2122" s="347">
        <v>4.666666666666667</v>
      </c>
      <c r="L2122" s="347">
        <v>1090.6666666666667</v>
      </c>
    </row>
    <row r="2123" spans="1:12" x14ac:dyDescent="0.2">
      <c r="A2123" s="346" t="s">
        <v>471</v>
      </c>
      <c r="B2123" s="346" t="s">
        <v>482</v>
      </c>
      <c r="C2123" s="346" t="s">
        <v>484</v>
      </c>
      <c r="D2123" s="346" t="s">
        <v>7</v>
      </c>
      <c r="E2123" s="346" t="s">
        <v>520</v>
      </c>
      <c r="F2123" s="346">
        <v>2006</v>
      </c>
      <c r="G2123" s="347">
        <v>482.08445886789673</v>
      </c>
      <c r="H2123" s="347">
        <v>748</v>
      </c>
      <c r="I2123" s="347">
        <v>50</v>
      </c>
      <c r="J2123" s="347">
        <v>134</v>
      </c>
      <c r="K2123" s="347">
        <v>6.333333333333333</v>
      </c>
      <c r="L2123" s="347">
        <v>938.33333333333337</v>
      </c>
    </row>
    <row r="2124" spans="1:12" x14ac:dyDescent="0.2">
      <c r="A2124" s="346" t="s">
        <v>471</v>
      </c>
      <c r="B2124" s="346" t="s">
        <v>482</v>
      </c>
      <c r="C2124" s="346" t="s">
        <v>484</v>
      </c>
      <c r="D2124" s="346" t="s">
        <v>7</v>
      </c>
      <c r="E2124" s="346" t="s">
        <v>520</v>
      </c>
      <c r="F2124" s="346">
        <v>2006</v>
      </c>
      <c r="G2124" s="347">
        <v>389.0047285424493</v>
      </c>
      <c r="H2124" s="347">
        <v>579</v>
      </c>
      <c r="I2124" s="347">
        <v>46</v>
      </c>
      <c r="J2124" s="347">
        <v>152</v>
      </c>
      <c r="K2124" s="347">
        <v>19</v>
      </c>
      <c r="L2124" s="347">
        <v>796</v>
      </c>
    </row>
    <row r="2125" spans="1:12" x14ac:dyDescent="0.2">
      <c r="A2125" s="346" t="s">
        <v>471</v>
      </c>
      <c r="B2125" s="346" t="s">
        <v>482</v>
      </c>
      <c r="C2125" s="346" t="s">
        <v>484</v>
      </c>
      <c r="D2125" s="346" t="s">
        <v>8</v>
      </c>
      <c r="E2125" s="346" t="s">
        <v>519</v>
      </c>
      <c r="F2125" s="346">
        <v>2009</v>
      </c>
      <c r="G2125" s="347">
        <v>489.20667456202199</v>
      </c>
      <c r="H2125" s="347">
        <v>541</v>
      </c>
      <c r="I2125" s="347">
        <v>39</v>
      </c>
      <c r="J2125" s="347">
        <v>0</v>
      </c>
      <c r="K2125" s="347">
        <v>17.333333333333332</v>
      </c>
      <c r="L2125" s="347">
        <v>597.33333333333337</v>
      </c>
    </row>
    <row r="2126" spans="1:12" x14ac:dyDescent="0.2">
      <c r="A2126" s="346" t="s">
        <v>471</v>
      </c>
      <c r="B2126" s="346" t="s">
        <v>482</v>
      </c>
      <c r="C2126" s="346" t="s">
        <v>484</v>
      </c>
      <c r="D2126" s="346" t="s">
        <v>8</v>
      </c>
      <c r="E2126" s="346" t="s">
        <v>465</v>
      </c>
      <c r="F2126" s="346">
        <v>2001</v>
      </c>
      <c r="G2126" s="347">
        <v>281.67489717605514</v>
      </c>
      <c r="H2126" s="347">
        <v>426</v>
      </c>
      <c r="I2126" s="347">
        <v>0</v>
      </c>
      <c r="J2126" s="347">
        <v>15</v>
      </c>
      <c r="K2126" s="347">
        <v>7.666666666666667</v>
      </c>
      <c r="L2126" s="347">
        <v>448.66666666666669</v>
      </c>
    </row>
    <row r="2127" spans="1:12" x14ac:dyDescent="0.2">
      <c r="A2127" s="346" t="s">
        <v>471</v>
      </c>
      <c r="B2127" s="346" t="s">
        <v>482</v>
      </c>
      <c r="C2127" s="346" t="s">
        <v>484</v>
      </c>
      <c r="D2127" s="346" t="s">
        <v>8</v>
      </c>
      <c r="E2127" s="346" t="s">
        <v>520</v>
      </c>
      <c r="F2127" s="346">
        <v>2001</v>
      </c>
      <c r="G2127" s="347">
        <v>281.67489717605514</v>
      </c>
      <c r="H2127" s="347">
        <v>180</v>
      </c>
      <c r="I2127" s="347">
        <v>0</v>
      </c>
      <c r="J2127" s="347">
        <v>219.94112903225806</v>
      </c>
      <c r="K2127" s="347">
        <v>13.01962365591398</v>
      </c>
      <c r="L2127" s="347">
        <v>412.96075268817202</v>
      </c>
    </row>
    <row r="2128" spans="1:12" x14ac:dyDescent="0.2">
      <c r="A2128" s="346" t="s">
        <v>471</v>
      </c>
      <c r="B2128" s="346" t="s">
        <v>482</v>
      </c>
      <c r="C2128" s="346" t="s">
        <v>484</v>
      </c>
      <c r="D2128" s="346" t="s">
        <v>8</v>
      </c>
      <c r="E2128" s="346" t="s">
        <v>520</v>
      </c>
      <c r="F2128" s="346">
        <v>2004</v>
      </c>
      <c r="G2128" s="347">
        <v>378.38328101680463</v>
      </c>
      <c r="H2128" s="347">
        <v>653</v>
      </c>
      <c r="I2128" s="347">
        <v>0</v>
      </c>
      <c r="J2128" s="347">
        <v>0</v>
      </c>
      <c r="K2128" s="347">
        <v>0</v>
      </c>
      <c r="L2128" s="347">
        <v>653</v>
      </c>
    </row>
    <row r="2129" spans="1:12" x14ac:dyDescent="0.2">
      <c r="A2129" s="346" t="s">
        <v>471</v>
      </c>
      <c r="B2129" s="346" t="s">
        <v>482</v>
      </c>
      <c r="C2129" s="346" t="s">
        <v>485</v>
      </c>
      <c r="D2129" s="346" t="s">
        <v>12</v>
      </c>
      <c r="E2129" s="346" t="s">
        <v>518</v>
      </c>
      <c r="F2129" s="346">
        <v>2013</v>
      </c>
      <c r="G2129" s="347">
        <v>664.39688254000964</v>
      </c>
      <c r="H2129" s="347">
        <v>134</v>
      </c>
      <c r="I2129" s="347">
        <v>0</v>
      </c>
      <c r="J2129" s="347">
        <v>46</v>
      </c>
      <c r="K2129" s="347">
        <v>1.6666666666666667</v>
      </c>
      <c r="L2129" s="347">
        <v>181.66666666666666</v>
      </c>
    </row>
    <row r="2130" spans="1:12" x14ac:dyDescent="0.2">
      <c r="A2130" s="346" t="s">
        <v>471</v>
      </c>
      <c r="B2130" s="346" t="s">
        <v>482</v>
      </c>
      <c r="C2130" s="346" t="s">
        <v>485</v>
      </c>
      <c r="D2130" s="346" t="s">
        <v>12</v>
      </c>
      <c r="E2130" s="346" t="s">
        <v>518</v>
      </c>
      <c r="F2130" s="346">
        <v>2013</v>
      </c>
      <c r="G2130" s="347">
        <v>664.39688312678777</v>
      </c>
      <c r="H2130" s="347">
        <v>272</v>
      </c>
      <c r="I2130" s="347">
        <v>0</v>
      </c>
      <c r="J2130" s="347">
        <v>75</v>
      </c>
      <c r="K2130" s="347">
        <v>0</v>
      </c>
      <c r="L2130" s="347">
        <v>347</v>
      </c>
    </row>
    <row r="2131" spans="1:12" x14ac:dyDescent="0.2">
      <c r="A2131" s="346" t="s">
        <v>471</v>
      </c>
      <c r="B2131" s="346" t="s">
        <v>482</v>
      </c>
      <c r="C2131" s="346" t="s">
        <v>485</v>
      </c>
      <c r="D2131" s="346" t="s">
        <v>12</v>
      </c>
      <c r="E2131" s="346" t="s">
        <v>518</v>
      </c>
      <c r="F2131" s="346">
        <v>2015</v>
      </c>
      <c r="G2131" s="347">
        <v>750.09485259439191</v>
      </c>
      <c r="H2131" s="347">
        <v>34</v>
      </c>
      <c r="I2131" s="347">
        <v>13</v>
      </c>
      <c r="J2131" s="347">
        <v>0</v>
      </c>
      <c r="K2131" s="347">
        <v>0</v>
      </c>
      <c r="L2131" s="347">
        <v>47</v>
      </c>
    </row>
    <row r="2132" spans="1:12" x14ac:dyDescent="0.2">
      <c r="A2132" s="346" t="s">
        <v>471</v>
      </c>
      <c r="B2132" s="346" t="s">
        <v>482</v>
      </c>
      <c r="C2132" s="346" t="s">
        <v>485</v>
      </c>
      <c r="D2132" s="346" t="s">
        <v>12</v>
      </c>
      <c r="E2132" s="346" t="s">
        <v>464</v>
      </c>
      <c r="F2132" s="346">
        <v>2008</v>
      </c>
      <c r="G2132" s="347">
        <v>507.66199184032411</v>
      </c>
      <c r="H2132" s="347">
        <v>277</v>
      </c>
      <c r="I2132" s="347">
        <v>0</v>
      </c>
      <c r="J2132" s="347">
        <v>1</v>
      </c>
      <c r="K2132" s="347">
        <v>0</v>
      </c>
      <c r="L2132" s="347">
        <v>278</v>
      </c>
    </row>
    <row r="2133" spans="1:12" x14ac:dyDescent="0.2">
      <c r="A2133" s="346" t="s">
        <v>471</v>
      </c>
      <c r="B2133" s="346" t="s">
        <v>482</v>
      </c>
      <c r="C2133" s="346" t="s">
        <v>485</v>
      </c>
      <c r="D2133" s="346" t="s">
        <v>12</v>
      </c>
      <c r="E2133" s="346" t="s">
        <v>464</v>
      </c>
      <c r="F2133" s="346">
        <v>2008</v>
      </c>
      <c r="G2133" s="347">
        <v>515.36143838174576</v>
      </c>
      <c r="H2133" s="347">
        <v>133</v>
      </c>
      <c r="I2133" s="347">
        <v>0</v>
      </c>
      <c r="J2133" s="347">
        <v>8</v>
      </c>
      <c r="K2133" s="347">
        <v>0</v>
      </c>
      <c r="L2133" s="347">
        <v>141</v>
      </c>
    </row>
    <row r="2134" spans="1:12" x14ac:dyDescent="0.2">
      <c r="A2134" s="346" t="s">
        <v>471</v>
      </c>
      <c r="B2134" s="346" t="s">
        <v>482</v>
      </c>
      <c r="C2134" s="346" t="s">
        <v>485</v>
      </c>
      <c r="D2134" s="346" t="s">
        <v>12</v>
      </c>
      <c r="E2134" s="346" t="s">
        <v>519</v>
      </c>
      <c r="F2134" s="346">
        <v>2008</v>
      </c>
      <c r="G2134" s="347">
        <v>521.08057485052825</v>
      </c>
      <c r="H2134" s="347">
        <v>902</v>
      </c>
      <c r="I2134" s="347">
        <v>18</v>
      </c>
      <c r="J2134" s="347">
        <v>50</v>
      </c>
      <c r="K2134" s="347">
        <v>2</v>
      </c>
      <c r="L2134" s="347">
        <v>972</v>
      </c>
    </row>
    <row r="2135" spans="1:12" x14ac:dyDescent="0.2">
      <c r="A2135" s="346" t="s">
        <v>471</v>
      </c>
      <c r="B2135" s="346" t="s">
        <v>482</v>
      </c>
      <c r="C2135" s="346" t="s">
        <v>485</v>
      </c>
      <c r="D2135" s="346" t="s">
        <v>12</v>
      </c>
      <c r="E2135" s="346" t="s">
        <v>519</v>
      </c>
      <c r="F2135" s="346">
        <v>2009</v>
      </c>
      <c r="G2135" s="347">
        <v>709.5841885733754</v>
      </c>
      <c r="H2135" s="347">
        <v>763</v>
      </c>
      <c r="I2135" s="347">
        <v>69</v>
      </c>
      <c r="J2135" s="347">
        <v>10</v>
      </c>
      <c r="K2135" s="347">
        <v>2</v>
      </c>
      <c r="L2135" s="347">
        <v>844</v>
      </c>
    </row>
    <row r="2136" spans="1:12" x14ac:dyDescent="0.2">
      <c r="A2136" s="346" t="s">
        <v>471</v>
      </c>
      <c r="B2136" s="346" t="s">
        <v>482</v>
      </c>
      <c r="C2136" s="346" t="s">
        <v>485</v>
      </c>
      <c r="D2136" s="346" t="s">
        <v>12</v>
      </c>
      <c r="E2136" s="346" t="s">
        <v>519</v>
      </c>
      <c r="F2136" s="346">
        <v>2009</v>
      </c>
      <c r="G2136" s="347">
        <v>709.58419157821845</v>
      </c>
      <c r="H2136" s="347">
        <v>790</v>
      </c>
      <c r="I2136" s="347">
        <v>110</v>
      </c>
      <c r="J2136" s="347">
        <v>0</v>
      </c>
      <c r="K2136" s="347">
        <v>0</v>
      </c>
      <c r="L2136" s="347">
        <v>900</v>
      </c>
    </row>
    <row r="2137" spans="1:12" x14ac:dyDescent="0.2">
      <c r="A2137" s="346" t="s">
        <v>471</v>
      </c>
      <c r="B2137" s="346" t="s">
        <v>482</v>
      </c>
      <c r="C2137" s="346" t="s">
        <v>485</v>
      </c>
      <c r="D2137" s="346" t="s">
        <v>12</v>
      </c>
      <c r="E2137" s="346" t="s">
        <v>466</v>
      </c>
      <c r="F2137" s="346">
        <v>2002</v>
      </c>
      <c r="G2137" s="347">
        <v>449.17644924585926</v>
      </c>
      <c r="H2137" s="347">
        <v>348</v>
      </c>
      <c r="I2137" s="347">
        <v>0</v>
      </c>
      <c r="J2137" s="347">
        <v>2.4444444444444446</v>
      </c>
      <c r="K2137" s="347">
        <v>1.1851851851851851</v>
      </c>
      <c r="L2137" s="347">
        <v>351.62962962962962</v>
      </c>
    </row>
    <row r="2138" spans="1:12" x14ac:dyDescent="0.2">
      <c r="A2138" s="346" t="s">
        <v>471</v>
      </c>
      <c r="B2138" s="346" t="s">
        <v>482</v>
      </c>
      <c r="C2138" s="346" t="s">
        <v>485</v>
      </c>
      <c r="D2138" s="346" t="s">
        <v>12</v>
      </c>
      <c r="E2138" s="346" t="s">
        <v>466</v>
      </c>
      <c r="F2138" s="346">
        <v>2002</v>
      </c>
      <c r="G2138" s="347">
        <v>354.21670906632397</v>
      </c>
      <c r="H2138" s="347">
        <v>148</v>
      </c>
      <c r="I2138" s="347">
        <v>0</v>
      </c>
      <c r="J2138" s="347">
        <v>22</v>
      </c>
      <c r="K2138" s="347">
        <v>10.666666666666666</v>
      </c>
      <c r="L2138" s="347">
        <v>180.66666666666666</v>
      </c>
    </row>
    <row r="2139" spans="1:12" x14ac:dyDescent="0.2">
      <c r="A2139" s="346" t="s">
        <v>471</v>
      </c>
      <c r="B2139" s="346" t="s">
        <v>482</v>
      </c>
      <c r="C2139" s="346" t="s">
        <v>485</v>
      </c>
      <c r="D2139" s="346" t="s">
        <v>12</v>
      </c>
      <c r="E2139" s="346" t="s">
        <v>465</v>
      </c>
      <c r="F2139" s="346">
        <v>2003</v>
      </c>
      <c r="G2139" s="347">
        <v>442.92994576764249</v>
      </c>
      <c r="H2139" s="347">
        <v>306</v>
      </c>
      <c r="I2139" s="347">
        <v>0</v>
      </c>
      <c r="J2139" s="347">
        <v>0</v>
      </c>
      <c r="K2139" s="347">
        <v>0.33333333333333331</v>
      </c>
      <c r="L2139" s="347">
        <v>306.33333333333331</v>
      </c>
    </row>
    <row r="2140" spans="1:12" x14ac:dyDescent="0.2">
      <c r="A2140" s="346" t="s">
        <v>471</v>
      </c>
      <c r="B2140" s="346" t="s">
        <v>482</v>
      </c>
      <c r="C2140" s="346" t="s">
        <v>485</v>
      </c>
      <c r="D2140" s="346" t="s">
        <v>12</v>
      </c>
      <c r="E2140" s="346" t="s">
        <v>465</v>
      </c>
      <c r="F2140" s="346">
        <v>2006</v>
      </c>
      <c r="G2140" s="347">
        <v>574.16844190809036</v>
      </c>
      <c r="H2140" s="347">
        <v>379</v>
      </c>
      <c r="I2140" s="347">
        <v>0</v>
      </c>
      <c r="J2140" s="347">
        <v>0</v>
      </c>
      <c r="K2140" s="347">
        <v>0</v>
      </c>
      <c r="L2140" s="347">
        <v>379</v>
      </c>
    </row>
    <row r="2141" spans="1:12" x14ac:dyDescent="0.2">
      <c r="A2141" s="346" t="s">
        <v>471</v>
      </c>
      <c r="B2141" s="346" t="s">
        <v>482</v>
      </c>
      <c r="C2141" s="346" t="s">
        <v>485</v>
      </c>
      <c r="D2141" s="346" t="s">
        <v>12</v>
      </c>
      <c r="E2141" s="346" t="s">
        <v>520</v>
      </c>
      <c r="F2141" s="346">
        <v>2002</v>
      </c>
      <c r="G2141" s="347">
        <v>449.17644924585926</v>
      </c>
      <c r="H2141" s="347">
        <v>1534</v>
      </c>
      <c r="I2141" s="347">
        <v>0</v>
      </c>
      <c r="J2141" s="347">
        <v>1.8780487804878048</v>
      </c>
      <c r="K2141" s="347">
        <v>4.065040650406504E-2</v>
      </c>
      <c r="L2141" s="347">
        <v>1535.9186991869919</v>
      </c>
    </row>
    <row r="2142" spans="1:12" x14ac:dyDescent="0.2">
      <c r="A2142" s="346" t="s">
        <v>471</v>
      </c>
      <c r="B2142" s="346" t="s">
        <v>482</v>
      </c>
      <c r="C2142" s="346" t="s">
        <v>485</v>
      </c>
      <c r="D2142" s="346" t="s">
        <v>12</v>
      </c>
      <c r="E2142" s="346" t="s">
        <v>520</v>
      </c>
      <c r="F2142" s="346">
        <v>2002</v>
      </c>
      <c r="G2142" s="347">
        <v>449.93066157874665</v>
      </c>
      <c r="H2142" s="347">
        <v>1133</v>
      </c>
      <c r="I2142" s="347">
        <v>0</v>
      </c>
      <c r="J2142" s="347">
        <v>35.68292682926829</v>
      </c>
      <c r="K2142" s="347">
        <v>0.77235772357723576</v>
      </c>
      <c r="L2142" s="347">
        <v>1169.4552845528456</v>
      </c>
    </row>
    <row r="2143" spans="1:12" x14ac:dyDescent="0.2">
      <c r="A2143" s="346" t="s">
        <v>471</v>
      </c>
      <c r="B2143" s="346" t="s">
        <v>482</v>
      </c>
      <c r="C2143" s="346" t="s">
        <v>485</v>
      </c>
      <c r="D2143" s="346" t="s">
        <v>12</v>
      </c>
      <c r="E2143" s="346" t="s">
        <v>520</v>
      </c>
      <c r="F2143" s="346">
        <v>2002</v>
      </c>
      <c r="G2143" s="347">
        <v>354.21670906632397</v>
      </c>
      <c r="H2143" s="347">
        <v>1864</v>
      </c>
      <c r="I2143" s="347">
        <v>338</v>
      </c>
      <c r="J2143" s="347">
        <v>0</v>
      </c>
      <c r="K2143" s="347">
        <v>0</v>
      </c>
      <c r="L2143" s="347">
        <v>2202</v>
      </c>
    </row>
    <row r="2144" spans="1:12" x14ac:dyDescent="0.2">
      <c r="A2144" s="346" t="s">
        <v>471</v>
      </c>
      <c r="B2144" s="346" t="s">
        <v>482</v>
      </c>
      <c r="C2144" s="346" t="s">
        <v>485</v>
      </c>
      <c r="D2144" s="346" t="s">
        <v>12</v>
      </c>
      <c r="E2144" s="346" t="s">
        <v>520</v>
      </c>
      <c r="F2144" s="346">
        <v>2002</v>
      </c>
      <c r="G2144" s="347">
        <v>270.75064710957724</v>
      </c>
      <c r="H2144" s="347">
        <v>947</v>
      </c>
      <c r="I2144" s="347">
        <v>48</v>
      </c>
      <c r="J2144" s="347">
        <v>68</v>
      </c>
      <c r="K2144" s="347">
        <v>1.6666666666666667</v>
      </c>
      <c r="L2144" s="347">
        <v>1064.6666666666667</v>
      </c>
    </row>
    <row r="2145" spans="1:12" x14ac:dyDescent="0.2">
      <c r="A2145" s="346" t="s">
        <v>471</v>
      </c>
      <c r="B2145" s="346" t="s">
        <v>482</v>
      </c>
      <c r="C2145" s="346" t="s">
        <v>485</v>
      </c>
      <c r="D2145" s="346" t="s">
        <v>12</v>
      </c>
      <c r="E2145" s="346" t="s">
        <v>520</v>
      </c>
      <c r="F2145" s="346">
        <v>2003</v>
      </c>
      <c r="G2145" s="347">
        <v>442.92994576764249</v>
      </c>
      <c r="H2145" s="347">
        <v>1470</v>
      </c>
      <c r="I2145" s="347">
        <v>0</v>
      </c>
      <c r="J2145" s="347">
        <v>8</v>
      </c>
      <c r="K2145" s="347">
        <v>0</v>
      </c>
      <c r="L2145" s="347">
        <v>1478</v>
      </c>
    </row>
    <row r="2146" spans="1:12" x14ac:dyDescent="0.2">
      <c r="A2146" s="346" t="s">
        <v>471</v>
      </c>
      <c r="B2146" s="346" t="s">
        <v>482</v>
      </c>
      <c r="C2146" s="346" t="s">
        <v>485</v>
      </c>
      <c r="D2146" s="346" t="s">
        <v>12</v>
      </c>
      <c r="E2146" s="346" t="s">
        <v>520</v>
      </c>
      <c r="F2146" s="346">
        <v>2006</v>
      </c>
      <c r="G2146" s="347">
        <v>574.16844190809036</v>
      </c>
      <c r="H2146" s="347">
        <v>2089</v>
      </c>
      <c r="I2146" s="347">
        <v>3</v>
      </c>
      <c r="J2146" s="347">
        <v>1</v>
      </c>
      <c r="K2146" s="347">
        <v>0</v>
      </c>
      <c r="L2146" s="347">
        <v>2093</v>
      </c>
    </row>
    <row r="2147" spans="1:12" x14ac:dyDescent="0.2">
      <c r="A2147" s="346" t="s">
        <v>471</v>
      </c>
      <c r="B2147" s="346" t="s">
        <v>482</v>
      </c>
      <c r="C2147" s="346" t="s">
        <v>486</v>
      </c>
      <c r="D2147" s="346" t="s">
        <v>13</v>
      </c>
      <c r="E2147" s="346" t="s">
        <v>518</v>
      </c>
      <c r="F2147" s="346">
        <v>2014</v>
      </c>
      <c r="G2147" s="347">
        <v>904.72419473453658</v>
      </c>
      <c r="H2147" s="347">
        <v>13</v>
      </c>
      <c r="I2147" s="347">
        <v>22</v>
      </c>
      <c r="J2147" s="347">
        <v>4</v>
      </c>
      <c r="K2147" s="347">
        <v>250.33333333333334</v>
      </c>
      <c r="L2147" s="347">
        <v>289.33333333333337</v>
      </c>
    </row>
    <row r="2148" spans="1:12" x14ac:dyDescent="0.2">
      <c r="A2148" s="346" t="s">
        <v>471</v>
      </c>
      <c r="B2148" s="346" t="s">
        <v>482</v>
      </c>
      <c r="C2148" s="346" t="s">
        <v>486</v>
      </c>
      <c r="D2148" s="346" t="s">
        <v>13</v>
      </c>
      <c r="E2148" s="346" t="s">
        <v>518</v>
      </c>
      <c r="F2148" s="346">
        <v>2014</v>
      </c>
      <c r="G2148" s="347">
        <v>913.61089254612887</v>
      </c>
      <c r="H2148" s="347">
        <v>69</v>
      </c>
      <c r="I2148" s="347">
        <v>15</v>
      </c>
      <c r="J2148" s="347">
        <v>26</v>
      </c>
      <c r="K2148" s="347">
        <v>7</v>
      </c>
      <c r="L2148" s="347">
        <v>117</v>
      </c>
    </row>
    <row r="2149" spans="1:12" x14ac:dyDescent="0.2">
      <c r="A2149" s="346" t="s">
        <v>471</v>
      </c>
      <c r="B2149" s="346" t="s">
        <v>482</v>
      </c>
      <c r="C2149" s="346" t="s">
        <v>486</v>
      </c>
      <c r="D2149" s="346" t="s">
        <v>13</v>
      </c>
      <c r="E2149" s="346" t="s">
        <v>518</v>
      </c>
      <c r="F2149" s="346">
        <v>2014</v>
      </c>
      <c r="G2149" s="347">
        <v>893.42058771824225</v>
      </c>
      <c r="H2149" s="347">
        <v>116</v>
      </c>
      <c r="I2149" s="347">
        <v>10</v>
      </c>
      <c r="J2149" s="347">
        <v>3</v>
      </c>
      <c r="K2149" s="347">
        <v>4</v>
      </c>
      <c r="L2149" s="347">
        <v>133</v>
      </c>
    </row>
    <row r="2150" spans="1:12" x14ac:dyDescent="0.2">
      <c r="A2150" s="346" t="s">
        <v>471</v>
      </c>
      <c r="B2150" s="346" t="s">
        <v>482</v>
      </c>
      <c r="C2150" s="346" t="s">
        <v>486</v>
      </c>
      <c r="D2150" s="346" t="s">
        <v>13</v>
      </c>
      <c r="E2150" s="346" t="s">
        <v>518</v>
      </c>
      <c r="F2150" s="346">
        <v>2014</v>
      </c>
      <c r="G2150" s="347">
        <v>695.92677230487584</v>
      </c>
      <c r="H2150" s="347">
        <v>146</v>
      </c>
      <c r="I2150" s="347">
        <v>7</v>
      </c>
      <c r="J2150" s="347">
        <v>48.875</v>
      </c>
      <c r="K2150" s="347">
        <v>12.041666666666666</v>
      </c>
      <c r="L2150" s="347">
        <v>213.91666666666666</v>
      </c>
    </row>
    <row r="2151" spans="1:12" x14ac:dyDescent="0.2">
      <c r="A2151" s="346" t="s">
        <v>471</v>
      </c>
      <c r="B2151" s="346" t="s">
        <v>482</v>
      </c>
      <c r="C2151" s="346" t="s">
        <v>486</v>
      </c>
      <c r="D2151" s="346" t="s">
        <v>13</v>
      </c>
      <c r="E2151" s="346" t="s">
        <v>518</v>
      </c>
      <c r="F2151" s="346">
        <v>2014</v>
      </c>
      <c r="G2151" s="347">
        <v>695.92677563562324</v>
      </c>
      <c r="H2151" s="347">
        <v>189</v>
      </c>
      <c r="I2151" s="347">
        <v>28</v>
      </c>
      <c r="J2151" s="347">
        <v>23.574999999999999</v>
      </c>
      <c r="K2151" s="347">
        <v>5.8083333333333336</v>
      </c>
      <c r="L2151" s="347">
        <v>246.38333333333333</v>
      </c>
    </row>
    <row r="2152" spans="1:12" x14ac:dyDescent="0.2">
      <c r="A2152" s="346" t="s">
        <v>471</v>
      </c>
      <c r="B2152" s="346" t="s">
        <v>482</v>
      </c>
      <c r="C2152" s="346" t="s">
        <v>486</v>
      </c>
      <c r="D2152" s="346" t="s">
        <v>13</v>
      </c>
      <c r="E2152" s="346" t="s">
        <v>518</v>
      </c>
      <c r="F2152" s="346">
        <v>2015</v>
      </c>
      <c r="G2152" s="347">
        <v>1016.0346886934707</v>
      </c>
      <c r="H2152" s="347">
        <v>35</v>
      </c>
      <c r="I2152" s="347">
        <v>15</v>
      </c>
      <c r="J2152" s="347">
        <v>26</v>
      </c>
      <c r="K2152" s="347">
        <v>9.6666666666666661</v>
      </c>
      <c r="L2152" s="347">
        <v>85.666666666666671</v>
      </c>
    </row>
    <row r="2153" spans="1:12" x14ac:dyDescent="0.2">
      <c r="A2153" s="346" t="s">
        <v>471</v>
      </c>
      <c r="B2153" s="346" t="s">
        <v>482</v>
      </c>
      <c r="C2153" s="346" t="s">
        <v>486</v>
      </c>
      <c r="D2153" s="346" t="s">
        <v>13</v>
      </c>
      <c r="E2153" s="346" t="s">
        <v>518</v>
      </c>
      <c r="F2153" s="346">
        <v>2015</v>
      </c>
      <c r="G2153" s="347">
        <v>749.459609503362</v>
      </c>
      <c r="H2153" s="347">
        <v>111</v>
      </c>
      <c r="I2153" s="347">
        <v>9</v>
      </c>
      <c r="J2153" s="347">
        <v>10</v>
      </c>
      <c r="K2153" s="347">
        <v>0</v>
      </c>
      <c r="L2153" s="347">
        <v>130</v>
      </c>
    </row>
    <row r="2154" spans="1:12" x14ac:dyDescent="0.2">
      <c r="A2154" s="346" t="s">
        <v>471</v>
      </c>
      <c r="B2154" s="346" t="s">
        <v>482</v>
      </c>
      <c r="C2154" s="346" t="s">
        <v>486</v>
      </c>
      <c r="D2154" s="346" t="s">
        <v>13</v>
      </c>
      <c r="E2154" s="346" t="s">
        <v>464</v>
      </c>
      <c r="F2154" s="346">
        <v>2008</v>
      </c>
      <c r="G2154" s="347">
        <v>582.16044649234027</v>
      </c>
      <c r="H2154" s="347">
        <v>11</v>
      </c>
      <c r="I2154" s="347">
        <v>0</v>
      </c>
      <c r="J2154" s="347">
        <v>2</v>
      </c>
      <c r="K2154" s="347">
        <v>0</v>
      </c>
      <c r="L2154" s="347">
        <v>13</v>
      </c>
    </row>
    <row r="2155" spans="1:12" x14ac:dyDescent="0.2">
      <c r="A2155" s="346" t="s">
        <v>471</v>
      </c>
      <c r="B2155" s="346" t="s">
        <v>482</v>
      </c>
      <c r="C2155" s="346" t="s">
        <v>486</v>
      </c>
      <c r="D2155" s="346" t="s">
        <v>13</v>
      </c>
      <c r="E2155" s="346" t="s">
        <v>464</v>
      </c>
      <c r="F2155" s="346">
        <v>2008</v>
      </c>
      <c r="G2155" s="347">
        <v>484.44437226704628</v>
      </c>
      <c r="H2155" s="347">
        <v>20</v>
      </c>
      <c r="I2155" s="347">
        <v>14</v>
      </c>
      <c r="J2155" s="347">
        <v>0</v>
      </c>
      <c r="K2155" s="347">
        <v>0</v>
      </c>
      <c r="L2155" s="347">
        <v>34</v>
      </c>
    </row>
    <row r="2156" spans="1:12" x14ac:dyDescent="0.2">
      <c r="A2156" s="346" t="s">
        <v>471</v>
      </c>
      <c r="B2156" s="346" t="s">
        <v>482</v>
      </c>
      <c r="C2156" s="346" t="s">
        <v>486</v>
      </c>
      <c r="D2156" s="346" t="s">
        <v>13</v>
      </c>
      <c r="E2156" s="346" t="s">
        <v>519</v>
      </c>
      <c r="F2156" s="346">
        <v>2008</v>
      </c>
      <c r="G2156" s="347">
        <v>498.32684104821635</v>
      </c>
      <c r="H2156" s="347">
        <v>197</v>
      </c>
      <c r="I2156" s="347">
        <v>67</v>
      </c>
      <c r="J2156" s="347">
        <v>215</v>
      </c>
      <c r="K2156" s="347">
        <v>1.3333333333333333</v>
      </c>
      <c r="L2156" s="347">
        <v>480.33333333333331</v>
      </c>
    </row>
    <row r="2157" spans="1:12" x14ac:dyDescent="0.2">
      <c r="A2157" s="346" t="s">
        <v>471</v>
      </c>
      <c r="B2157" s="346" t="s">
        <v>482</v>
      </c>
      <c r="C2157" s="346" t="s">
        <v>486</v>
      </c>
      <c r="D2157" s="346" t="s">
        <v>13</v>
      </c>
      <c r="E2157" s="346" t="s">
        <v>519</v>
      </c>
      <c r="F2157" s="346">
        <v>2008</v>
      </c>
      <c r="G2157" s="347">
        <v>430.54927988024923</v>
      </c>
      <c r="H2157" s="347">
        <v>638</v>
      </c>
      <c r="I2157" s="347">
        <v>187</v>
      </c>
      <c r="J2157" s="347">
        <v>129</v>
      </c>
      <c r="K2157" s="347">
        <v>47.333333333333336</v>
      </c>
      <c r="L2157" s="347">
        <v>1001.3333333333334</v>
      </c>
    </row>
    <row r="2158" spans="1:12" x14ac:dyDescent="0.2">
      <c r="A2158" s="346" t="s">
        <v>471</v>
      </c>
      <c r="B2158" s="346" t="s">
        <v>482</v>
      </c>
      <c r="C2158" s="346" t="s">
        <v>486</v>
      </c>
      <c r="D2158" s="346" t="s">
        <v>13</v>
      </c>
      <c r="E2158" s="346" t="s">
        <v>519</v>
      </c>
      <c r="F2158" s="346">
        <v>2008</v>
      </c>
      <c r="G2158" s="347">
        <v>533.07231759416527</v>
      </c>
      <c r="H2158" s="347">
        <v>442</v>
      </c>
      <c r="I2158" s="347">
        <v>0</v>
      </c>
      <c r="J2158" s="347">
        <v>76</v>
      </c>
      <c r="K2158" s="347">
        <v>11.333333333333334</v>
      </c>
      <c r="L2158" s="347">
        <v>529.33333333333337</v>
      </c>
    </row>
    <row r="2159" spans="1:12" x14ac:dyDescent="0.2">
      <c r="A2159" s="346" t="s">
        <v>471</v>
      </c>
      <c r="B2159" s="346" t="s">
        <v>482</v>
      </c>
      <c r="C2159" s="346" t="s">
        <v>486</v>
      </c>
      <c r="D2159" s="346" t="s">
        <v>13</v>
      </c>
      <c r="E2159" s="346" t="s">
        <v>519</v>
      </c>
      <c r="F2159" s="346">
        <v>2008</v>
      </c>
      <c r="G2159" s="347">
        <v>677.01102631841297</v>
      </c>
      <c r="H2159" s="347">
        <v>566</v>
      </c>
      <c r="I2159" s="347">
        <v>226</v>
      </c>
      <c r="J2159" s="347">
        <v>32</v>
      </c>
      <c r="K2159" s="347">
        <v>5.333333333333333</v>
      </c>
      <c r="L2159" s="347">
        <v>829.33333333333337</v>
      </c>
    </row>
    <row r="2160" spans="1:12" x14ac:dyDescent="0.2">
      <c r="A2160" s="346" t="s">
        <v>471</v>
      </c>
      <c r="B2160" s="346" t="s">
        <v>482</v>
      </c>
      <c r="C2160" s="346" t="s">
        <v>486</v>
      </c>
      <c r="D2160" s="346" t="s">
        <v>13</v>
      </c>
      <c r="E2160" s="346" t="s">
        <v>519</v>
      </c>
      <c r="F2160" s="346">
        <v>2008</v>
      </c>
      <c r="G2160" s="347">
        <v>582.16044649234027</v>
      </c>
      <c r="H2160" s="347">
        <v>199</v>
      </c>
      <c r="I2160" s="347">
        <v>34</v>
      </c>
      <c r="J2160" s="347">
        <v>0</v>
      </c>
      <c r="K2160" s="347">
        <v>0</v>
      </c>
      <c r="L2160" s="347">
        <v>233</v>
      </c>
    </row>
    <row r="2161" spans="1:12" x14ac:dyDescent="0.2">
      <c r="A2161" s="346" t="s">
        <v>471</v>
      </c>
      <c r="B2161" s="346" t="s">
        <v>482</v>
      </c>
      <c r="C2161" s="346" t="s">
        <v>486</v>
      </c>
      <c r="D2161" s="346" t="s">
        <v>13</v>
      </c>
      <c r="E2161" s="346" t="s">
        <v>519</v>
      </c>
      <c r="F2161" s="346">
        <v>2008</v>
      </c>
      <c r="G2161" s="347">
        <v>478.69466296008477</v>
      </c>
      <c r="H2161" s="347">
        <v>117</v>
      </c>
      <c r="I2161" s="347">
        <v>153</v>
      </c>
      <c r="J2161" s="347">
        <v>47</v>
      </c>
      <c r="K2161" s="347">
        <v>53.666666666666664</v>
      </c>
      <c r="L2161" s="347">
        <v>370.66666666666669</v>
      </c>
    </row>
    <row r="2162" spans="1:12" x14ac:dyDescent="0.2">
      <c r="A2162" s="346" t="s">
        <v>471</v>
      </c>
      <c r="B2162" s="346" t="s">
        <v>482</v>
      </c>
      <c r="C2162" s="346" t="s">
        <v>486</v>
      </c>
      <c r="D2162" s="346" t="s">
        <v>13</v>
      </c>
      <c r="E2162" s="346" t="s">
        <v>519</v>
      </c>
      <c r="F2162" s="346">
        <v>2008</v>
      </c>
      <c r="G2162" s="347">
        <v>481.24672920085823</v>
      </c>
      <c r="H2162" s="347">
        <v>270</v>
      </c>
      <c r="I2162" s="347">
        <v>272</v>
      </c>
      <c r="J2162" s="347">
        <v>46</v>
      </c>
      <c r="K2162" s="347">
        <v>37.333333333333336</v>
      </c>
      <c r="L2162" s="347">
        <v>625.33333333333337</v>
      </c>
    </row>
    <row r="2163" spans="1:12" x14ac:dyDescent="0.2">
      <c r="A2163" s="346" t="s">
        <v>471</v>
      </c>
      <c r="B2163" s="346" t="s">
        <v>482</v>
      </c>
      <c r="C2163" s="346" t="s">
        <v>486</v>
      </c>
      <c r="D2163" s="346" t="s">
        <v>13</v>
      </c>
      <c r="E2163" s="346" t="s">
        <v>519</v>
      </c>
      <c r="F2163" s="346">
        <v>2008</v>
      </c>
      <c r="G2163" s="347">
        <v>485.58607166956477</v>
      </c>
      <c r="H2163" s="347">
        <v>273</v>
      </c>
      <c r="I2163" s="347">
        <v>232</v>
      </c>
      <c r="J2163" s="347">
        <v>136</v>
      </c>
      <c r="K2163" s="347">
        <v>61.333333333333336</v>
      </c>
      <c r="L2163" s="347">
        <v>702.33333333333337</v>
      </c>
    </row>
    <row r="2164" spans="1:12" x14ac:dyDescent="0.2">
      <c r="A2164" s="346" t="s">
        <v>471</v>
      </c>
      <c r="B2164" s="346" t="s">
        <v>482</v>
      </c>
      <c r="C2164" s="346" t="s">
        <v>486</v>
      </c>
      <c r="D2164" s="346" t="s">
        <v>13</v>
      </c>
      <c r="E2164" s="346" t="s">
        <v>519</v>
      </c>
      <c r="F2164" s="346">
        <v>2008</v>
      </c>
      <c r="G2164" s="347">
        <v>659.23522707537677</v>
      </c>
      <c r="H2164" s="347">
        <v>473</v>
      </c>
      <c r="I2164" s="347">
        <v>362</v>
      </c>
      <c r="J2164" s="347">
        <v>69</v>
      </c>
      <c r="K2164" s="347">
        <v>9</v>
      </c>
      <c r="L2164" s="347">
        <v>913</v>
      </c>
    </row>
    <row r="2165" spans="1:12" x14ac:dyDescent="0.2">
      <c r="A2165" s="346" t="s">
        <v>471</v>
      </c>
      <c r="B2165" s="346" t="s">
        <v>482</v>
      </c>
      <c r="C2165" s="346" t="s">
        <v>486</v>
      </c>
      <c r="D2165" s="346" t="s">
        <v>13</v>
      </c>
      <c r="E2165" s="346" t="s">
        <v>519</v>
      </c>
      <c r="F2165" s="346">
        <v>2008</v>
      </c>
      <c r="G2165" s="347">
        <v>620.59351476716142</v>
      </c>
      <c r="H2165" s="347">
        <v>558</v>
      </c>
      <c r="I2165" s="347">
        <v>65</v>
      </c>
      <c r="J2165" s="347">
        <v>5</v>
      </c>
      <c r="K2165" s="347">
        <v>19</v>
      </c>
      <c r="L2165" s="347">
        <v>647</v>
      </c>
    </row>
    <row r="2166" spans="1:12" x14ac:dyDescent="0.2">
      <c r="A2166" s="346" t="s">
        <v>471</v>
      </c>
      <c r="B2166" s="346" t="s">
        <v>482</v>
      </c>
      <c r="C2166" s="346" t="s">
        <v>486</v>
      </c>
      <c r="D2166" s="346" t="s">
        <v>13</v>
      </c>
      <c r="E2166" s="346" t="s">
        <v>519</v>
      </c>
      <c r="F2166" s="346">
        <v>2008</v>
      </c>
      <c r="G2166" s="347">
        <v>484.44437226704628</v>
      </c>
      <c r="H2166" s="347">
        <v>675</v>
      </c>
      <c r="I2166" s="347">
        <v>774</v>
      </c>
      <c r="J2166" s="347">
        <v>13.327883742052679</v>
      </c>
      <c r="K2166" s="347">
        <v>6.5573720859824407</v>
      </c>
      <c r="L2166" s="347">
        <v>1468.8852558280353</v>
      </c>
    </row>
    <row r="2167" spans="1:12" x14ac:dyDescent="0.2">
      <c r="A2167" s="346" t="s">
        <v>471</v>
      </c>
      <c r="B2167" s="346" t="s">
        <v>482</v>
      </c>
      <c r="C2167" s="346" t="s">
        <v>486</v>
      </c>
      <c r="D2167" s="346" t="s">
        <v>13</v>
      </c>
      <c r="E2167" s="346" t="s">
        <v>519</v>
      </c>
      <c r="F2167" s="346">
        <v>2008</v>
      </c>
      <c r="G2167" s="347">
        <v>583.27102890127514</v>
      </c>
      <c r="H2167" s="347">
        <v>741</v>
      </c>
      <c r="I2167" s="347">
        <v>17</v>
      </c>
      <c r="J2167" s="347">
        <v>0</v>
      </c>
      <c r="K2167" s="347">
        <v>0</v>
      </c>
      <c r="L2167" s="347">
        <v>758</v>
      </c>
    </row>
    <row r="2168" spans="1:12" x14ac:dyDescent="0.2">
      <c r="A2168" s="346" t="s">
        <v>471</v>
      </c>
      <c r="B2168" s="346" t="s">
        <v>482</v>
      </c>
      <c r="C2168" s="346" t="s">
        <v>486</v>
      </c>
      <c r="D2168" s="346" t="s">
        <v>13</v>
      </c>
      <c r="E2168" s="346" t="s">
        <v>519</v>
      </c>
      <c r="F2168" s="346">
        <v>2008</v>
      </c>
      <c r="G2168" s="347">
        <v>302.91119722690206</v>
      </c>
      <c r="H2168" s="347">
        <v>270</v>
      </c>
      <c r="I2168" s="347">
        <v>0</v>
      </c>
      <c r="J2168" s="347">
        <v>146.00090826521344</v>
      </c>
      <c r="K2168" s="347">
        <v>31.666363911595521</v>
      </c>
      <c r="L2168" s="347">
        <v>447.66727217680892</v>
      </c>
    </row>
    <row r="2169" spans="1:12" x14ac:dyDescent="0.2">
      <c r="A2169" s="346" t="s">
        <v>471</v>
      </c>
      <c r="B2169" s="346" t="s">
        <v>482</v>
      </c>
      <c r="C2169" s="346" t="s">
        <v>486</v>
      </c>
      <c r="D2169" s="346" t="s">
        <v>13</v>
      </c>
      <c r="E2169" s="346" t="s">
        <v>519</v>
      </c>
      <c r="F2169" s="346">
        <v>2008</v>
      </c>
      <c r="G2169" s="347">
        <v>483.57930822091294</v>
      </c>
      <c r="H2169" s="347">
        <v>887</v>
      </c>
      <c r="I2169" s="347">
        <v>32</v>
      </c>
      <c r="J2169" s="347">
        <v>70</v>
      </c>
      <c r="K2169" s="347">
        <v>11</v>
      </c>
      <c r="L2169" s="347">
        <v>1000</v>
      </c>
    </row>
    <row r="2170" spans="1:12" x14ac:dyDescent="0.2">
      <c r="A2170" s="346" t="s">
        <v>471</v>
      </c>
      <c r="B2170" s="346" t="s">
        <v>482</v>
      </c>
      <c r="C2170" s="346" t="s">
        <v>486</v>
      </c>
      <c r="D2170" s="346" t="s">
        <v>13</v>
      </c>
      <c r="E2170" s="346" t="s">
        <v>519</v>
      </c>
      <c r="F2170" s="346">
        <v>2008</v>
      </c>
      <c r="G2170" s="347">
        <v>483.57929695270457</v>
      </c>
      <c r="H2170" s="347">
        <v>915</v>
      </c>
      <c r="I2170" s="347">
        <v>0</v>
      </c>
      <c r="J2170" s="347">
        <v>50.282470481380564</v>
      </c>
      <c r="K2170" s="347">
        <v>10.905843172873146</v>
      </c>
      <c r="L2170" s="347">
        <v>976.18831365425365</v>
      </c>
    </row>
    <row r="2171" spans="1:12" x14ac:dyDescent="0.2">
      <c r="A2171" s="346" t="s">
        <v>471</v>
      </c>
      <c r="B2171" s="346" t="s">
        <v>482</v>
      </c>
      <c r="C2171" s="346" t="s">
        <v>486</v>
      </c>
      <c r="D2171" s="346" t="s">
        <v>13</v>
      </c>
      <c r="E2171" s="346" t="s">
        <v>519</v>
      </c>
      <c r="F2171" s="346">
        <v>2008</v>
      </c>
      <c r="G2171" s="347">
        <v>677.01101571077879</v>
      </c>
      <c r="H2171" s="347">
        <v>231</v>
      </c>
      <c r="I2171" s="347">
        <v>133</v>
      </c>
      <c r="J2171" s="347">
        <v>91.47774750227066</v>
      </c>
      <c r="K2171" s="347">
        <v>45.840750832576447</v>
      </c>
      <c r="L2171" s="347">
        <v>501.31849833484705</v>
      </c>
    </row>
    <row r="2172" spans="1:12" x14ac:dyDescent="0.2">
      <c r="A2172" s="346" t="s">
        <v>471</v>
      </c>
      <c r="B2172" s="346" t="s">
        <v>482</v>
      </c>
      <c r="C2172" s="346" t="s">
        <v>486</v>
      </c>
      <c r="D2172" s="346" t="s">
        <v>13</v>
      </c>
      <c r="E2172" s="346" t="s">
        <v>519</v>
      </c>
      <c r="F2172" s="346">
        <v>2009</v>
      </c>
      <c r="G2172" s="347">
        <v>966.45543531963449</v>
      </c>
      <c r="H2172" s="347">
        <v>750</v>
      </c>
      <c r="I2172" s="347">
        <v>0</v>
      </c>
      <c r="J2172" s="347">
        <v>49</v>
      </c>
      <c r="K2172" s="347">
        <v>29</v>
      </c>
      <c r="L2172" s="347">
        <v>828</v>
      </c>
    </row>
    <row r="2173" spans="1:12" x14ac:dyDescent="0.2">
      <c r="A2173" s="346" t="s">
        <v>471</v>
      </c>
      <c r="B2173" s="346" t="s">
        <v>482</v>
      </c>
      <c r="C2173" s="346" t="s">
        <v>486</v>
      </c>
      <c r="D2173" s="346" t="s">
        <v>13</v>
      </c>
      <c r="E2173" s="346" t="s">
        <v>519</v>
      </c>
      <c r="F2173" s="346">
        <v>2009</v>
      </c>
      <c r="G2173" s="347">
        <v>524.32285109142379</v>
      </c>
      <c r="H2173" s="347">
        <v>582</v>
      </c>
      <c r="I2173" s="347">
        <v>33</v>
      </c>
      <c r="J2173" s="347">
        <v>207</v>
      </c>
      <c r="K2173" s="347">
        <v>51</v>
      </c>
      <c r="L2173" s="347">
        <v>873</v>
      </c>
    </row>
    <row r="2174" spans="1:12" x14ac:dyDescent="0.2">
      <c r="A2174" s="346" t="s">
        <v>471</v>
      </c>
      <c r="B2174" s="346" t="s">
        <v>482</v>
      </c>
      <c r="C2174" s="346" t="s">
        <v>486</v>
      </c>
      <c r="D2174" s="346" t="s">
        <v>13</v>
      </c>
      <c r="E2174" s="346" t="s">
        <v>519</v>
      </c>
      <c r="F2174" s="346">
        <v>2009</v>
      </c>
      <c r="G2174" s="347">
        <v>526.56412205992467</v>
      </c>
      <c r="H2174" s="347">
        <v>278</v>
      </c>
      <c r="I2174" s="347">
        <v>126</v>
      </c>
      <c r="J2174" s="347">
        <v>112</v>
      </c>
      <c r="K2174" s="347">
        <v>20</v>
      </c>
      <c r="L2174" s="347">
        <v>536</v>
      </c>
    </row>
    <row r="2175" spans="1:12" x14ac:dyDescent="0.2">
      <c r="A2175" s="346" t="s">
        <v>471</v>
      </c>
      <c r="B2175" s="346" t="s">
        <v>482</v>
      </c>
      <c r="C2175" s="346" t="s">
        <v>486</v>
      </c>
      <c r="D2175" s="346" t="s">
        <v>13</v>
      </c>
      <c r="E2175" s="346" t="s">
        <v>519</v>
      </c>
      <c r="F2175" s="346">
        <v>2009</v>
      </c>
      <c r="G2175" s="347">
        <v>526.56412414925796</v>
      </c>
      <c r="H2175" s="347">
        <v>97</v>
      </c>
      <c r="I2175" s="347">
        <v>203</v>
      </c>
      <c r="J2175" s="347">
        <v>7</v>
      </c>
      <c r="K2175" s="347">
        <v>0</v>
      </c>
      <c r="L2175" s="347">
        <v>307</v>
      </c>
    </row>
    <row r="2176" spans="1:12" x14ac:dyDescent="0.2">
      <c r="A2176" s="346" t="s">
        <v>471</v>
      </c>
      <c r="B2176" s="346" t="s">
        <v>482</v>
      </c>
      <c r="C2176" s="346" t="s">
        <v>486</v>
      </c>
      <c r="D2176" s="346" t="s">
        <v>13</v>
      </c>
      <c r="E2176" s="346" t="s">
        <v>519</v>
      </c>
      <c r="F2176" s="346">
        <v>2009</v>
      </c>
      <c r="G2176" s="347">
        <v>677.01101822756721</v>
      </c>
      <c r="H2176" s="347">
        <v>86</v>
      </c>
      <c r="I2176" s="347">
        <v>262</v>
      </c>
      <c r="J2176" s="347">
        <v>0</v>
      </c>
      <c r="K2176" s="347">
        <v>19.333333333333332</v>
      </c>
      <c r="L2176" s="347">
        <v>367.33333333333331</v>
      </c>
    </row>
    <row r="2177" spans="1:12" x14ac:dyDescent="0.2">
      <c r="A2177" s="346" t="s">
        <v>471</v>
      </c>
      <c r="B2177" s="346" t="s">
        <v>482</v>
      </c>
      <c r="C2177" s="346" t="s">
        <v>486</v>
      </c>
      <c r="D2177" s="346" t="s">
        <v>13</v>
      </c>
      <c r="E2177" s="346" t="s">
        <v>519</v>
      </c>
      <c r="F2177" s="346">
        <v>2009</v>
      </c>
      <c r="G2177" s="347">
        <v>631.87694536657284</v>
      </c>
      <c r="H2177" s="347">
        <v>520</v>
      </c>
      <c r="I2177" s="347">
        <v>65</v>
      </c>
      <c r="J2177" s="347">
        <v>145.39509536784743</v>
      </c>
      <c r="K2177" s="347">
        <v>41.868301544050858</v>
      </c>
      <c r="L2177" s="347">
        <v>772.26339691189833</v>
      </c>
    </row>
    <row r="2178" spans="1:12" x14ac:dyDescent="0.2">
      <c r="A2178" s="346" t="s">
        <v>471</v>
      </c>
      <c r="B2178" s="346" t="s">
        <v>482</v>
      </c>
      <c r="C2178" s="346" t="s">
        <v>486</v>
      </c>
      <c r="D2178" s="346" t="s">
        <v>13</v>
      </c>
      <c r="E2178" s="346" t="s">
        <v>519</v>
      </c>
      <c r="F2178" s="346">
        <v>2010</v>
      </c>
      <c r="G2178" s="347">
        <v>665.69421658336239</v>
      </c>
      <c r="H2178" s="347">
        <v>435</v>
      </c>
      <c r="I2178" s="347">
        <v>189</v>
      </c>
      <c r="J2178" s="347">
        <v>44</v>
      </c>
      <c r="K2178" s="347">
        <v>7.666666666666667</v>
      </c>
      <c r="L2178" s="347">
        <v>675.66666666666663</v>
      </c>
    </row>
    <row r="2179" spans="1:12" x14ac:dyDescent="0.2">
      <c r="A2179" s="346" t="s">
        <v>471</v>
      </c>
      <c r="B2179" s="346" t="s">
        <v>482</v>
      </c>
      <c r="C2179" s="346" t="s">
        <v>486</v>
      </c>
      <c r="D2179" s="346" t="s">
        <v>13</v>
      </c>
      <c r="E2179" s="346" t="s">
        <v>519</v>
      </c>
      <c r="F2179" s="346">
        <v>2010</v>
      </c>
      <c r="G2179" s="347">
        <v>376.11723498606187</v>
      </c>
      <c r="H2179" s="347">
        <v>175</v>
      </c>
      <c r="I2179" s="347">
        <v>132</v>
      </c>
      <c r="J2179" s="347">
        <v>87</v>
      </c>
      <c r="K2179" s="347">
        <v>11.666666666666666</v>
      </c>
      <c r="L2179" s="347">
        <v>405.66666666666669</v>
      </c>
    </row>
    <row r="2180" spans="1:12" x14ac:dyDescent="0.2">
      <c r="A2180" s="346" t="s">
        <v>471</v>
      </c>
      <c r="B2180" s="346" t="s">
        <v>482</v>
      </c>
      <c r="C2180" s="346" t="s">
        <v>486</v>
      </c>
      <c r="D2180" s="346" t="s">
        <v>13</v>
      </c>
      <c r="E2180" s="346" t="s">
        <v>519</v>
      </c>
      <c r="F2180" s="346">
        <v>2010</v>
      </c>
      <c r="G2180" s="347">
        <v>672.20951578280165</v>
      </c>
      <c r="H2180" s="347">
        <v>125</v>
      </c>
      <c r="I2180" s="347">
        <v>17</v>
      </c>
      <c r="J2180" s="347">
        <v>4.8465031789282467</v>
      </c>
      <c r="K2180" s="347">
        <v>26.384498940357251</v>
      </c>
      <c r="L2180" s="347">
        <v>173.23100211928551</v>
      </c>
    </row>
    <row r="2181" spans="1:12" x14ac:dyDescent="0.2">
      <c r="A2181" s="346" t="s">
        <v>471</v>
      </c>
      <c r="B2181" s="346" t="s">
        <v>482</v>
      </c>
      <c r="C2181" s="346" t="s">
        <v>486</v>
      </c>
      <c r="D2181" s="346" t="s">
        <v>13</v>
      </c>
      <c r="E2181" s="346" t="s">
        <v>519</v>
      </c>
      <c r="F2181" s="346">
        <v>2010</v>
      </c>
      <c r="G2181" s="347">
        <v>677.0110222490656</v>
      </c>
      <c r="H2181" s="347">
        <v>80</v>
      </c>
      <c r="I2181" s="347">
        <v>196</v>
      </c>
      <c r="J2181" s="347">
        <v>7.2697547683923709</v>
      </c>
      <c r="K2181" s="347">
        <v>40.243415077202542</v>
      </c>
      <c r="L2181" s="347">
        <v>323.51316984559492</v>
      </c>
    </row>
    <row r="2182" spans="1:12" x14ac:dyDescent="0.2">
      <c r="A2182" s="346" t="s">
        <v>471</v>
      </c>
      <c r="B2182" s="346" t="s">
        <v>482</v>
      </c>
      <c r="C2182" s="346" t="s">
        <v>486</v>
      </c>
      <c r="D2182" s="346" t="s">
        <v>13</v>
      </c>
      <c r="E2182" s="346" t="s">
        <v>519</v>
      </c>
      <c r="F2182" s="346">
        <v>2010</v>
      </c>
      <c r="G2182" s="347">
        <v>631.87694942186386</v>
      </c>
      <c r="H2182" s="347">
        <v>130</v>
      </c>
      <c r="I2182" s="347">
        <v>351</v>
      </c>
      <c r="J2182" s="347">
        <v>39.377838328792009</v>
      </c>
      <c r="K2182" s="347">
        <v>138.54072055706933</v>
      </c>
      <c r="L2182" s="347">
        <v>658.91855888586133</v>
      </c>
    </row>
    <row r="2183" spans="1:12" x14ac:dyDescent="0.2">
      <c r="A2183" s="346" t="s">
        <v>471</v>
      </c>
      <c r="B2183" s="346" t="s">
        <v>482</v>
      </c>
      <c r="C2183" s="346" t="s">
        <v>486</v>
      </c>
      <c r="D2183" s="346" t="s">
        <v>13</v>
      </c>
      <c r="E2183" s="346" t="s">
        <v>519</v>
      </c>
      <c r="F2183" s="346">
        <v>2010</v>
      </c>
      <c r="G2183" s="347">
        <v>480.14358972493255</v>
      </c>
      <c r="H2183" s="347">
        <v>547</v>
      </c>
      <c r="I2183" s="347">
        <v>101</v>
      </c>
      <c r="J2183" s="347">
        <v>3</v>
      </c>
      <c r="K2183" s="347">
        <v>5.333333333333333</v>
      </c>
      <c r="L2183" s="347">
        <v>656.33333333333337</v>
      </c>
    </row>
    <row r="2184" spans="1:12" x14ac:dyDescent="0.2">
      <c r="A2184" s="346" t="s">
        <v>471</v>
      </c>
      <c r="B2184" s="346" t="s">
        <v>482</v>
      </c>
      <c r="C2184" s="346" t="s">
        <v>486</v>
      </c>
      <c r="D2184" s="346" t="s">
        <v>13</v>
      </c>
      <c r="E2184" s="346" t="s">
        <v>519</v>
      </c>
      <c r="F2184" s="346">
        <v>2012</v>
      </c>
      <c r="G2184" s="347">
        <v>564.17586555538116</v>
      </c>
      <c r="H2184" s="347">
        <v>408</v>
      </c>
      <c r="I2184" s="347">
        <v>161</v>
      </c>
      <c r="J2184" s="347">
        <v>0</v>
      </c>
      <c r="K2184" s="347">
        <v>24.666666666666668</v>
      </c>
      <c r="L2184" s="347">
        <v>593.66666666666663</v>
      </c>
    </row>
    <row r="2185" spans="1:12" x14ac:dyDescent="0.2">
      <c r="A2185" s="346" t="s">
        <v>471</v>
      </c>
      <c r="B2185" s="346" t="s">
        <v>482</v>
      </c>
      <c r="C2185" s="346" t="s">
        <v>486</v>
      </c>
      <c r="D2185" s="346" t="s">
        <v>13</v>
      </c>
      <c r="E2185" s="346" t="s">
        <v>519</v>
      </c>
      <c r="F2185" s="346">
        <v>2012</v>
      </c>
      <c r="G2185" s="347">
        <v>978.13769056346041</v>
      </c>
      <c r="H2185" s="347">
        <v>27</v>
      </c>
      <c r="I2185" s="347">
        <v>15</v>
      </c>
      <c r="J2185" s="347">
        <v>3.6348773841961854</v>
      </c>
      <c r="K2185" s="347">
        <v>0.78837420526793822</v>
      </c>
      <c r="L2185" s="347">
        <v>46.423251589464122</v>
      </c>
    </row>
    <row r="2186" spans="1:12" x14ac:dyDescent="0.2">
      <c r="A2186" s="346" t="s">
        <v>471</v>
      </c>
      <c r="B2186" s="346" t="s">
        <v>482</v>
      </c>
      <c r="C2186" s="346" t="s">
        <v>486</v>
      </c>
      <c r="D2186" s="346" t="s">
        <v>13</v>
      </c>
      <c r="E2186" s="346" t="s">
        <v>466</v>
      </c>
      <c r="F2186" s="346">
        <v>1999</v>
      </c>
      <c r="G2186" s="347">
        <v>304.97747990933624</v>
      </c>
      <c r="H2186" s="347">
        <v>90</v>
      </c>
      <c r="I2186" s="347">
        <v>20</v>
      </c>
      <c r="J2186" s="347">
        <v>19.23076923076923</v>
      </c>
      <c r="K2186" s="347">
        <v>10.256410256410257</v>
      </c>
      <c r="L2186" s="347">
        <v>139.48717948717947</v>
      </c>
    </row>
    <row r="2187" spans="1:12" x14ac:dyDescent="0.2">
      <c r="A2187" s="346" t="s">
        <v>471</v>
      </c>
      <c r="B2187" s="346" t="s">
        <v>482</v>
      </c>
      <c r="C2187" s="346" t="s">
        <v>486</v>
      </c>
      <c r="D2187" s="346" t="s">
        <v>13</v>
      </c>
      <c r="E2187" s="346" t="s">
        <v>466</v>
      </c>
      <c r="F2187" s="346">
        <v>2003</v>
      </c>
      <c r="G2187" s="347">
        <v>360.64696674404325</v>
      </c>
      <c r="H2187" s="347">
        <v>24</v>
      </c>
      <c r="I2187" s="347">
        <v>0</v>
      </c>
      <c r="J2187" s="347">
        <v>27.307692307692307</v>
      </c>
      <c r="K2187" s="347">
        <v>14.564102564102564</v>
      </c>
      <c r="L2187" s="347">
        <v>65.871794871794876</v>
      </c>
    </row>
    <row r="2188" spans="1:12" x14ac:dyDescent="0.2">
      <c r="A2188" s="346" t="s">
        <v>471</v>
      </c>
      <c r="B2188" s="346" t="s">
        <v>482</v>
      </c>
      <c r="C2188" s="346" t="s">
        <v>486</v>
      </c>
      <c r="D2188" s="346" t="s">
        <v>13</v>
      </c>
      <c r="E2188" s="346" t="s">
        <v>465</v>
      </c>
      <c r="F2188" s="346">
        <v>2003</v>
      </c>
      <c r="G2188" s="347">
        <v>370.66493441495049</v>
      </c>
      <c r="H2188" s="347">
        <v>22</v>
      </c>
      <c r="I2188" s="347">
        <v>30</v>
      </c>
      <c r="J2188" s="347">
        <v>207</v>
      </c>
      <c r="K2188" s="347">
        <v>19</v>
      </c>
      <c r="L2188" s="347">
        <v>278</v>
      </c>
    </row>
    <row r="2189" spans="1:12" x14ac:dyDescent="0.2">
      <c r="A2189" s="346" t="s">
        <v>471</v>
      </c>
      <c r="B2189" s="346" t="s">
        <v>482</v>
      </c>
      <c r="C2189" s="346" t="s">
        <v>486</v>
      </c>
      <c r="D2189" s="346" t="s">
        <v>13</v>
      </c>
      <c r="E2189" s="346" t="s">
        <v>465</v>
      </c>
      <c r="F2189" s="346">
        <v>2005</v>
      </c>
      <c r="G2189" s="347">
        <v>419.89492106029815</v>
      </c>
      <c r="H2189" s="347">
        <v>0</v>
      </c>
      <c r="I2189" s="347">
        <v>71</v>
      </c>
      <c r="J2189" s="347">
        <v>27.44318181818182</v>
      </c>
      <c r="K2189" s="347">
        <v>2.518939393939394</v>
      </c>
      <c r="L2189" s="347">
        <v>100.9621212121212</v>
      </c>
    </row>
    <row r="2190" spans="1:12" x14ac:dyDescent="0.2">
      <c r="A2190" s="346" t="s">
        <v>471</v>
      </c>
      <c r="B2190" s="346" t="s">
        <v>482</v>
      </c>
      <c r="C2190" s="346" t="s">
        <v>486</v>
      </c>
      <c r="D2190" s="346" t="s">
        <v>13</v>
      </c>
      <c r="E2190" s="346" t="s">
        <v>520</v>
      </c>
      <c r="F2190" s="346">
        <v>1987</v>
      </c>
      <c r="G2190" s="347">
        <v>495.63196482136698</v>
      </c>
      <c r="H2190" s="347">
        <v>0</v>
      </c>
      <c r="I2190" s="347">
        <v>0</v>
      </c>
      <c r="J2190" s="347">
        <v>41</v>
      </c>
      <c r="K2190" s="347">
        <v>71.666666666666671</v>
      </c>
      <c r="L2190" s="347">
        <v>112.66666666666667</v>
      </c>
    </row>
    <row r="2191" spans="1:12" x14ac:dyDescent="0.2">
      <c r="A2191" s="346" t="s">
        <v>471</v>
      </c>
      <c r="B2191" s="346" t="s">
        <v>482</v>
      </c>
      <c r="C2191" s="346" t="s">
        <v>486</v>
      </c>
      <c r="D2191" s="346" t="s">
        <v>13</v>
      </c>
      <c r="E2191" s="346" t="s">
        <v>520</v>
      </c>
      <c r="F2191" s="346">
        <v>1988</v>
      </c>
      <c r="G2191" s="347">
        <v>338.4010588350942</v>
      </c>
      <c r="H2191" s="347">
        <v>632</v>
      </c>
      <c r="I2191" s="347">
        <v>111</v>
      </c>
      <c r="J2191" s="347">
        <v>24.542683899792564</v>
      </c>
      <c r="K2191" s="347">
        <v>4.152438700069145</v>
      </c>
      <c r="L2191" s="347">
        <v>771.69512259986175</v>
      </c>
    </row>
    <row r="2192" spans="1:12" x14ac:dyDescent="0.2">
      <c r="A2192" s="346" t="s">
        <v>471</v>
      </c>
      <c r="B2192" s="346" t="s">
        <v>482</v>
      </c>
      <c r="C2192" s="346" t="s">
        <v>486</v>
      </c>
      <c r="D2192" s="346" t="s">
        <v>13</v>
      </c>
      <c r="E2192" s="346" t="s">
        <v>520</v>
      </c>
      <c r="F2192" s="346">
        <v>1993</v>
      </c>
      <c r="G2192" s="347">
        <v>309.76997827039105</v>
      </c>
      <c r="H2192" s="347">
        <v>634</v>
      </c>
      <c r="I2192" s="347">
        <v>147</v>
      </c>
      <c r="J2192" s="347">
        <v>80</v>
      </c>
      <c r="K2192" s="347">
        <v>22.333333333333332</v>
      </c>
      <c r="L2192" s="347">
        <v>883.33333333333337</v>
      </c>
    </row>
    <row r="2193" spans="1:12" x14ac:dyDescent="0.2">
      <c r="A2193" s="346" t="s">
        <v>471</v>
      </c>
      <c r="B2193" s="346" t="s">
        <v>482</v>
      </c>
      <c r="C2193" s="346" t="s">
        <v>486</v>
      </c>
      <c r="D2193" s="346" t="s">
        <v>13</v>
      </c>
      <c r="E2193" s="346" t="s">
        <v>520</v>
      </c>
      <c r="F2193" s="346">
        <v>1996</v>
      </c>
      <c r="G2193" s="347">
        <v>446.72842683321676</v>
      </c>
      <c r="H2193" s="347">
        <v>51</v>
      </c>
      <c r="I2193" s="347">
        <v>9</v>
      </c>
      <c r="J2193" s="347">
        <v>1.3266315621509495</v>
      </c>
      <c r="K2193" s="347">
        <v>0.22445614594968352</v>
      </c>
      <c r="L2193" s="347">
        <v>61.551087708100631</v>
      </c>
    </row>
    <row r="2194" spans="1:12" x14ac:dyDescent="0.2">
      <c r="A2194" s="346" t="s">
        <v>471</v>
      </c>
      <c r="B2194" s="346" t="s">
        <v>482</v>
      </c>
      <c r="C2194" s="346" t="s">
        <v>486</v>
      </c>
      <c r="D2194" s="346" t="s">
        <v>13</v>
      </c>
      <c r="E2194" s="346" t="s">
        <v>520</v>
      </c>
      <c r="F2194" s="346">
        <v>1996</v>
      </c>
      <c r="G2194" s="347">
        <v>423.77038841794399</v>
      </c>
      <c r="H2194" s="347">
        <v>1281</v>
      </c>
      <c r="I2194" s="347">
        <v>200</v>
      </c>
      <c r="J2194" s="347">
        <v>45.768788894207759</v>
      </c>
      <c r="K2194" s="347">
        <v>7.7437370352640817</v>
      </c>
      <c r="L2194" s="347">
        <v>1534.5125259294718</v>
      </c>
    </row>
    <row r="2195" spans="1:12" x14ac:dyDescent="0.2">
      <c r="A2195" s="346" t="s">
        <v>471</v>
      </c>
      <c r="B2195" s="346" t="s">
        <v>482</v>
      </c>
      <c r="C2195" s="346" t="s">
        <v>486</v>
      </c>
      <c r="D2195" s="346" t="s">
        <v>13</v>
      </c>
      <c r="E2195" s="346" t="s">
        <v>520</v>
      </c>
      <c r="F2195" s="346">
        <v>1996</v>
      </c>
      <c r="G2195" s="347">
        <v>472.74377959504812</v>
      </c>
      <c r="H2195" s="347">
        <v>740</v>
      </c>
      <c r="I2195" s="347">
        <v>293</v>
      </c>
      <c r="J2195" s="347">
        <v>0</v>
      </c>
      <c r="K2195" s="347">
        <v>4.666666666666667</v>
      </c>
      <c r="L2195" s="347">
        <v>1037.6666666666667</v>
      </c>
    </row>
    <row r="2196" spans="1:12" x14ac:dyDescent="0.2">
      <c r="A2196" s="346" t="s">
        <v>471</v>
      </c>
      <c r="B2196" s="346" t="s">
        <v>482</v>
      </c>
      <c r="C2196" s="346" t="s">
        <v>486</v>
      </c>
      <c r="D2196" s="346" t="s">
        <v>13</v>
      </c>
      <c r="E2196" s="346" t="s">
        <v>520</v>
      </c>
      <c r="F2196" s="346">
        <v>1997</v>
      </c>
      <c r="G2196" s="347">
        <v>469.15210146728049</v>
      </c>
      <c r="H2196" s="347">
        <v>904</v>
      </c>
      <c r="I2196" s="347">
        <v>0</v>
      </c>
      <c r="J2196" s="347">
        <v>100.16068294239668</v>
      </c>
      <c r="K2196" s="347">
        <v>16.946439019201105</v>
      </c>
      <c r="L2196" s="347">
        <v>1021.1071219615977</v>
      </c>
    </row>
    <row r="2197" spans="1:12" x14ac:dyDescent="0.2">
      <c r="A2197" s="346" t="s">
        <v>471</v>
      </c>
      <c r="B2197" s="346" t="s">
        <v>482</v>
      </c>
      <c r="C2197" s="346" t="s">
        <v>486</v>
      </c>
      <c r="D2197" s="346" t="s">
        <v>13</v>
      </c>
      <c r="E2197" s="346" t="s">
        <v>520</v>
      </c>
      <c r="F2197" s="346">
        <v>1999</v>
      </c>
      <c r="G2197" s="347">
        <v>304.97747990933624</v>
      </c>
      <c r="H2197" s="347">
        <v>677</v>
      </c>
      <c r="I2197" s="347">
        <v>85</v>
      </c>
      <c r="J2197" s="347">
        <v>134.65310355832139</v>
      </c>
      <c r="K2197" s="347">
        <v>47.448965480559536</v>
      </c>
      <c r="L2197" s="347">
        <v>944.10206903888093</v>
      </c>
    </row>
    <row r="2198" spans="1:12" x14ac:dyDescent="0.2">
      <c r="A2198" s="346" t="s">
        <v>471</v>
      </c>
      <c r="B2198" s="346" t="s">
        <v>482</v>
      </c>
      <c r="C2198" s="346" t="s">
        <v>486</v>
      </c>
      <c r="D2198" s="346" t="s">
        <v>13</v>
      </c>
      <c r="E2198" s="346" t="s">
        <v>520</v>
      </c>
      <c r="F2198" s="346">
        <v>2001</v>
      </c>
      <c r="G2198" s="347">
        <v>354.02314698510963</v>
      </c>
      <c r="H2198" s="347">
        <v>370</v>
      </c>
      <c r="I2198" s="347">
        <v>110</v>
      </c>
      <c r="J2198" s="347">
        <v>151.23599808520822</v>
      </c>
      <c r="K2198" s="347">
        <v>118.58800063826392</v>
      </c>
      <c r="L2198" s="347">
        <v>749.82399872347207</v>
      </c>
    </row>
    <row r="2199" spans="1:12" x14ac:dyDescent="0.2">
      <c r="A2199" s="346" t="s">
        <v>471</v>
      </c>
      <c r="B2199" s="346" t="s">
        <v>482</v>
      </c>
      <c r="C2199" s="346" t="s">
        <v>486</v>
      </c>
      <c r="D2199" s="346" t="s">
        <v>13</v>
      </c>
      <c r="E2199" s="346" t="s">
        <v>520</v>
      </c>
      <c r="F2199" s="346">
        <v>2001</v>
      </c>
      <c r="G2199" s="347">
        <v>495.63195873314754</v>
      </c>
      <c r="H2199" s="347">
        <v>1218</v>
      </c>
      <c r="I2199" s="347">
        <v>400</v>
      </c>
      <c r="J2199" s="347">
        <v>0</v>
      </c>
      <c r="K2199" s="347">
        <v>0</v>
      </c>
      <c r="L2199" s="347">
        <v>1618</v>
      </c>
    </row>
    <row r="2200" spans="1:12" x14ac:dyDescent="0.2">
      <c r="A2200" s="346" t="s">
        <v>471</v>
      </c>
      <c r="B2200" s="346" t="s">
        <v>482</v>
      </c>
      <c r="C2200" s="346" t="s">
        <v>486</v>
      </c>
      <c r="D2200" s="346" t="s">
        <v>13</v>
      </c>
      <c r="E2200" s="346" t="s">
        <v>520</v>
      </c>
      <c r="F2200" s="346">
        <v>2001</v>
      </c>
      <c r="G2200" s="347">
        <v>360.64695857730857</v>
      </c>
      <c r="H2200" s="347">
        <v>664</v>
      </c>
      <c r="I2200" s="347">
        <v>36</v>
      </c>
      <c r="J2200" s="347">
        <v>188.38168182543484</v>
      </c>
      <c r="K2200" s="347">
        <v>357.20610605818842</v>
      </c>
      <c r="L2200" s="347">
        <v>1245.5877878836232</v>
      </c>
    </row>
    <row r="2201" spans="1:12" x14ac:dyDescent="0.2">
      <c r="A2201" s="346" t="s">
        <v>471</v>
      </c>
      <c r="B2201" s="346" t="s">
        <v>482</v>
      </c>
      <c r="C2201" s="346" t="s">
        <v>486</v>
      </c>
      <c r="D2201" s="346" t="s">
        <v>13</v>
      </c>
      <c r="E2201" s="346" t="s">
        <v>520</v>
      </c>
      <c r="F2201" s="346">
        <v>2001</v>
      </c>
      <c r="G2201" s="347">
        <v>360.64695106738816</v>
      </c>
      <c r="H2201" s="347">
        <v>305</v>
      </c>
      <c r="I2201" s="347">
        <v>190</v>
      </c>
      <c r="J2201" s="347">
        <v>190.37162916866123</v>
      </c>
      <c r="K2201" s="347">
        <v>413.20945694377957</v>
      </c>
      <c r="L2201" s="347">
        <v>1098.5810861124407</v>
      </c>
    </row>
    <row r="2202" spans="1:12" x14ac:dyDescent="0.2">
      <c r="A2202" s="346" t="s">
        <v>471</v>
      </c>
      <c r="B2202" s="346" t="s">
        <v>482</v>
      </c>
      <c r="C2202" s="346" t="s">
        <v>486</v>
      </c>
      <c r="D2202" s="346" t="s">
        <v>13</v>
      </c>
      <c r="E2202" s="346" t="s">
        <v>520</v>
      </c>
      <c r="F2202" s="346">
        <v>2001</v>
      </c>
      <c r="G2202" s="347">
        <v>309.76998175624158</v>
      </c>
      <c r="H2202" s="347">
        <v>299</v>
      </c>
      <c r="I2202" s="347">
        <v>188</v>
      </c>
      <c r="J2202" s="347">
        <v>34.492420615924686</v>
      </c>
      <c r="K2202" s="347">
        <v>5.8358597946917712</v>
      </c>
      <c r="L2202" s="347">
        <v>527.32828041061634</v>
      </c>
    </row>
    <row r="2203" spans="1:12" x14ac:dyDescent="0.2">
      <c r="A2203" s="346" t="s">
        <v>471</v>
      </c>
      <c r="B2203" s="346" t="s">
        <v>482</v>
      </c>
      <c r="C2203" s="346" t="s">
        <v>486</v>
      </c>
      <c r="D2203" s="346" t="s">
        <v>13</v>
      </c>
      <c r="E2203" s="346" t="s">
        <v>520</v>
      </c>
      <c r="F2203" s="346">
        <v>2001</v>
      </c>
      <c r="G2203" s="347">
        <v>309.76998103054376</v>
      </c>
      <c r="H2203" s="347">
        <v>210</v>
      </c>
      <c r="I2203" s="347">
        <v>0</v>
      </c>
      <c r="J2203" s="347">
        <v>49.748683580660604</v>
      </c>
      <c r="K2203" s="347">
        <v>8.4171054731131321</v>
      </c>
      <c r="L2203" s="347">
        <v>268.16578905377372</v>
      </c>
    </row>
    <row r="2204" spans="1:12" x14ac:dyDescent="0.2">
      <c r="A2204" s="346" t="s">
        <v>471</v>
      </c>
      <c r="B2204" s="346" t="s">
        <v>482</v>
      </c>
      <c r="C2204" s="346" t="s">
        <v>486</v>
      </c>
      <c r="D2204" s="346" t="s">
        <v>13</v>
      </c>
      <c r="E2204" s="346" t="s">
        <v>520</v>
      </c>
      <c r="F2204" s="346">
        <v>2002</v>
      </c>
      <c r="G2204" s="347">
        <v>258.14164850640356</v>
      </c>
      <c r="H2204" s="347">
        <v>484</v>
      </c>
      <c r="I2204" s="347">
        <v>42</v>
      </c>
      <c r="J2204" s="347">
        <v>79</v>
      </c>
      <c r="K2204" s="347">
        <v>26</v>
      </c>
      <c r="L2204" s="347">
        <v>631</v>
      </c>
    </row>
    <row r="2205" spans="1:12" x14ac:dyDescent="0.2">
      <c r="A2205" s="346" t="s">
        <v>471</v>
      </c>
      <c r="B2205" s="346" t="s">
        <v>482</v>
      </c>
      <c r="C2205" s="346" t="s">
        <v>486</v>
      </c>
      <c r="D2205" s="346" t="s">
        <v>13</v>
      </c>
      <c r="E2205" s="346" t="s">
        <v>520</v>
      </c>
      <c r="F2205" s="346">
        <v>2003</v>
      </c>
      <c r="G2205" s="347">
        <v>464.446205051513</v>
      </c>
      <c r="H2205" s="347">
        <v>247</v>
      </c>
      <c r="I2205" s="347">
        <v>295</v>
      </c>
      <c r="J2205" s="347">
        <v>25.20599968086804</v>
      </c>
      <c r="K2205" s="347">
        <v>5.5980001063773202</v>
      </c>
      <c r="L2205" s="347">
        <v>572.80399978724529</v>
      </c>
    </row>
    <row r="2206" spans="1:12" x14ac:dyDescent="0.2">
      <c r="A2206" s="346" t="s">
        <v>471</v>
      </c>
      <c r="B2206" s="346" t="s">
        <v>482</v>
      </c>
      <c r="C2206" s="346" t="s">
        <v>486</v>
      </c>
      <c r="D2206" s="346" t="s">
        <v>13</v>
      </c>
      <c r="E2206" s="346" t="s">
        <v>520</v>
      </c>
      <c r="F2206" s="346">
        <v>2003</v>
      </c>
      <c r="G2206" s="347">
        <v>402.61612646776342</v>
      </c>
      <c r="H2206" s="347">
        <v>523</v>
      </c>
      <c r="I2206" s="347">
        <v>50</v>
      </c>
      <c r="J2206" s="347">
        <v>80.261209510132446</v>
      </c>
      <c r="K2206" s="347">
        <v>15.912930163289184</v>
      </c>
      <c r="L2206" s="347">
        <v>669.17413967342156</v>
      </c>
    </row>
    <row r="2207" spans="1:12" x14ac:dyDescent="0.2">
      <c r="A2207" s="346" t="s">
        <v>471</v>
      </c>
      <c r="B2207" s="346" t="s">
        <v>482</v>
      </c>
      <c r="C2207" s="346" t="s">
        <v>486</v>
      </c>
      <c r="D2207" s="346" t="s">
        <v>13</v>
      </c>
      <c r="E2207" s="346" t="s">
        <v>520</v>
      </c>
      <c r="F2207" s="346">
        <v>2003</v>
      </c>
      <c r="G2207" s="347">
        <v>445.48320912385856</v>
      </c>
      <c r="H2207" s="347">
        <v>312</v>
      </c>
      <c r="I2207" s="347">
        <v>149</v>
      </c>
      <c r="J2207" s="347">
        <v>212</v>
      </c>
      <c r="K2207" s="347">
        <v>1</v>
      </c>
      <c r="L2207" s="347">
        <v>674</v>
      </c>
    </row>
    <row r="2208" spans="1:12" x14ac:dyDescent="0.2">
      <c r="A2208" s="346" t="s">
        <v>471</v>
      </c>
      <c r="B2208" s="346" t="s">
        <v>482</v>
      </c>
      <c r="C2208" s="346" t="s">
        <v>486</v>
      </c>
      <c r="D2208" s="346" t="s">
        <v>13</v>
      </c>
      <c r="E2208" s="346" t="s">
        <v>520</v>
      </c>
      <c r="F2208" s="346">
        <v>2003</v>
      </c>
      <c r="G2208" s="347">
        <v>370.66493441495049</v>
      </c>
      <c r="H2208" s="347">
        <v>153</v>
      </c>
      <c r="I2208" s="347">
        <v>119</v>
      </c>
      <c r="J2208" s="347">
        <v>83</v>
      </c>
      <c r="K2208" s="347">
        <v>10.333333333333334</v>
      </c>
      <c r="L2208" s="347">
        <v>365.33333333333331</v>
      </c>
    </row>
    <row r="2209" spans="1:12" x14ac:dyDescent="0.2">
      <c r="A2209" s="346" t="s">
        <v>471</v>
      </c>
      <c r="B2209" s="346" t="s">
        <v>482</v>
      </c>
      <c r="C2209" s="346" t="s">
        <v>486</v>
      </c>
      <c r="D2209" s="346" t="s">
        <v>13</v>
      </c>
      <c r="E2209" s="346" t="s">
        <v>520</v>
      </c>
      <c r="F2209" s="346">
        <v>2003</v>
      </c>
      <c r="G2209" s="347">
        <v>372.52956849365063</v>
      </c>
      <c r="H2209" s="347">
        <v>166</v>
      </c>
      <c r="I2209" s="347">
        <v>170</v>
      </c>
      <c r="J2209" s="347">
        <v>85</v>
      </c>
      <c r="K2209" s="347">
        <v>34.333333333333336</v>
      </c>
      <c r="L2209" s="347">
        <v>455.33333333333331</v>
      </c>
    </row>
    <row r="2210" spans="1:12" x14ac:dyDescent="0.2">
      <c r="A2210" s="346" t="s">
        <v>471</v>
      </c>
      <c r="B2210" s="346" t="s">
        <v>482</v>
      </c>
      <c r="C2210" s="346" t="s">
        <v>486</v>
      </c>
      <c r="D2210" s="346" t="s">
        <v>13</v>
      </c>
      <c r="E2210" s="346" t="s">
        <v>520</v>
      </c>
      <c r="F2210" s="346">
        <v>2003</v>
      </c>
      <c r="G2210" s="347">
        <v>364.22102344517032</v>
      </c>
      <c r="H2210" s="347">
        <v>216</v>
      </c>
      <c r="I2210" s="347">
        <v>16</v>
      </c>
      <c r="J2210" s="347">
        <v>501</v>
      </c>
      <c r="K2210" s="347">
        <v>66</v>
      </c>
      <c r="L2210" s="347">
        <v>799</v>
      </c>
    </row>
    <row r="2211" spans="1:12" x14ac:dyDescent="0.2">
      <c r="A2211" s="346" t="s">
        <v>471</v>
      </c>
      <c r="B2211" s="346" t="s">
        <v>482</v>
      </c>
      <c r="C2211" s="346" t="s">
        <v>486</v>
      </c>
      <c r="D2211" s="346" t="s">
        <v>13</v>
      </c>
      <c r="E2211" s="346" t="s">
        <v>520</v>
      </c>
      <c r="F2211" s="346">
        <v>2003</v>
      </c>
      <c r="G2211" s="347">
        <v>385.49153276389228</v>
      </c>
      <c r="H2211" s="347">
        <v>577</v>
      </c>
      <c r="I2211" s="347">
        <v>286</v>
      </c>
      <c r="J2211" s="347">
        <v>70</v>
      </c>
      <c r="K2211" s="347">
        <v>74.666666666666671</v>
      </c>
      <c r="L2211" s="347">
        <v>1007.6666666666666</v>
      </c>
    </row>
    <row r="2212" spans="1:12" x14ac:dyDescent="0.2">
      <c r="A2212" s="346" t="s">
        <v>471</v>
      </c>
      <c r="B2212" s="346" t="s">
        <v>482</v>
      </c>
      <c r="C2212" s="346" t="s">
        <v>486</v>
      </c>
      <c r="D2212" s="346" t="s">
        <v>13</v>
      </c>
      <c r="E2212" s="346" t="s">
        <v>520</v>
      </c>
      <c r="F2212" s="346">
        <v>2003</v>
      </c>
      <c r="G2212" s="347">
        <v>360.64696674404325</v>
      </c>
      <c r="H2212" s="347">
        <v>755</v>
      </c>
      <c r="I2212" s="347">
        <v>313</v>
      </c>
      <c r="J2212" s="347">
        <v>185.72841870113291</v>
      </c>
      <c r="K2212" s="347">
        <v>40.423860432955692</v>
      </c>
      <c r="L2212" s="347">
        <v>1294.1522791340885</v>
      </c>
    </row>
    <row r="2213" spans="1:12" x14ac:dyDescent="0.2">
      <c r="A2213" s="346" t="s">
        <v>471</v>
      </c>
      <c r="B2213" s="346" t="s">
        <v>482</v>
      </c>
      <c r="C2213" s="346" t="s">
        <v>486</v>
      </c>
      <c r="D2213" s="346" t="s">
        <v>13</v>
      </c>
      <c r="E2213" s="346" t="s">
        <v>520</v>
      </c>
      <c r="F2213" s="346">
        <v>2004</v>
      </c>
      <c r="G2213" s="347">
        <v>428.57918263575158</v>
      </c>
      <c r="H2213" s="347">
        <v>17</v>
      </c>
      <c r="I2213" s="347">
        <v>0</v>
      </c>
      <c r="J2213" s="347">
        <v>123</v>
      </c>
      <c r="K2213" s="347">
        <v>19</v>
      </c>
      <c r="L2213" s="347">
        <v>159</v>
      </c>
    </row>
    <row r="2214" spans="1:12" x14ac:dyDescent="0.2">
      <c r="A2214" s="346" t="s">
        <v>471</v>
      </c>
      <c r="B2214" s="346" t="s">
        <v>482</v>
      </c>
      <c r="C2214" s="346" t="s">
        <v>486</v>
      </c>
      <c r="D2214" s="346" t="s">
        <v>13</v>
      </c>
      <c r="E2214" s="346" t="s">
        <v>520</v>
      </c>
      <c r="F2214" s="346">
        <v>2004</v>
      </c>
      <c r="G2214" s="347">
        <v>490.48964108418789</v>
      </c>
      <c r="H2214" s="347">
        <v>861</v>
      </c>
      <c r="I2214" s="347">
        <v>64</v>
      </c>
      <c r="J2214" s="347">
        <v>246</v>
      </c>
      <c r="K2214" s="347">
        <v>17</v>
      </c>
      <c r="L2214" s="347">
        <v>1188</v>
      </c>
    </row>
    <row r="2215" spans="1:12" x14ac:dyDescent="0.2">
      <c r="A2215" s="346" t="s">
        <v>471</v>
      </c>
      <c r="B2215" s="346" t="s">
        <v>482</v>
      </c>
      <c r="C2215" s="346" t="s">
        <v>486</v>
      </c>
      <c r="D2215" s="346" t="s">
        <v>13</v>
      </c>
      <c r="E2215" s="346" t="s">
        <v>520</v>
      </c>
      <c r="F2215" s="346">
        <v>2004</v>
      </c>
      <c r="G2215" s="347">
        <v>337.4849078641605</v>
      </c>
      <c r="H2215" s="347">
        <v>125</v>
      </c>
      <c r="I2215" s="347">
        <v>259</v>
      </c>
      <c r="J2215" s="347">
        <v>469</v>
      </c>
      <c r="K2215" s="347">
        <v>11</v>
      </c>
      <c r="L2215" s="347">
        <v>864</v>
      </c>
    </row>
    <row r="2216" spans="1:12" x14ac:dyDescent="0.2">
      <c r="A2216" s="346" t="s">
        <v>471</v>
      </c>
      <c r="B2216" s="346" t="s">
        <v>482</v>
      </c>
      <c r="C2216" s="346" t="s">
        <v>486</v>
      </c>
      <c r="D2216" s="346" t="s">
        <v>13</v>
      </c>
      <c r="E2216" s="346" t="s">
        <v>520</v>
      </c>
      <c r="F2216" s="346">
        <v>2004</v>
      </c>
      <c r="G2216" s="347">
        <v>348.04218252870737</v>
      </c>
      <c r="H2216" s="347">
        <v>368</v>
      </c>
      <c r="I2216" s="347">
        <v>0</v>
      </c>
      <c r="J2216" s="347">
        <v>71</v>
      </c>
      <c r="K2216" s="347">
        <v>83.333333333333329</v>
      </c>
      <c r="L2216" s="347">
        <v>522.33333333333337</v>
      </c>
    </row>
    <row r="2217" spans="1:12" x14ac:dyDescent="0.2">
      <c r="A2217" s="346" t="s">
        <v>471</v>
      </c>
      <c r="B2217" s="346" t="s">
        <v>482</v>
      </c>
      <c r="C2217" s="346" t="s">
        <v>486</v>
      </c>
      <c r="D2217" s="346" t="s">
        <v>13</v>
      </c>
      <c r="E2217" s="346" t="s">
        <v>520</v>
      </c>
      <c r="F2217" s="346">
        <v>2004</v>
      </c>
      <c r="G2217" s="347">
        <v>231.91335416815093</v>
      </c>
      <c r="H2217" s="347">
        <v>1100</v>
      </c>
      <c r="I2217" s="347">
        <v>715</v>
      </c>
      <c r="J2217" s="347">
        <v>86</v>
      </c>
      <c r="K2217" s="347">
        <v>52.333333333333336</v>
      </c>
      <c r="L2217" s="347">
        <v>1953.3333333333333</v>
      </c>
    </row>
    <row r="2218" spans="1:12" x14ac:dyDescent="0.2">
      <c r="A2218" s="346" t="s">
        <v>471</v>
      </c>
      <c r="B2218" s="346" t="s">
        <v>482</v>
      </c>
      <c r="C2218" s="346" t="s">
        <v>486</v>
      </c>
      <c r="D2218" s="346" t="s">
        <v>13</v>
      </c>
      <c r="E2218" s="346" t="s">
        <v>520</v>
      </c>
      <c r="F2218" s="346">
        <v>2005</v>
      </c>
      <c r="G2218" s="347">
        <v>376.78423835038484</v>
      </c>
      <c r="H2218" s="347">
        <v>289</v>
      </c>
      <c r="I2218" s="347">
        <v>44</v>
      </c>
      <c r="J2218" s="347">
        <v>479</v>
      </c>
      <c r="K2218" s="347">
        <v>50</v>
      </c>
      <c r="L2218" s="347">
        <v>862</v>
      </c>
    </row>
    <row r="2219" spans="1:12" x14ac:dyDescent="0.2">
      <c r="A2219" s="346" t="s">
        <v>471</v>
      </c>
      <c r="B2219" s="346" t="s">
        <v>482</v>
      </c>
      <c r="C2219" s="346" t="s">
        <v>486</v>
      </c>
      <c r="D2219" s="346" t="s">
        <v>13</v>
      </c>
      <c r="E2219" s="346" t="s">
        <v>520</v>
      </c>
      <c r="F2219" s="346">
        <v>2005</v>
      </c>
      <c r="G2219" s="347">
        <v>616.0448902313733</v>
      </c>
      <c r="H2219" s="347">
        <v>473</v>
      </c>
      <c r="I2219" s="347">
        <v>59</v>
      </c>
      <c r="J2219" s="347">
        <v>35</v>
      </c>
      <c r="K2219" s="347">
        <v>7.666666666666667</v>
      </c>
      <c r="L2219" s="347">
        <v>574.66666666666663</v>
      </c>
    </row>
    <row r="2220" spans="1:12" x14ac:dyDescent="0.2">
      <c r="A2220" s="346" t="s">
        <v>471</v>
      </c>
      <c r="B2220" s="346" t="s">
        <v>482</v>
      </c>
      <c r="C2220" s="346" t="s">
        <v>486</v>
      </c>
      <c r="D2220" s="346" t="s">
        <v>13</v>
      </c>
      <c r="E2220" s="346" t="s">
        <v>520</v>
      </c>
      <c r="F2220" s="346">
        <v>2005</v>
      </c>
      <c r="G2220" s="347">
        <v>450.64910987601303</v>
      </c>
      <c r="H2220" s="347">
        <v>443</v>
      </c>
      <c r="I2220" s="347">
        <v>210</v>
      </c>
      <c r="J2220" s="347">
        <v>281</v>
      </c>
      <c r="K2220" s="347">
        <v>55.333333333333336</v>
      </c>
      <c r="L2220" s="347">
        <v>989.33333333333337</v>
      </c>
    </row>
    <row r="2221" spans="1:12" x14ac:dyDescent="0.2">
      <c r="A2221" s="346" t="s">
        <v>471</v>
      </c>
      <c r="B2221" s="346" t="s">
        <v>482</v>
      </c>
      <c r="C2221" s="346" t="s">
        <v>486</v>
      </c>
      <c r="D2221" s="346" t="s">
        <v>13</v>
      </c>
      <c r="E2221" s="346" t="s">
        <v>520</v>
      </c>
      <c r="F2221" s="346">
        <v>2005</v>
      </c>
      <c r="G2221" s="347">
        <v>354.02282909985661</v>
      </c>
      <c r="H2221" s="347">
        <v>489</v>
      </c>
      <c r="I2221" s="347">
        <v>205</v>
      </c>
      <c r="J2221" s="347">
        <v>51</v>
      </c>
      <c r="K2221" s="347">
        <v>6.666666666666667</v>
      </c>
      <c r="L2221" s="347">
        <v>751.66666666666663</v>
      </c>
    </row>
    <row r="2222" spans="1:12" x14ac:dyDescent="0.2">
      <c r="A2222" s="346" t="s">
        <v>471</v>
      </c>
      <c r="B2222" s="346" t="s">
        <v>482</v>
      </c>
      <c r="C2222" s="346" t="s">
        <v>486</v>
      </c>
      <c r="D2222" s="346" t="s">
        <v>13</v>
      </c>
      <c r="E2222" s="346" t="s">
        <v>520</v>
      </c>
      <c r="F2222" s="346">
        <v>2005</v>
      </c>
      <c r="G2222" s="347">
        <v>419.89492106029815</v>
      </c>
      <c r="H2222" s="347">
        <v>410</v>
      </c>
      <c r="I2222" s="347">
        <v>59</v>
      </c>
      <c r="J2222" s="347">
        <v>206.95452369554812</v>
      </c>
      <c r="K2222" s="347">
        <v>35.015158768150627</v>
      </c>
      <c r="L2222" s="347">
        <v>710.96968246369875</v>
      </c>
    </row>
    <row r="2223" spans="1:12" x14ac:dyDescent="0.2">
      <c r="A2223" s="346" t="s">
        <v>471</v>
      </c>
      <c r="B2223" s="346" t="s">
        <v>482</v>
      </c>
      <c r="C2223" s="346" t="s">
        <v>486</v>
      </c>
      <c r="D2223" s="346" t="s">
        <v>13</v>
      </c>
      <c r="E2223" s="346" t="s">
        <v>520</v>
      </c>
      <c r="F2223" s="346">
        <v>2005</v>
      </c>
      <c r="G2223" s="347">
        <v>354.26286546654501</v>
      </c>
      <c r="H2223" s="347">
        <v>241</v>
      </c>
      <c r="I2223" s="347">
        <v>210</v>
      </c>
      <c r="J2223" s="347">
        <v>691.17504388064469</v>
      </c>
      <c r="K2223" s="347">
        <v>116.9416520397851</v>
      </c>
      <c r="L2223" s="347">
        <v>1259.1166959204299</v>
      </c>
    </row>
    <row r="2224" spans="1:12" x14ac:dyDescent="0.2">
      <c r="A2224" s="346" t="s">
        <v>471</v>
      </c>
      <c r="B2224" s="346" t="s">
        <v>482</v>
      </c>
      <c r="C2224" s="346" t="s">
        <v>486</v>
      </c>
      <c r="D2224" s="346" t="s">
        <v>13</v>
      </c>
      <c r="E2224" s="346" t="s">
        <v>520</v>
      </c>
      <c r="F2224" s="346">
        <v>2005</v>
      </c>
      <c r="G2224" s="347">
        <v>309.76998168628029</v>
      </c>
      <c r="H2224" s="347">
        <v>645</v>
      </c>
      <c r="I2224" s="347">
        <v>16</v>
      </c>
      <c r="J2224" s="347">
        <v>189</v>
      </c>
      <c r="K2224" s="347">
        <v>47</v>
      </c>
      <c r="L2224" s="347">
        <v>897</v>
      </c>
    </row>
    <row r="2225" spans="1:12" x14ac:dyDescent="0.2">
      <c r="A2225" s="346" t="s">
        <v>471</v>
      </c>
      <c r="B2225" s="346" t="s">
        <v>482</v>
      </c>
      <c r="C2225" s="346" t="s">
        <v>486</v>
      </c>
      <c r="D2225" s="346" t="s">
        <v>13</v>
      </c>
      <c r="E2225" s="346" t="s">
        <v>520</v>
      </c>
      <c r="F2225" s="346">
        <v>2005</v>
      </c>
      <c r="G2225" s="347">
        <v>349.28256704594349</v>
      </c>
      <c r="H2225" s="347">
        <v>150</v>
      </c>
      <c r="I2225" s="347">
        <v>142</v>
      </c>
      <c r="J2225" s="347">
        <v>133</v>
      </c>
      <c r="K2225" s="347">
        <v>9.6666666666666661</v>
      </c>
      <c r="L2225" s="347">
        <v>434.66666666666669</v>
      </c>
    </row>
    <row r="2226" spans="1:12" x14ac:dyDescent="0.2">
      <c r="A2226" s="346" t="s">
        <v>471</v>
      </c>
      <c r="B2226" s="346" t="s">
        <v>482</v>
      </c>
      <c r="C2226" s="346" t="s">
        <v>486</v>
      </c>
      <c r="D2226" s="346" t="s">
        <v>13</v>
      </c>
      <c r="E2226" s="346" t="s">
        <v>520</v>
      </c>
      <c r="F2226" s="346">
        <v>2005</v>
      </c>
      <c r="G2226" s="347">
        <v>376.08929666367123</v>
      </c>
      <c r="H2226" s="347">
        <v>467</v>
      </c>
      <c r="I2226" s="347">
        <v>96</v>
      </c>
      <c r="J2226" s="347">
        <v>219</v>
      </c>
      <c r="K2226" s="347">
        <v>16.666666666666668</v>
      </c>
      <c r="L2226" s="347">
        <v>798.66666666666663</v>
      </c>
    </row>
    <row r="2227" spans="1:12" x14ac:dyDescent="0.2">
      <c r="A2227" s="346" t="s">
        <v>471</v>
      </c>
      <c r="B2227" s="346" t="s">
        <v>482</v>
      </c>
      <c r="C2227" s="346" t="s">
        <v>486</v>
      </c>
      <c r="D2227" s="346" t="s">
        <v>13</v>
      </c>
      <c r="E2227" s="346" t="s">
        <v>520</v>
      </c>
      <c r="F2227" s="346">
        <v>2005</v>
      </c>
      <c r="G2227" s="347">
        <v>413.02664404243615</v>
      </c>
      <c r="H2227" s="347">
        <v>981</v>
      </c>
      <c r="I2227" s="347">
        <v>0</v>
      </c>
      <c r="J2227" s="347">
        <v>61.025051858943677</v>
      </c>
      <c r="K2227" s="347">
        <v>10.324982713685442</v>
      </c>
      <c r="L2227" s="347">
        <v>1052.3500345726291</v>
      </c>
    </row>
    <row r="2228" spans="1:12" x14ac:dyDescent="0.2">
      <c r="A2228" s="346" t="s">
        <v>471</v>
      </c>
      <c r="B2228" s="346" t="s">
        <v>482</v>
      </c>
      <c r="C2228" s="346" t="s">
        <v>486</v>
      </c>
      <c r="D2228" s="346" t="s">
        <v>13</v>
      </c>
      <c r="E2228" s="346" t="s">
        <v>520</v>
      </c>
      <c r="F2228" s="346">
        <v>2005</v>
      </c>
      <c r="G2228" s="347">
        <v>406.03699777574849</v>
      </c>
      <c r="H2228" s="347">
        <v>752</v>
      </c>
      <c r="I2228" s="347">
        <v>153</v>
      </c>
      <c r="J2228" s="347">
        <v>8</v>
      </c>
      <c r="K2228" s="347">
        <v>25.333333333333332</v>
      </c>
      <c r="L2228" s="347">
        <v>938.33333333333337</v>
      </c>
    </row>
    <row r="2229" spans="1:12" x14ac:dyDescent="0.2">
      <c r="A2229" s="346" t="s">
        <v>471</v>
      </c>
      <c r="B2229" s="346" t="s">
        <v>482</v>
      </c>
      <c r="C2229" s="346" t="s">
        <v>486</v>
      </c>
      <c r="D2229" s="346" t="s">
        <v>13</v>
      </c>
      <c r="E2229" s="346" t="s">
        <v>520</v>
      </c>
      <c r="F2229" s="346">
        <v>2006</v>
      </c>
      <c r="G2229" s="347">
        <v>523.22349065042943</v>
      </c>
      <c r="H2229" s="347">
        <v>515</v>
      </c>
      <c r="I2229" s="347">
        <v>99</v>
      </c>
      <c r="J2229" s="347">
        <v>70.311472794000323</v>
      </c>
      <c r="K2229" s="347">
        <v>11.896175735333225</v>
      </c>
      <c r="L2229" s="347">
        <v>696.2076485293336</v>
      </c>
    </row>
    <row r="2230" spans="1:12" x14ac:dyDescent="0.2">
      <c r="A2230" s="346" t="s">
        <v>471</v>
      </c>
      <c r="B2230" s="346" t="s">
        <v>482</v>
      </c>
      <c r="C2230" s="346" t="s">
        <v>486</v>
      </c>
      <c r="D2230" s="346" t="s">
        <v>13</v>
      </c>
      <c r="E2230" s="346" t="s">
        <v>520</v>
      </c>
      <c r="F2230" s="346">
        <v>2006</v>
      </c>
      <c r="G2230" s="347">
        <v>502.50024084874656</v>
      </c>
      <c r="H2230" s="347">
        <v>846</v>
      </c>
      <c r="I2230" s="347">
        <v>0</v>
      </c>
      <c r="J2230" s="347">
        <v>55.055209829264399</v>
      </c>
      <c r="K2230" s="347">
        <v>9.3149300569118658</v>
      </c>
      <c r="L2230" s="347">
        <v>910.37013988617628</v>
      </c>
    </row>
    <row r="2231" spans="1:12" x14ac:dyDescent="0.2">
      <c r="A2231" s="346" t="s">
        <v>471</v>
      </c>
      <c r="B2231" s="346" t="s">
        <v>482</v>
      </c>
      <c r="C2231" s="346" t="s">
        <v>486</v>
      </c>
      <c r="D2231" s="346" t="s">
        <v>13</v>
      </c>
      <c r="E2231" s="346" t="s">
        <v>520</v>
      </c>
      <c r="F2231" s="346">
        <v>2006</v>
      </c>
      <c r="G2231" s="347">
        <v>413.02663838119832</v>
      </c>
      <c r="H2231" s="347">
        <v>1048</v>
      </c>
      <c r="I2231" s="347">
        <v>12</v>
      </c>
      <c r="J2231" s="347">
        <v>14</v>
      </c>
      <c r="K2231" s="347">
        <v>35.666666666666664</v>
      </c>
      <c r="L2231" s="347">
        <v>1109.6666666666667</v>
      </c>
    </row>
    <row r="2232" spans="1:12" x14ac:dyDescent="0.2">
      <c r="A2232" s="346" t="s">
        <v>471</v>
      </c>
      <c r="B2232" s="346" t="s">
        <v>482</v>
      </c>
      <c r="C2232" s="346" t="s">
        <v>486</v>
      </c>
      <c r="D2232" s="346" t="s">
        <v>13</v>
      </c>
      <c r="E2232" s="346" t="s">
        <v>520</v>
      </c>
      <c r="F2232" s="346">
        <v>2006</v>
      </c>
      <c r="G2232" s="347">
        <v>362.36462589276317</v>
      </c>
      <c r="H2232" s="347">
        <v>557</v>
      </c>
      <c r="I2232" s="347">
        <v>216</v>
      </c>
      <c r="J2232" s="347">
        <v>144</v>
      </c>
      <c r="K2232" s="347">
        <v>50.666666666666664</v>
      </c>
      <c r="L2232" s="347">
        <v>967.66666666666663</v>
      </c>
    </row>
    <row r="2233" spans="1:12" x14ac:dyDescent="0.2">
      <c r="A2233" s="346" t="s">
        <v>471</v>
      </c>
      <c r="B2233" s="346" t="s">
        <v>482</v>
      </c>
      <c r="C2233" s="346" t="s">
        <v>486</v>
      </c>
      <c r="D2233" s="346" t="s">
        <v>13</v>
      </c>
      <c r="E2233" s="346" t="s">
        <v>520</v>
      </c>
      <c r="F2233" s="346">
        <v>2006</v>
      </c>
      <c r="G2233" s="347">
        <v>513.22836537949365</v>
      </c>
      <c r="H2233" s="347">
        <v>292</v>
      </c>
      <c r="I2233" s="347">
        <v>23</v>
      </c>
      <c r="J2233" s="347">
        <v>114.75363012605712</v>
      </c>
      <c r="K2233" s="347">
        <v>23.748789957980961</v>
      </c>
      <c r="L2233" s="347">
        <v>453.50242008403814</v>
      </c>
    </row>
    <row r="2234" spans="1:12" x14ac:dyDescent="0.2">
      <c r="A2234" s="346" t="s">
        <v>471</v>
      </c>
      <c r="B2234" s="346" t="s">
        <v>482</v>
      </c>
      <c r="C2234" s="346" t="s">
        <v>486</v>
      </c>
      <c r="D2234" s="346" t="s">
        <v>13</v>
      </c>
      <c r="E2234" s="346" t="s">
        <v>520</v>
      </c>
      <c r="F2234" s="346">
        <v>2006</v>
      </c>
      <c r="G2234" s="347">
        <v>513.22836289091924</v>
      </c>
      <c r="H2234" s="347">
        <v>468</v>
      </c>
      <c r="I2234" s="347">
        <v>16</v>
      </c>
      <c r="J2234" s="347">
        <v>57.7084729535663</v>
      </c>
      <c r="K2234" s="347">
        <v>14.430509015477901</v>
      </c>
      <c r="L2234" s="347">
        <v>556.13898196904427</v>
      </c>
    </row>
    <row r="2235" spans="1:12" x14ac:dyDescent="0.2">
      <c r="A2235" s="346" t="s">
        <v>471</v>
      </c>
      <c r="B2235" s="346" t="s">
        <v>482</v>
      </c>
      <c r="C2235" s="346" t="s">
        <v>486</v>
      </c>
      <c r="D2235" s="346" t="s">
        <v>13</v>
      </c>
      <c r="E2235" s="346" t="s">
        <v>520</v>
      </c>
      <c r="F2235" s="346">
        <v>2007</v>
      </c>
      <c r="G2235" s="347">
        <v>551.7365478901022</v>
      </c>
      <c r="H2235" s="347">
        <v>628</v>
      </c>
      <c r="I2235" s="347">
        <v>31</v>
      </c>
      <c r="J2235" s="347">
        <v>157</v>
      </c>
      <c r="K2235" s="347">
        <v>8.6666666666666661</v>
      </c>
      <c r="L2235" s="347">
        <v>824.66666666666663</v>
      </c>
    </row>
    <row r="2236" spans="1:12" x14ac:dyDescent="0.2">
      <c r="A2236" s="346" t="s">
        <v>471</v>
      </c>
      <c r="B2236" s="346" t="s">
        <v>482</v>
      </c>
      <c r="C2236" s="346" t="s">
        <v>486</v>
      </c>
      <c r="D2236" s="346" t="s">
        <v>13</v>
      </c>
      <c r="E2236" s="346" t="s">
        <v>520</v>
      </c>
      <c r="F2236" s="346">
        <v>2007</v>
      </c>
      <c r="G2236" s="347">
        <v>533.39425912772992</v>
      </c>
      <c r="H2236" s="347">
        <v>211</v>
      </c>
      <c r="I2236" s="347">
        <v>84</v>
      </c>
      <c r="J2236" s="347">
        <v>173.7887346417744</v>
      </c>
      <c r="K2236" s="347">
        <v>58.737088452741865</v>
      </c>
      <c r="L2236" s="347">
        <v>527.52582309451623</v>
      </c>
    </row>
    <row r="2237" spans="1:12" x14ac:dyDescent="0.2">
      <c r="A2237" s="346" t="s">
        <v>471</v>
      </c>
      <c r="B2237" s="346" t="s">
        <v>482</v>
      </c>
      <c r="C2237" s="346" t="s">
        <v>486</v>
      </c>
      <c r="D2237" s="346" t="s">
        <v>13</v>
      </c>
      <c r="E2237" s="346" t="s">
        <v>520</v>
      </c>
      <c r="F2237" s="346">
        <v>2007</v>
      </c>
      <c r="G2237" s="347">
        <v>416.54246325943376</v>
      </c>
      <c r="H2237" s="347">
        <v>275</v>
      </c>
      <c r="I2237" s="347">
        <v>81</v>
      </c>
      <c r="J2237" s="347">
        <v>33.829104834849211</v>
      </c>
      <c r="K2237" s="347">
        <v>42.056965055050263</v>
      </c>
      <c r="L2237" s="347">
        <v>431.88606988989949</v>
      </c>
    </row>
    <row r="2238" spans="1:12" x14ac:dyDescent="0.2">
      <c r="A2238" s="346" t="s">
        <v>471</v>
      </c>
      <c r="B2238" s="346" t="s">
        <v>482</v>
      </c>
      <c r="C2238" s="346" t="s">
        <v>486</v>
      </c>
      <c r="D2238" s="346" t="s">
        <v>13</v>
      </c>
      <c r="E2238" s="346" t="s">
        <v>520</v>
      </c>
      <c r="F2238" s="346">
        <v>2007</v>
      </c>
      <c r="G2238" s="347">
        <v>472.05011208850397</v>
      </c>
      <c r="H2238" s="347">
        <v>523</v>
      </c>
      <c r="I2238" s="347">
        <v>86</v>
      </c>
      <c r="J2238" s="347">
        <v>48.42205201850966</v>
      </c>
      <c r="K2238" s="347">
        <v>8.1926493271634477</v>
      </c>
      <c r="L2238" s="347">
        <v>665.6147013456731</v>
      </c>
    </row>
    <row r="2239" spans="1:12" x14ac:dyDescent="0.2">
      <c r="A2239" s="346" t="s">
        <v>471</v>
      </c>
      <c r="B2239" s="346" t="s">
        <v>482</v>
      </c>
      <c r="C2239" s="346" t="s">
        <v>486</v>
      </c>
      <c r="D2239" s="346" t="s">
        <v>13</v>
      </c>
      <c r="E2239" s="346" t="s">
        <v>520</v>
      </c>
      <c r="F2239" s="346">
        <v>2007</v>
      </c>
      <c r="G2239" s="347">
        <v>722.79660239119903</v>
      </c>
      <c r="H2239" s="347">
        <v>312</v>
      </c>
      <c r="I2239" s="347">
        <v>0</v>
      </c>
      <c r="J2239" s="347">
        <v>90</v>
      </c>
      <c r="K2239" s="347">
        <v>10.666666666666666</v>
      </c>
      <c r="L2239" s="347">
        <v>412.66666666666669</v>
      </c>
    </row>
    <row r="2240" spans="1:12" x14ac:dyDescent="0.2">
      <c r="A2240" s="346" t="s">
        <v>471</v>
      </c>
      <c r="B2240" s="346" t="s">
        <v>482</v>
      </c>
      <c r="C2240" s="346" t="s">
        <v>486</v>
      </c>
      <c r="D2240" s="346" t="s">
        <v>13</v>
      </c>
      <c r="E2240" s="346" t="s">
        <v>520</v>
      </c>
      <c r="F2240" s="346">
        <v>2007</v>
      </c>
      <c r="G2240" s="347">
        <v>722.7966223132089</v>
      </c>
      <c r="H2240" s="347">
        <v>152</v>
      </c>
      <c r="I2240" s="347">
        <v>107</v>
      </c>
      <c r="J2240" s="347">
        <v>41</v>
      </c>
      <c r="K2240" s="347">
        <v>9.3333333333333339</v>
      </c>
      <c r="L2240" s="347">
        <v>309.33333333333331</v>
      </c>
    </row>
    <row r="2241" spans="1:12" x14ac:dyDescent="0.2">
      <c r="A2241" s="346" t="s">
        <v>471</v>
      </c>
      <c r="B2241" s="346" t="s">
        <v>482</v>
      </c>
      <c r="C2241" s="346" t="s">
        <v>486</v>
      </c>
      <c r="D2241" s="346" t="s">
        <v>13</v>
      </c>
      <c r="E2241" s="346" t="s">
        <v>520</v>
      </c>
      <c r="F2241" s="346">
        <v>2007</v>
      </c>
      <c r="G2241" s="347">
        <v>513.2283771905602</v>
      </c>
      <c r="H2241" s="347">
        <v>607</v>
      </c>
      <c r="I2241" s="347">
        <v>0</v>
      </c>
      <c r="J2241" s="347">
        <v>19.899473432264244</v>
      </c>
      <c r="K2241" s="347">
        <v>3.3668421892452525</v>
      </c>
      <c r="L2241" s="347">
        <v>630.26631562150953</v>
      </c>
    </row>
    <row r="2242" spans="1:12" x14ac:dyDescent="0.2">
      <c r="A2242" s="346" t="s">
        <v>471</v>
      </c>
      <c r="B2242" s="346" t="s">
        <v>482</v>
      </c>
      <c r="C2242" s="346" t="s">
        <v>486</v>
      </c>
      <c r="D2242" s="346" t="s">
        <v>13</v>
      </c>
      <c r="E2242" s="346" t="s">
        <v>520</v>
      </c>
      <c r="F2242" s="346">
        <v>2007</v>
      </c>
      <c r="G2242" s="347">
        <v>722.79662429572795</v>
      </c>
      <c r="H2242" s="347">
        <v>40</v>
      </c>
      <c r="I2242" s="347">
        <v>0</v>
      </c>
      <c r="J2242" s="347">
        <v>170</v>
      </c>
      <c r="K2242" s="347">
        <v>43.333333333333336</v>
      </c>
      <c r="L2242" s="347">
        <v>253.33333333333334</v>
      </c>
    </row>
    <row r="2243" spans="1:12" x14ac:dyDescent="0.2">
      <c r="A2243" s="346" t="s">
        <v>471</v>
      </c>
      <c r="B2243" s="346" t="s">
        <v>482</v>
      </c>
      <c r="C2243" s="346" t="s">
        <v>487</v>
      </c>
      <c r="D2243" s="346" t="s">
        <v>14</v>
      </c>
      <c r="E2243" s="346" t="s">
        <v>518</v>
      </c>
      <c r="F2243" s="346">
        <v>2013</v>
      </c>
      <c r="G2243" s="347">
        <v>695.06527052889533</v>
      </c>
      <c r="H2243" s="347">
        <v>399</v>
      </c>
      <c r="I2243" s="347">
        <v>17</v>
      </c>
      <c r="J2243" s="347">
        <v>2</v>
      </c>
      <c r="K2243" s="347">
        <v>0</v>
      </c>
      <c r="L2243" s="347">
        <v>418</v>
      </c>
    </row>
    <row r="2244" spans="1:12" x14ac:dyDescent="0.2">
      <c r="A2244" s="346" t="s">
        <v>471</v>
      </c>
      <c r="B2244" s="346" t="s">
        <v>482</v>
      </c>
      <c r="C2244" s="346" t="s">
        <v>487</v>
      </c>
      <c r="D2244" s="346" t="s">
        <v>14</v>
      </c>
      <c r="E2244" s="346" t="s">
        <v>518</v>
      </c>
      <c r="F2244" s="346">
        <v>2014</v>
      </c>
      <c r="G2244" s="347">
        <v>667.26266679793491</v>
      </c>
      <c r="H2244" s="347">
        <v>328</v>
      </c>
      <c r="I2244" s="347">
        <v>23</v>
      </c>
      <c r="J2244" s="347">
        <v>40</v>
      </c>
      <c r="K2244" s="347">
        <v>2.3333333333333335</v>
      </c>
      <c r="L2244" s="347">
        <v>393.33333333333331</v>
      </c>
    </row>
    <row r="2245" spans="1:12" x14ac:dyDescent="0.2">
      <c r="A2245" s="346" t="s">
        <v>471</v>
      </c>
      <c r="B2245" s="346" t="s">
        <v>482</v>
      </c>
      <c r="C2245" s="346" t="s">
        <v>487</v>
      </c>
      <c r="D2245" s="346" t="s">
        <v>14</v>
      </c>
      <c r="E2245" s="346" t="s">
        <v>518</v>
      </c>
      <c r="F2245" s="346">
        <v>2014</v>
      </c>
      <c r="G2245" s="347">
        <v>465.25077579530148</v>
      </c>
      <c r="H2245" s="347">
        <v>423</v>
      </c>
      <c r="I2245" s="347">
        <v>0</v>
      </c>
      <c r="J2245" s="347">
        <v>144.55813953488371</v>
      </c>
      <c r="K2245" s="347">
        <v>2.1472868217054262</v>
      </c>
      <c r="L2245" s="347">
        <v>569.7054263565891</v>
      </c>
    </row>
    <row r="2246" spans="1:12" x14ac:dyDescent="0.2">
      <c r="A2246" s="346" t="s">
        <v>471</v>
      </c>
      <c r="B2246" s="346" t="s">
        <v>482</v>
      </c>
      <c r="C2246" s="346" t="s">
        <v>487</v>
      </c>
      <c r="D2246" s="346" t="s">
        <v>14</v>
      </c>
      <c r="E2246" s="346" t="s">
        <v>464</v>
      </c>
      <c r="F2246" s="346">
        <v>2008</v>
      </c>
      <c r="G2246" s="347">
        <v>665.32135117493317</v>
      </c>
      <c r="H2246" s="347">
        <v>9</v>
      </c>
      <c r="I2246" s="347">
        <v>0</v>
      </c>
      <c r="J2246" s="347">
        <v>0</v>
      </c>
      <c r="K2246" s="347">
        <v>0</v>
      </c>
      <c r="L2246" s="347">
        <v>9</v>
      </c>
    </row>
    <row r="2247" spans="1:12" x14ac:dyDescent="0.2">
      <c r="A2247" s="346" t="s">
        <v>471</v>
      </c>
      <c r="B2247" s="346" t="s">
        <v>482</v>
      </c>
      <c r="C2247" s="346" t="s">
        <v>487</v>
      </c>
      <c r="D2247" s="346" t="s">
        <v>14</v>
      </c>
      <c r="E2247" s="346" t="s">
        <v>519</v>
      </c>
      <c r="F2247" s="346">
        <v>2008</v>
      </c>
      <c r="G2247" s="347">
        <v>509.07096049836827</v>
      </c>
      <c r="H2247" s="347">
        <v>420</v>
      </c>
      <c r="I2247" s="347">
        <v>70</v>
      </c>
      <c r="J2247" s="347">
        <v>19</v>
      </c>
      <c r="K2247" s="347">
        <v>2.6666666666666665</v>
      </c>
      <c r="L2247" s="347">
        <v>511.66666666666669</v>
      </c>
    </row>
    <row r="2248" spans="1:12" x14ac:dyDescent="0.2">
      <c r="A2248" s="346" t="s">
        <v>471</v>
      </c>
      <c r="B2248" s="346" t="s">
        <v>482</v>
      </c>
      <c r="C2248" s="346" t="s">
        <v>487</v>
      </c>
      <c r="D2248" s="346" t="s">
        <v>14</v>
      </c>
      <c r="E2248" s="346" t="s">
        <v>519</v>
      </c>
      <c r="F2248" s="346">
        <v>2008</v>
      </c>
      <c r="G2248" s="347">
        <v>466.23622312331543</v>
      </c>
      <c r="H2248" s="347">
        <v>1164</v>
      </c>
      <c r="I2248" s="347">
        <v>70</v>
      </c>
      <c r="J2248" s="347">
        <v>23</v>
      </c>
      <c r="K2248" s="347">
        <v>12.666666666666666</v>
      </c>
      <c r="L2248" s="347">
        <v>1269.6666666666667</v>
      </c>
    </row>
    <row r="2249" spans="1:12" x14ac:dyDescent="0.2">
      <c r="A2249" s="346" t="s">
        <v>471</v>
      </c>
      <c r="B2249" s="346" t="s">
        <v>482</v>
      </c>
      <c r="C2249" s="346" t="s">
        <v>487</v>
      </c>
      <c r="D2249" s="346" t="s">
        <v>14</v>
      </c>
      <c r="E2249" s="346" t="s">
        <v>519</v>
      </c>
      <c r="F2249" s="346">
        <v>2008</v>
      </c>
      <c r="G2249" s="347">
        <v>469.12975359384876</v>
      </c>
      <c r="H2249" s="347">
        <v>411</v>
      </c>
      <c r="I2249" s="347">
        <v>47</v>
      </c>
      <c r="J2249" s="347">
        <v>103</v>
      </c>
      <c r="K2249" s="347">
        <v>16.333333333333332</v>
      </c>
      <c r="L2249" s="347">
        <v>577.33333333333337</v>
      </c>
    </row>
    <row r="2250" spans="1:12" x14ac:dyDescent="0.2">
      <c r="A2250" s="346" t="s">
        <v>471</v>
      </c>
      <c r="B2250" s="346" t="s">
        <v>482</v>
      </c>
      <c r="C2250" s="346" t="s">
        <v>487</v>
      </c>
      <c r="D2250" s="346" t="s">
        <v>14</v>
      </c>
      <c r="E2250" s="346" t="s">
        <v>519</v>
      </c>
      <c r="F2250" s="346">
        <v>2008</v>
      </c>
      <c r="G2250" s="347">
        <v>440.21725810474692</v>
      </c>
      <c r="H2250" s="347">
        <v>225</v>
      </c>
      <c r="I2250" s="347">
        <v>73</v>
      </c>
      <c r="J2250" s="347">
        <v>216</v>
      </c>
      <c r="K2250" s="347">
        <v>78.333333333333329</v>
      </c>
      <c r="L2250" s="347">
        <v>592.33333333333337</v>
      </c>
    </row>
    <row r="2251" spans="1:12" x14ac:dyDescent="0.2">
      <c r="A2251" s="346" t="s">
        <v>471</v>
      </c>
      <c r="B2251" s="346" t="s">
        <v>482</v>
      </c>
      <c r="C2251" s="346" t="s">
        <v>487</v>
      </c>
      <c r="D2251" s="346" t="s">
        <v>14</v>
      </c>
      <c r="E2251" s="346" t="s">
        <v>519</v>
      </c>
      <c r="F2251" s="346">
        <v>2008</v>
      </c>
      <c r="G2251" s="347">
        <v>516.67198119266959</v>
      </c>
      <c r="H2251" s="347">
        <v>646</v>
      </c>
      <c r="I2251" s="347">
        <v>318</v>
      </c>
      <c r="J2251" s="347">
        <v>28</v>
      </c>
      <c r="K2251" s="347">
        <v>25.333333333333332</v>
      </c>
      <c r="L2251" s="347">
        <v>1017.3333333333334</v>
      </c>
    </row>
    <row r="2252" spans="1:12" x14ac:dyDescent="0.2">
      <c r="A2252" s="346" t="s">
        <v>471</v>
      </c>
      <c r="B2252" s="346" t="s">
        <v>482</v>
      </c>
      <c r="C2252" s="346" t="s">
        <v>487</v>
      </c>
      <c r="D2252" s="346" t="s">
        <v>14</v>
      </c>
      <c r="E2252" s="346" t="s">
        <v>519</v>
      </c>
      <c r="F2252" s="346">
        <v>2008</v>
      </c>
      <c r="G2252" s="347">
        <v>665.32135811336559</v>
      </c>
      <c r="H2252" s="347">
        <v>690</v>
      </c>
      <c r="I2252" s="347">
        <v>30</v>
      </c>
      <c r="J2252" s="347">
        <v>5</v>
      </c>
      <c r="K2252" s="347">
        <v>0</v>
      </c>
      <c r="L2252" s="347">
        <v>725</v>
      </c>
    </row>
    <row r="2253" spans="1:12" x14ac:dyDescent="0.2">
      <c r="A2253" s="346" t="s">
        <v>471</v>
      </c>
      <c r="B2253" s="346" t="s">
        <v>482</v>
      </c>
      <c r="C2253" s="346" t="s">
        <v>487</v>
      </c>
      <c r="D2253" s="346" t="s">
        <v>14</v>
      </c>
      <c r="E2253" s="346" t="s">
        <v>519</v>
      </c>
      <c r="F2253" s="346">
        <v>2008</v>
      </c>
      <c r="G2253" s="347">
        <v>665.32135117493317</v>
      </c>
      <c r="H2253" s="347">
        <v>904</v>
      </c>
      <c r="I2253" s="347">
        <v>18</v>
      </c>
      <c r="J2253" s="347">
        <v>24</v>
      </c>
      <c r="K2253" s="347">
        <v>0.33333333333333331</v>
      </c>
      <c r="L2253" s="347">
        <v>946.33333333333337</v>
      </c>
    </row>
    <row r="2254" spans="1:12" x14ac:dyDescent="0.2">
      <c r="A2254" s="346" t="s">
        <v>471</v>
      </c>
      <c r="B2254" s="346" t="s">
        <v>482</v>
      </c>
      <c r="C2254" s="346" t="s">
        <v>487</v>
      </c>
      <c r="D2254" s="346" t="s">
        <v>14</v>
      </c>
      <c r="E2254" s="346" t="s">
        <v>519</v>
      </c>
      <c r="F2254" s="346">
        <v>2008</v>
      </c>
      <c r="G2254" s="347">
        <v>421.12647757364016</v>
      </c>
      <c r="H2254" s="347">
        <v>916</v>
      </c>
      <c r="I2254" s="347">
        <v>198</v>
      </c>
      <c r="J2254" s="347">
        <v>5</v>
      </c>
      <c r="K2254" s="347">
        <v>0</v>
      </c>
      <c r="L2254" s="347">
        <v>1119</v>
      </c>
    </row>
    <row r="2255" spans="1:12" x14ac:dyDescent="0.2">
      <c r="A2255" s="346" t="s">
        <v>471</v>
      </c>
      <c r="B2255" s="346" t="s">
        <v>482</v>
      </c>
      <c r="C2255" s="346" t="s">
        <v>487</v>
      </c>
      <c r="D2255" s="346" t="s">
        <v>14</v>
      </c>
      <c r="E2255" s="346" t="s">
        <v>519</v>
      </c>
      <c r="F2255" s="346">
        <v>2008</v>
      </c>
      <c r="G2255" s="347">
        <v>487.56373741773791</v>
      </c>
      <c r="H2255" s="347">
        <v>1058</v>
      </c>
      <c r="I2255" s="347">
        <v>0</v>
      </c>
      <c r="J2255" s="347">
        <v>6.052173913043478</v>
      </c>
      <c r="K2255" s="347">
        <v>0.64927536231884064</v>
      </c>
      <c r="L2255" s="347">
        <v>1064.7014492753624</v>
      </c>
    </row>
    <row r="2256" spans="1:12" x14ac:dyDescent="0.2">
      <c r="A2256" s="346" t="s">
        <v>471</v>
      </c>
      <c r="B2256" s="346" t="s">
        <v>482</v>
      </c>
      <c r="C2256" s="346" t="s">
        <v>487</v>
      </c>
      <c r="D2256" s="346" t="s">
        <v>14</v>
      </c>
      <c r="E2256" s="346" t="s">
        <v>519</v>
      </c>
      <c r="F2256" s="346">
        <v>2008</v>
      </c>
      <c r="G2256" s="347">
        <v>483.87007368760851</v>
      </c>
      <c r="H2256" s="347">
        <v>1356</v>
      </c>
      <c r="I2256" s="347">
        <v>0</v>
      </c>
      <c r="J2256" s="347">
        <v>24.96521739130435</v>
      </c>
      <c r="K2256" s="347">
        <v>2.6782608695652175</v>
      </c>
      <c r="L2256" s="347">
        <v>1383.6434782608696</v>
      </c>
    </row>
    <row r="2257" spans="1:12" x14ac:dyDescent="0.2">
      <c r="A2257" s="346" t="s">
        <v>471</v>
      </c>
      <c r="B2257" s="346" t="s">
        <v>482</v>
      </c>
      <c r="C2257" s="346" t="s">
        <v>487</v>
      </c>
      <c r="D2257" s="346" t="s">
        <v>14</v>
      </c>
      <c r="E2257" s="346" t="s">
        <v>519</v>
      </c>
      <c r="F2257" s="346">
        <v>2008</v>
      </c>
      <c r="G2257" s="347">
        <v>266.96279209250338</v>
      </c>
      <c r="H2257" s="347">
        <v>1095</v>
      </c>
      <c r="I2257" s="347">
        <v>191</v>
      </c>
      <c r="J2257" s="347">
        <v>60.521739130434781</v>
      </c>
      <c r="K2257" s="347">
        <v>6.4927536231884062</v>
      </c>
      <c r="L2257" s="347">
        <v>1353.0144927536232</v>
      </c>
    </row>
    <row r="2258" spans="1:12" x14ac:dyDescent="0.2">
      <c r="A2258" s="346" t="s">
        <v>471</v>
      </c>
      <c r="B2258" s="346" t="s">
        <v>482</v>
      </c>
      <c r="C2258" s="346" t="s">
        <v>487</v>
      </c>
      <c r="D2258" s="346" t="s">
        <v>14</v>
      </c>
      <c r="E2258" s="346" t="s">
        <v>519</v>
      </c>
      <c r="F2258" s="346">
        <v>2008</v>
      </c>
      <c r="G2258" s="347">
        <v>491.31424354179762</v>
      </c>
      <c r="H2258" s="347">
        <v>670</v>
      </c>
      <c r="I2258" s="347">
        <v>53</v>
      </c>
      <c r="J2258" s="347">
        <v>31.77391304347826</v>
      </c>
      <c r="K2258" s="347">
        <v>3.4086956521739129</v>
      </c>
      <c r="L2258" s="347">
        <v>758.18260869565222</v>
      </c>
    </row>
    <row r="2259" spans="1:12" x14ac:dyDescent="0.2">
      <c r="A2259" s="346" t="s">
        <v>471</v>
      </c>
      <c r="B2259" s="346" t="s">
        <v>482</v>
      </c>
      <c r="C2259" s="346" t="s">
        <v>487</v>
      </c>
      <c r="D2259" s="346" t="s">
        <v>14</v>
      </c>
      <c r="E2259" s="346" t="s">
        <v>519</v>
      </c>
      <c r="F2259" s="346">
        <v>2008</v>
      </c>
      <c r="G2259" s="347">
        <v>736.9713473286123</v>
      </c>
      <c r="H2259" s="347">
        <v>688</v>
      </c>
      <c r="I2259" s="347">
        <v>0</v>
      </c>
      <c r="J2259" s="347">
        <v>22</v>
      </c>
      <c r="K2259" s="347">
        <v>10.666666666666666</v>
      </c>
      <c r="L2259" s="347">
        <v>720.66666666666663</v>
      </c>
    </row>
    <row r="2260" spans="1:12" x14ac:dyDescent="0.2">
      <c r="A2260" s="346" t="s">
        <v>471</v>
      </c>
      <c r="B2260" s="346" t="s">
        <v>482</v>
      </c>
      <c r="C2260" s="346" t="s">
        <v>487</v>
      </c>
      <c r="D2260" s="346" t="s">
        <v>14</v>
      </c>
      <c r="E2260" s="346" t="s">
        <v>519</v>
      </c>
      <c r="F2260" s="346">
        <v>2009</v>
      </c>
      <c r="G2260" s="347">
        <v>458.1851630619355</v>
      </c>
      <c r="H2260" s="347">
        <v>446</v>
      </c>
      <c r="I2260" s="347">
        <v>119</v>
      </c>
      <c r="J2260" s="347">
        <v>0</v>
      </c>
      <c r="K2260" s="347">
        <v>4</v>
      </c>
      <c r="L2260" s="347">
        <v>569</v>
      </c>
    </row>
    <row r="2261" spans="1:12" x14ac:dyDescent="0.2">
      <c r="A2261" s="346" t="s">
        <v>471</v>
      </c>
      <c r="B2261" s="346" t="s">
        <v>482</v>
      </c>
      <c r="C2261" s="346" t="s">
        <v>487</v>
      </c>
      <c r="D2261" s="346" t="s">
        <v>14</v>
      </c>
      <c r="E2261" s="346" t="s">
        <v>519</v>
      </c>
      <c r="F2261" s="346">
        <v>2009</v>
      </c>
      <c r="G2261" s="347">
        <v>539.44288239469165</v>
      </c>
      <c r="H2261" s="347">
        <v>803</v>
      </c>
      <c r="I2261" s="347">
        <v>0</v>
      </c>
      <c r="J2261" s="347">
        <v>13</v>
      </c>
      <c r="K2261" s="347">
        <v>4</v>
      </c>
      <c r="L2261" s="347">
        <v>820</v>
      </c>
    </row>
    <row r="2262" spans="1:12" x14ac:dyDescent="0.2">
      <c r="A2262" s="346" t="s">
        <v>471</v>
      </c>
      <c r="B2262" s="346" t="s">
        <v>482</v>
      </c>
      <c r="C2262" s="346" t="s">
        <v>487</v>
      </c>
      <c r="D2262" s="346" t="s">
        <v>14</v>
      </c>
      <c r="E2262" s="346" t="s">
        <v>519</v>
      </c>
      <c r="F2262" s="346">
        <v>2009</v>
      </c>
      <c r="G2262" s="347">
        <v>665.32135939251521</v>
      </c>
      <c r="H2262" s="347">
        <v>665</v>
      </c>
      <c r="I2262" s="347">
        <v>0</v>
      </c>
      <c r="J2262" s="347">
        <v>45</v>
      </c>
      <c r="K2262" s="347">
        <v>0.66666666666666663</v>
      </c>
      <c r="L2262" s="347">
        <v>710.66666666666663</v>
      </c>
    </row>
    <row r="2263" spans="1:12" x14ac:dyDescent="0.2">
      <c r="A2263" s="346" t="s">
        <v>471</v>
      </c>
      <c r="B2263" s="346" t="s">
        <v>482</v>
      </c>
      <c r="C2263" s="346" t="s">
        <v>487</v>
      </c>
      <c r="D2263" s="346" t="s">
        <v>14</v>
      </c>
      <c r="E2263" s="346" t="s">
        <v>519</v>
      </c>
      <c r="F2263" s="346">
        <v>2010</v>
      </c>
      <c r="G2263" s="347">
        <v>453.199024131866</v>
      </c>
      <c r="H2263" s="347">
        <v>451</v>
      </c>
      <c r="I2263" s="347">
        <v>33</v>
      </c>
      <c r="J2263" s="347">
        <v>13.617391304347827</v>
      </c>
      <c r="K2263" s="347">
        <v>1.4608695652173915</v>
      </c>
      <c r="L2263" s="347">
        <v>499.07826086956521</v>
      </c>
    </row>
    <row r="2264" spans="1:12" x14ac:dyDescent="0.2">
      <c r="A2264" s="346" t="s">
        <v>471</v>
      </c>
      <c r="B2264" s="346" t="s">
        <v>482</v>
      </c>
      <c r="C2264" s="346" t="s">
        <v>487</v>
      </c>
      <c r="D2264" s="346" t="s">
        <v>14</v>
      </c>
      <c r="E2264" s="346" t="s">
        <v>519</v>
      </c>
      <c r="F2264" s="346">
        <v>2010</v>
      </c>
      <c r="G2264" s="347">
        <v>651.74346059241998</v>
      </c>
      <c r="H2264" s="347">
        <v>550</v>
      </c>
      <c r="I2264" s="347">
        <v>0</v>
      </c>
      <c r="J2264" s="347">
        <v>467.53043478260872</v>
      </c>
      <c r="K2264" s="347">
        <v>66.15652173913044</v>
      </c>
      <c r="L2264" s="347">
        <v>1083.6869565217391</v>
      </c>
    </row>
    <row r="2265" spans="1:12" x14ac:dyDescent="0.2">
      <c r="A2265" s="346" t="s">
        <v>471</v>
      </c>
      <c r="B2265" s="346" t="s">
        <v>482</v>
      </c>
      <c r="C2265" s="346" t="s">
        <v>487</v>
      </c>
      <c r="D2265" s="346" t="s">
        <v>14</v>
      </c>
      <c r="E2265" s="346" t="s">
        <v>519</v>
      </c>
      <c r="F2265" s="346">
        <v>2010</v>
      </c>
      <c r="G2265" s="347">
        <v>396.71334120971073</v>
      </c>
      <c r="H2265" s="347">
        <v>456</v>
      </c>
      <c r="I2265" s="347">
        <v>37</v>
      </c>
      <c r="J2265" s="347">
        <v>75</v>
      </c>
      <c r="K2265" s="347">
        <v>2</v>
      </c>
      <c r="L2265" s="347">
        <v>570</v>
      </c>
    </row>
    <row r="2266" spans="1:12" x14ac:dyDescent="0.2">
      <c r="A2266" s="346" t="s">
        <v>471</v>
      </c>
      <c r="B2266" s="346" t="s">
        <v>482</v>
      </c>
      <c r="C2266" s="346" t="s">
        <v>487</v>
      </c>
      <c r="D2266" s="346" t="s">
        <v>14</v>
      </c>
      <c r="E2266" s="346" t="s">
        <v>519</v>
      </c>
      <c r="F2266" s="346">
        <v>2011</v>
      </c>
      <c r="G2266" s="347">
        <v>582.5860434215432</v>
      </c>
      <c r="H2266" s="347">
        <v>430</v>
      </c>
      <c r="I2266" s="347">
        <v>107</v>
      </c>
      <c r="J2266" s="347">
        <v>32</v>
      </c>
      <c r="K2266" s="347">
        <v>0</v>
      </c>
      <c r="L2266" s="347">
        <v>569</v>
      </c>
    </row>
    <row r="2267" spans="1:12" x14ac:dyDescent="0.2">
      <c r="A2267" s="346" t="s">
        <v>471</v>
      </c>
      <c r="B2267" s="346" t="s">
        <v>482</v>
      </c>
      <c r="C2267" s="346" t="s">
        <v>487</v>
      </c>
      <c r="D2267" s="346" t="s">
        <v>14</v>
      </c>
      <c r="E2267" s="346" t="s">
        <v>466</v>
      </c>
      <c r="F2267" s="346">
        <v>2000</v>
      </c>
      <c r="G2267" s="347">
        <v>387.39275591198896</v>
      </c>
      <c r="H2267" s="347">
        <v>83</v>
      </c>
      <c r="I2267" s="347">
        <v>12</v>
      </c>
      <c r="J2267" s="347">
        <v>1</v>
      </c>
      <c r="K2267" s="347">
        <v>0</v>
      </c>
      <c r="L2267" s="347">
        <v>96</v>
      </c>
    </row>
    <row r="2268" spans="1:12" x14ac:dyDescent="0.2">
      <c r="A2268" s="346" t="s">
        <v>471</v>
      </c>
      <c r="B2268" s="346" t="s">
        <v>482</v>
      </c>
      <c r="C2268" s="346" t="s">
        <v>487</v>
      </c>
      <c r="D2268" s="346" t="s">
        <v>14</v>
      </c>
      <c r="E2268" s="346" t="s">
        <v>466</v>
      </c>
      <c r="F2268" s="346">
        <v>2007</v>
      </c>
      <c r="G2268" s="347">
        <v>525.35313971644848</v>
      </c>
      <c r="H2268" s="347">
        <v>192</v>
      </c>
      <c r="I2268" s="347">
        <v>0</v>
      </c>
      <c r="J2268" s="347">
        <v>1</v>
      </c>
      <c r="K2268" s="347">
        <v>0</v>
      </c>
      <c r="L2268" s="347">
        <v>193</v>
      </c>
    </row>
    <row r="2269" spans="1:12" x14ac:dyDescent="0.2">
      <c r="A2269" s="346" t="s">
        <v>471</v>
      </c>
      <c r="B2269" s="346" t="s">
        <v>482</v>
      </c>
      <c r="C2269" s="346" t="s">
        <v>487</v>
      </c>
      <c r="D2269" s="346" t="s">
        <v>14</v>
      </c>
      <c r="E2269" s="346" t="s">
        <v>465</v>
      </c>
      <c r="F2269" s="346">
        <v>2006</v>
      </c>
      <c r="G2269" s="347">
        <v>512.21933458707065</v>
      </c>
      <c r="H2269" s="347">
        <v>230</v>
      </c>
      <c r="I2269" s="347">
        <v>112</v>
      </c>
      <c r="J2269" s="347">
        <v>15</v>
      </c>
      <c r="K2269" s="347">
        <v>3.3333333333333335</v>
      </c>
      <c r="L2269" s="347">
        <v>360.33333333333331</v>
      </c>
    </row>
    <row r="2270" spans="1:12" x14ac:dyDescent="0.2">
      <c r="A2270" s="346" t="s">
        <v>471</v>
      </c>
      <c r="B2270" s="346" t="s">
        <v>482</v>
      </c>
      <c r="C2270" s="346" t="s">
        <v>487</v>
      </c>
      <c r="D2270" s="346" t="s">
        <v>14</v>
      </c>
      <c r="E2270" s="346" t="s">
        <v>520</v>
      </c>
      <c r="F2270" s="346">
        <v>1975</v>
      </c>
      <c r="G2270" s="347">
        <v>444.64469630115326</v>
      </c>
      <c r="H2270" s="347">
        <v>1190</v>
      </c>
      <c r="I2270" s="347">
        <v>214</v>
      </c>
      <c r="J2270" s="347">
        <v>99</v>
      </c>
      <c r="K2270" s="347">
        <v>0.33333333333333331</v>
      </c>
      <c r="L2270" s="347">
        <v>1503.3333333333333</v>
      </c>
    </row>
    <row r="2271" spans="1:12" x14ac:dyDescent="0.2">
      <c r="A2271" s="346" t="s">
        <v>471</v>
      </c>
      <c r="B2271" s="346" t="s">
        <v>482</v>
      </c>
      <c r="C2271" s="346" t="s">
        <v>487</v>
      </c>
      <c r="D2271" s="346" t="s">
        <v>14</v>
      </c>
      <c r="E2271" s="346" t="s">
        <v>520</v>
      </c>
      <c r="F2271" s="346">
        <v>1990</v>
      </c>
      <c r="G2271" s="347">
        <v>350.58388101218441</v>
      </c>
      <c r="H2271" s="347">
        <v>990</v>
      </c>
      <c r="I2271" s="347">
        <v>0</v>
      </c>
      <c r="J2271" s="347">
        <v>0</v>
      </c>
      <c r="K2271" s="347">
        <v>0</v>
      </c>
      <c r="L2271" s="347">
        <v>990</v>
      </c>
    </row>
    <row r="2272" spans="1:12" x14ac:dyDescent="0.2">
      <c r="A2272" s="346" t="s">
        <v>471</v>
      </c>
      <c r="B2272" s="346" t="s">
        <v>482</v>
      </c>
      <c r="C2272" s="346" t="s">
        <v>487</v>
      </c>
      <c r="D2272" s="346" t="s">
        <v>14</v>
      </c>
      <c r="E2272" s="346" t="s">
        <v>520</v>
      </c>
      <c r="F2272" s="346">
        <v>1990</v>
      </c>
      <c r="G2272" s="347">
        <v>376.32441382476361</v>
      </c>
      <c r="H2272" s="347">
        <v>513</v>
      </c>
      <c r="I2272" s="347">
        <v>152</v>
      </c>
      <c r="J2272" s="347">
        <v>18</v>
      </c>
      <c r="K2272" s="347">
        <v>38.666666666666664</v>
      </c>
      <c r="L2272" s="347">
        <v>721.66666666666663</v>
      </c>
    </row>
    <row r="2273" spans="1:12" x14ac:dyDescent="0.2">
      <c r="A2273" s="346" t="s">
        <v>471</v>
      </c>
      <c r="B2273" s="346" t="s">
        <v>482</v>
      </c>
      <c r="C2273" s="346" t="s">
        <v>487</v>
      </c>
      <c r="D2273" s="346" t="s">
        <v>14</v>
      </c>
      <c r="E2273" s="346" t="s">
        <v>520</v>
      </c>
      <c r="F2273" s="346">
        <v>1991</v>
      </c>
      <c r="G2273" s="347">
        <v>378.99020189462914</v>
      </c>
      <c r="H2273" s="347">
        <v>974</v>
      </c>
      <c r="I2273" s="347">
        <v>127</v>
      </c>
      <c r="J2273" s="347">
        <v>5.6878251821019772</v>
      </c>
      <c r="K2273" s="347">
        <v>0.77072493929934094</v>
      </c>
      <c r="L2273" s="347">
        <v>1107.4585501214012</v>
      </c>
    </row>
    <row r="2274" spans="1:12" x14ac:dyDescent="0.2">
      <c r="A2274" s="346" t="s">
        <v>471</v>
      </c>
      <c r="B2274" s="346" t="s">
        <v>482</v>
      </c>
      <c r="C2274" s="346" t="s">
        <v>487</v>
      </c>
      <c r="D2274" s="346" t="s">
        <v>14</v>
      </c>
      <c r="E2274" s="346" t="s">
        <v>520</v>
      </c>
      <c r="F2274" s="346">
        <v>1991</v>
      </c>
      <c r="G2274" s="347">
        <v>356.16335904892873</v>
      </c>
      <c r="H2274" s="347">
        <v>335</v>
      </c>
      <c r="I2274" s="347">
        <v>60</v>
      </c>
      <c r="J2274" s="347">
        <v>44.08064516129032</v>
      </c>
      <c r="K2274" s="347">
        <v>5.9731182795698921</v>
      </c>
      <c r="L2274" s="347">
        <v>445.05376344086022</v>
      </c>
    </row>
    <row r="2275" spans="1:12" x14ac:dyDescent="0.2">
      <c r="A2275" s="346" t="s">
        <v>471</v>
      </c>
      <c r="B2275" s="346" t="s">
        <v>482</v>
      </c>
      <c r="C2275" s="346" t="s">
        <v>487</v>
      </c>
      <c r="D2275" s="346" t="s">
        <v>14</v>
      </c>
      <c r="E2275" s="346" t="s">
        <v>520</v>
      </c>
      <c r="F2275" s="346">
        <v>1992</v>
      </c>
      <c r="G2275" s="347">
        <v>342.33535831524142</v>
      </c>
      <c r="H2275" s="347">
        <v>224</v>
      </c>
      <c r="I2275" s="347">
        <v>0</v>
      </c>
      <c r="J2275" s="347">
        <v>14</v>
      </c>
      <c r="K2275" s="347">
        <v>2.3333333333333335</v>
      </c>
      <c r="L2275" s="347">
        <v>240.33333333333334</v>
      </c>
    </row>
    <row r="2276" spans="1:12" x14ac:dyDescent="0.2">
      <c r="A2276" s="346" t="s">
        <v>471</v>
      </c>
      <c r="B2276" s="346" t="s">
        <v>482</v>
      </c>
      <c r="C2276" s="346" t="s">
        <v>487</v>
      </c>
      <c r="D2276" s="346" t="s">
        <v>14</v>
      </c>
      <c r="E2276" s="346" t="s">
        <v>520</v>
      </c>
      <c r="F2276" s="346">
        <v>1992</v>
      </c>
      <c r="G2276" s="347">
        <v>376.32440257770958</v>
      </c>
      <c r="H2276" s="347">
        <v>1174</v>
      </c>
      <c r="I2276" s="347">
        <v>120</v>
      </c>
      <c r="J2276" s="347">
        <v>15</v>
      </c>
      <c r="K2276" s="347">
        <v>4.666666666666667</v>
      </c>
      <c r="L2276" s="347">
        <v>1313.6666666666667</v>
      </c>
    </row>
    <row r="2277" spans="1:12" x14ac:dyDescent="0.2">
      <c r="A2277" s="346" t="s">
        <v>471</v>
      </c>
      <c r="B2277" s="346" t="s">
        <v>482</v>
      </c>
      <c r="C2277" s="346" t="s">
        <v>487</v>
      </c>
      <c r="D2277" s="346" t="s">
        <v>14</v>
      </c>
      <c r="E2277" s="346" t="s">
        <v>520</v>
      </c>
      <c r="F2277" s="346">
        <v>1996</v>
      </c>
      <c r="G2277" s="347">
        <v>406.54710061511338</v>
      </c>
      <c r="H2277" s="347">
        <v>1135</v>
      </c>
      <c r="I2277" s="347">
        <v>30</v>
      </c>
      <c r="J2277" s="347">
        <v>0</v>
      </c>
      <c r="K2277" s="347">
        <v>0</v>
      </c>
      <c r="L2277" s="347">
        <v>1165</v>
      </c>
    </row>
    <row r="2278" spans="1:12" x14ac:dyDescent="0.2">
      <c r="A2278" s="346" t="s">
        <v>471</v>
      </c>
      <c r="B2278" s="346" t="s">
        <v>482</v>
      </c>
      <c r="C2278" s="346" t="s">
        <v>487</v>
      </c>
      <c r="D2278" s="346" t="s">
        <v>14</v>
      </c>
      <c r="E2278" s="346" t="s">
        <v>520</v>
      </c>
      <c r="F2278" s="346">
        <v>1997</v>
      </c>
      <c r="G2278" s="347">
        <v>390.76357058819679</v>
      </c>
      <c r="H2278" s="347">
        <v>925</v>
      </c>
      <c r="I2278" s="347">
        <v>0</v>
      </c>
      <c r="J2278" s="347">
        <v>135.08584807492196</v>
      </c>
      <c r="K2278" s="347">
        <v>18.304717308359347</v>
      </c>
      <c r="L2278" s="347">
        <v>1078.3905653832815</v>
      </c>
    </row>
    <row r="2279" spans="1:12" x14ac:dyDescent="0.2">
      <c r="A2279" s="346" t="s">
        <v>471</v>
      </c>
      <c r="B2279" s="346" t="s">
        <v>482</v>
      </c>
      <c r="C2279" s="346" t="s">
        <v>487</v>
      </c>
      <c r="D2279" s="346" t="s">
        <v>14</v>
      </c>
      <c r="E2279" s="346" t="s">
        <v>520</v>
      </c>
      <c r="F2279" s="346">
        <v>1997</v>
      </c>
      <c r="G2279" s="347">
        <v>415.49866941612731</v>
      </c>
      <c r="H2279" s="347">
        <v>256</v>
      </c>
      <c r="I2279" s="347">
        <v>581</v>
      </c>
      <c r="J2279" s="347">
        <v>56</v>
      </c>
      <c r="K2279" s="347">
        <v>106</v>
      </c>
      <c r="L2279" s="347">
        <v>999</v>
      </c>
    </row>
    <row r="2280" spans="1:12" x14ac:dyDescent="0.2">
      <c r="A2280" s="346" t="s">
        <v>471</v>
      </c>
      <c r="B2280" s="346" t="s">
        <v>482</v>
      </c>
      <c r="C2280" s="346" t="s">
        <v>487</v>
      </c>
      <c r="D2280" s="346" t="s">
        <v>14</v>
      </c>
      <c r="E2280" s="346" t="s">
        <v>520</v>
      </c>
      <c r="F2280" s="346">
        <v>1997</v>
      </c>
      <c r="G2280" s="347">
        <v>426.78247666382941</v>
      </c>
      <c r="H2280" s="347">
        <v>997</v>
      </c>
      <c r="I2280" s="347">
        <v>185</v>
      </c>
      <c r="J2280" s="347">
        <v>16.352497398543186</v>
      </c>
      <c r="K2280" s="347">
        <v>2.2158342004856051</v>
      </c>
      <c r="L2280" s="347">
        <v>1200.5683315990289</v>
      </c>
    </row>
    <row r="2281" spans="1:12" x14ac:dyDescent="0.2">
      <c r="A2281" s="346" t="s">
        <v>471</v>
      </c>
      <c r="B2281" s="346" t="s">
        <v>482</v>
      </c>
      <c r="C2281" s="346" t="s">
        <v>487</v>
      </c>
      <c r="D2281" s="346" t="s">
        <v>14</v>
      </c>
      <c r="E2281" s="346" t="s">
        <v>520</v>
      </c>
      <c r="F2281" s="346">
        <v>1997</v>
      </c>
      <c r="G2281" s="347">
        <v>440.89240093916112</v>
      </c>
      <c r="H2281" s="347">
        <v>587</v>
      </c>
      <c r="I2281" s="347">
        <v>225</v>
      </c>
      <c r="J2281" s="347">
        <v>137.21878251821019</v>
      </c>
      <c r="K2281" s="347">
        <v>18.593739160596602</v>
      </c>
      <c r="L2281" s="347">
        <v>967.81252167880677</v>
      </c>
    </row>
    <row r="2282" spans="1:12" x14ac:dyDescent="0.2">
      <c r="A2282" s="346" t="s">
        <v>471</v>
      </c>
      <c r="B2282" s="346" t="s">
        <v>482</v>
      </c>
      <c r="C2282" s="346" t="s">
        <v>487</v>
      </c>
      <c r="D2282" s="346" t="s">
        <v>14</v>
      </c>
      <c r="E2282" s="346" t="s">
        <v>520</v>
      </c>
      <c r="F2282" s="346">
        <v>1997</v>
      </c>
      <c r="G2282" s="347">
        <v>418.68746938046371</v>
      </c>
      <c r="H2282" s="347">
        <v>320</v>
      </c>
      <c r="I2282" s="347">
        <v>100</v>
      </c>
      <c r="J2282" s="347">
        <v>15</v>
      </c>
      <c r="K2282" s="347">
        <v>2.3333333333333335</v>
      </c>
      <c r="L2282" s="347">
        <v>437.33333333333331</v>
      </c>
    </row>
    <row r="2283" spans="1:12" x14ac:dyDescent="0.2">
      <c r="A2283" s="346" t="s">
        <v>471</v>
      </c>
      <c r="B2283" s="346" t="s">
        <v>482</v>
      </c>
      <c r="C2283" s="346" t="s">
        <v>487</v>
      </c>
      <c r="D2283" s="346" t="s">
        <v>14</v>
      </c>
      <c r="E2283" s="346" t="s">
        <v>520</v>
      </c>
      <c r="F2283" s="346">
        <v>1997</v>
      </c>
      <c r="G2283" s="347">
        <v>410.37790271085987</v>
      </c>
      <c r="H2283" s="347">
        <v>1323</v>
      </c>
      <c r="I2283" s="347">
        <v>212</v>
      </c>
      <c r="J2283" s="347">
        <v>4.9768470343392295</v>
      </c>
      <c r="K2283" s="347">
        <v>2.0077176552202567</v>
      </c>
      <c r="L2283" s="347">
        <v>1541.9845646895594</v>
      </c>
    </row>
    <row r="2284" spans="1:12" x14ac:dyDescent="0.2">
      <c r="A2284" s="346" t="s">
        <v>471</v>
      </c>
      <c r="B2284" s="346" t="s">
        <v>482</v>
      </c>
      <c r="C2284" s="346" t="s">
        <v>487</v>
      </c>
      <c r="D2284" s="346" t="s">
        <v>14</v>
      </c>
      <c r="E2284" s="346" t="s">
        <v>520</v>
      </c>
      <c r="F2284" s="346">
        <v>1997</v>
      </c>
      <c r="G2284" s="347">
        <v>423.03838173791104</v>
      </c>
      <c r="H2284" s="347">
        <v>728</v>
      </c>
      <c r="I2284" s="347">
        <v>74</v>
      </c>
      <c r="J2284" s="347">
        <v>229</v>
      </c>
      <c r="K2284" s="347">
        <v>4.333333333333333</v>
      </c>
      <c r="L2284" s="347">
        <v>1035.3333333333333</v>
      </c>
    </row>
    <row r="2285" spans="1:12" x14ac:dyDescent="0.2">
      <c r="A2285" s="346" t="s">
        <v>471</v>
      </c>
      <c r="B2285" s="346" t="s">
        <v>482</v>
      </c>
      <c r="C2285" s="346" t="s">
        <v>487</v>
      </c>
      <c r="D2285" s="346" t="s">
        <v>14</v>
      </c>
      <c r="E2285" s="346" t="s">
        <v>520</v>
      </c>
      <c r="F2285" s="346">
        <v>1998</v>
      </c>
      <c r="G2285" s="347">
        <v>430.995755117709</v>
      </c>
      <c r="H2285" s="347">
        <v>1204</v>
      </c>
      <c r="I2285" s="347">
        <v>482</v>
      </c>
      <c r="J2285" s="347">
        <v>364</v>
      </c>
      <c r="K2285" s="347">
        <v>16.666666666666668</v>
      </c>
      <c r="L2285" s="347">
        <v>2066.6666666666665</v>
      </c>
    </row>
    <row r="2286" spans="1:12" x14ac:dyDescent="0.2">
      <c r="A2286" s="346" t="s">
        <v>471</v>
      </c>
      <c r="B2286" s="346" t="s">
        <v>482</v>
      </c>
      <c r="C2286" s="346" t="s">
        <v>487</v>
      </c>
      <c r="D2286" s="346" t="s">
        <v>14</v>
      </c>
      <c r="E2286" s="346" t="s">
        <v>520</v>
      </c>
      <c r="F2286" s="346">
        <v>1999</v>
      </c>
      <c r="G2286" s="347">
        <v>376.32441125109978</v>
      </c>
      <c r="H2286" s="347">
        <v>440</v>
      </c>
      <c r="I2286" s="347">
        <v>0</v>
      </c>
      <c r="J2286" s="347">
        <v>240</v>
      </c>
      <c r="K2286" s="347">
        <v>14</v>
      </c>
      <c r="L2286" s="347">
        <v>694</v>
      </c>
    </row>
    <row r="2287" spans="1:12" x14ac:dyDescent="0.2">
      <c r="A2287" s="346" t="s">
        <v>471</v>
      </c>
      <c r="B2287" s="346" t="s">
        <v>482</v>
      </c>
      <c r="C2287" s="346" t="s">
        <v>487</v>
      </c>
      <c r="D2287" s="346" t="s">
        <v>14</v>
      </c>
      <c r="E2287" s="346" t="s">
        <v>520</v>
      </c>
      <c r="F2287" s="346">
        <v>1999</v>
      </c>
      <c r="G2287" s="347">
        <v>409.77545873851494</v>
      </c>
      <c r="H2287" s="347">
        <v>270</v>
      </c>
      <c r="I2287" s="347">
        <v>300</v>
      </c>
      <c r="J2287" s="347">
        <v>26</v>
      </c>
      <c r="K2287" s="347">
        <v>4.333333333333333</v>
      </c>
      <c r="L2287" s="347">
        <v>600.33333333333337</v>
      </c>
    </row>
    <row r="2288" spans="1:12" x14ac:dyDescent="0.2">
      <c r="A2288" s="346" t="s">
        <v>471</v>
      </c>
      <c r="B2288" s="346" t="s">
        <v>482</v>
      </c>
      <c r="C2288" s="346" t="s">
        <v>487</v>
      </c>
      <c r="D2288" s="346" t="s">
        <v>14</v>
      </c>
      <c r="E2288" s="346" t="s">
        <v>520</v>
      </c>
      <c r="F2288" s="346">
        <v>1999</v>
      </c>
      <c r="G2288" s="347">
        <v>425.32338910033519</v>
      </c>
      <c r="H2288" s="347">
        <v>593</v>
      </c>
      <c r="I2288" s="347">
        <v>74</v>
      </c>
      <c r="J2288" s="347">
        <v>41.236732570239333</v>
      </c>
      <c r="K2288" s="347">
        <v>5.587755809920222</v>
      </c>
      <c r="L2288" s="347">
        <v>713.82448838015955</v>
      </c>
    </row>
    <row r="2289" spans="1:12" x14ac:dyDescent="0.2">
      <c r="A2289" s="346" t="s">
        <v>471</v>
      </c>
      <c r="B2289" s="346" t="s">
        <v>482</v>
      </c>
      <c r="C2289" s="346" t="s">
        <v>487</v>
      </c>
      <c r="D2289" s="346" t="s">
        <v>14</v>
      </c>
      <c r="E2289" s="346" t="s">
        <v>520</v>
      </c>
      <c r="F2289" s="346">
        <v>2000</v>
      </c>
      <c r="G2289" s="347">
        <v>387.39275591198896</v>
      </c>
      <c r="H2289" s="347">
        <v>1279</v>
      </c>
      <c r="I2289" s="347">
        <v>134</v>
      </c>
      <c r="J2289" s="347">
        <v>5</v>
      </c>
      <c r="K2289" s="347">
        <v>43.666666666666664</v>
      </c>
      <c r="L2289" s="347">
        <v>1461.6666666666667</v>
      </c>
    </row>
    <row r="2290" spans="1:12" x14ac:dyDescent="0.2">
      <c r="A2290" s="346" t="s">
        <v>471</v>
      </c>
      <c r="B2290" s="346" t="s">
        <v>482</v>
      </c>
      <c r="C2290" s="346" t="s">
        <v>487</v>
      </c>
      <c r="D2290" s="346" t="s">
        <v>14</v>
      </c>
      <c r="E2290" s="346" t="s">
        <v>520</v>
      </c>
      <c r="F2290" s="346">
        <v>2000</v>
      </c>
      <c r="G2290" s="347">
        <v>439.04512742430552</v>
      </c>
      <c r="H2290" s="347">
        <v>1154</v>
      </c>
      <c r="I2290" s="347">
        <v>0</v>
      </c>
      <c r="J2290" s="347">
        <v>8.5317377731529653</v>
      </c>
      <c r="K2290" s="347">
        <v>1.1560874089490114</v>
      </c>
      <c r="L2290" s="347">
        <v>1163.687825182102</v>
      </c>
    </row>
    <row r="2291" spans="1:12" x14ac:dyDescent="0.2">
      <c r="A2291" s="346" t="s">
        <v>471</v>
      </c>
      <c r="B2291" s="346" t="s">
        <v>482</v>
      </c>
      <c r="C2291" s="346" t="s">
        <v>487</v>
      </c>
      <c r="D2291" s="346" t="s">
        <v>14</v>
      </c>
      <c r="E2291" s="346" t="s">
        <v>520</v>
      </c>
      <c r="F2291" s="346">
        <v>2000</v>
      </c>
      <c r="G2291" s="347">
        <v>439.04514026396959</v>
      </c>
      <c r="H2291" s="347">
        <v>121</v>
      </c>
      <c r="I2291" s="347">
        <v>455</v>
      </c>
      <c r="J2291" s="347">
        <v>131.53095733610823</v>
      </c>
      <c r="K2291" s="347">
        <v>22.823014221297257</v>
      </c>
      <c r="L2291" s="347">
        <v>730.35397155740554</v>
      </c>
    </row>
    <row r="2292" spans="1:12" x14ac:dyDescent="0.2">
      <c r="A2292" s="346" t="s">
        <v>471</v>
      </c>
      <c r="B2292" s="346" t="s">
        <v>482</v>
      </c>
      <c r="C2292" s="346" t="s">
        <v>487</v>
      </c>
      <c r="D2292" s="346" t="s">
        <v>14</v>
      </c>
      <c r="E2292" s="346" t="s">
        <v>520</v>
      </c>
      <c r="F2292" s="346">
        <v>2001</v>
      </c>
      <c r="G2292" s="347">
        <v>422.46828113416973</v>
      </c>
      <c r="H2292" s="347">
        <v>149</v>
      </c>
      <c r="I2292" s="347">
        <v>110</v>
      </c>
      <c r="J2292" s="347">
        <v>106.64672216441207</v>
      </c>
      <c r="K2292" s="347">
        <v>14.451092611862641</v>
      </c>
      <c r="L2292" s="347">
        <v>380.09781477627467</v>
      </c>
    </row>
    <row r="2293" spans="1:12" x14ac:dyDescent="0.2">
      <c r="A2293" s="346" t="s">
        <v>471</v>
      </c>
      <c r="B2293" s="346" t="s">
        <v>482</v>
      </c>
      <c r="C2293" s="346" t="s">
        <v>487</v>
      </c>
      <c r="D2293" s="346" t="s">
        <v>14</v>
      </c>
      <c r="E2293" s="346" t="s">
        <v>520</v>
      </c>
      <c r="F2293" s="346">
        <v>2001</v>
      </c>
      <c r="G2293" s="347">
        <v>329.28385060931129</v>
      </c>
      <c r="H2293" s="347">
        <v>657</v>
      </c>
      <c r="I2293" s="347">
        <v>188</v>
      </c>
      <c r="J2293" s="347">
        <v>39.103798126951091</v>
      </c>
      <c r="K2293" s="347">
        <v>5.2987339576829688</v>
      </c>
      <c r="L2293" s="347">
        <v>889.40253208463412</v>
      </c>
    </row>
    <row r="2294" spans="1:12" x14ac:dyDescent="0.2">
      <c r="A2294" s="346" t="s">
        <v>471</v>
      </c>
      <c r="B2294" s="346" t="s">
        <v>482</v>
      </c>
      <c r="C2294" s="346" t="s">
        <v>487</v>
      </c>
      <c r="D2294" s="346" t="s">
        <v>14</v>
      </c>
      <c r="E2294" s="346" t="s">
        <v>520</v>
      </c>
      <c r="F2294" s="346">
        <v>2001</v>
      </c>
      <c r="G2294" s="347">
        <v>526.85415854230405</v>
      </c>
      <c r="H2294" s="347">
        <v>1157</v>
      </c>
      <c r="I2294" s="347">
        <v>0</v>
      </c>
      <c r="J2294" s="347">
        <v>75.363683662851201</v>
      </c>
      <c r="K2294" s="347">
        <v>10.212105445716267</v>
      </c>
      <c r="L2294" s="347">
        <v>1242.5757891085675</v>
      </c>
    </row>
    <row r="2295" spans="1:12" x14ac:dyDescent="0.2">
      <c r="A2295" s="346" t="s">
        <v>471</v>
      </c>
      <c r="B2295" s="346" t="s">
        <v>482</v>
      </c>
      <c r="C2295" s="346" t="s">
        <v>487</v>
      </c>
      <c r="D2295" s="346" t="s">
        <v>14</v>
      </c>
      <c r="E2295" s="346" t="s">
        <v>520</v>
      </c>
      <c r="F2295" s="346">
        <v>2002</v>
      </c>
      <c r="G2295" s="347">
        <v>526.05964130058203</v>
      </c>
      <c r="H2295" s="347">
        <v>858</v>
      </c>
      <c r="I2295" s="347">
        <v>80</v>
      </c>
      <c r="J2295" s="347">
        <v>17.774453694068679</v>
      </c>
      <c r="K2295" s="347">
        <v>2.4085154353104405</v>
      </c>
      <c r="L2295" s="347">
        <v>958.1829691293791</v>
      </c>
    </row>
    <row r="2296" spans="1:12" x14ac:dyDescent="0.2">
      <c r="A2296" s="346" t="s">
        <v>471</v>
      </c>
      <c r="B2296" s="346" t="s">
        <v>482</v>
      </c>
      <c r="C2296" s="346" t="s">
        <v>487</v>
      </c>
      <c r="D2296" s="346" t="s">
        <v>14</v>
      </c>
      <c r="E2296" s="346" t="s">
        <v>520</v>
      </c>
      <c r="F2296" s="346">
        <v>2002</v>
      </c>
      <c r="G2296" s="347">
        <v>489.80138314355537</v>
      </c>
      <c r="H2296" s="347">
        <v>1216</v>
      </c>
      <c r="I2296" s="347">
        <v>0</v>
      </c>
      <c r="J2296" s="347">
        <v>6.3988033298647249</v>
      </c>
      <c r="K2296" s="347">
        <v>0.86706555671175856</v>
      </c>
      <c r="L2296" s="347">
        <v>1223.2658688865765</v>
      </c>
    </row>
    <row r="2297" spans="1:12" x14ac:dyDescent="0.2">
      <c r="A2297" s="346" t="s">
        <v>471</v>
      </c>
      <c r="B2297" s="346" t="s">
        <v>482</v>
      </c>
      <c r="C2297" s="346" t="s">
        <v>487</v>
      </c>
      <c r="D2297" s="346" t="s">
        <v>14</v>
      </c>
      <c r="E2297" s="346" t="s">
        <v>520</v>
      </c>
      <c r="F2297" s="346">
        <v>2002</v>
      </c>
      <c r="G2297" s="347">
        <v>444.42385960290289</v>
      </c>
      <c r="H2297" s="347">
        <v>1485</v>
      </c>
      <c r="I2297" s="347">
        <v>0</v>
      </c>
      <c r="J2297" s="347">
        <v>1.4219562955254943</v>
      </c>
      <c r="K2297" s="347">
        <v>0.19268123482483523</v>
      </c>
      <c r="L2297" s="347">
        <v>1486.6146375303504</v>
      </c>
    </row>
    <row r="2298" spans="1:12" x14ac:dyDescent="0.2">
      <c r="A2298" s="346" t="s">
        <v>471</v>
      </c>
      <c r="B2298" s="346" t="s">
        <v>482</v>
      </c>
      <c r="C2298" s="346" t="s">
        <v>487</v>
      </c>
      <c r="D2298" s="346" t="s">
        <v>14</v>
      </c>
      <c r="E2298" s="346" t="s">
        <v>520</v>
      </c>
      <c r="F2298" s="346">
        <v>2003</v>
      </c>
      <c r="G2298" s="347">
        <v>457.63131326629281</v>
      </c>
      <c r="H2298" s="347">
        <v>1393</v>
      </c>
      <c r="I2298" s="347">
        <v>0</v>
      </c>
      <c r="J2298" s="347">
        <v>0</v>
      </c>
      <c r="K2298" s="347">
        <v>0</v>
      </c>
      <c r="L2298" s="347">
        <v>1393</v>
      </c>
    </row>
    <row r="2299" spans="1:12" x14ac:dyDescent="0.2">
      <c r="A2299" s="346" t="s">
        <v>471</v>
      </c>
      <c r="B2299" s="346" t="s">
        <v>482</v>
      </c>
      <c r="C2299" s="346" t="s">
        <v>487</v>
      </c>
      <c r="D2299" s="346" t="s">
        <v>14</v>
      </c>
      <c r="E2299" s="346" t="s">
        <v>520</v>
      </c>
      <c r="F2299" s="346">
        <v>2003</v>
      </c>
      <c r="G2299" s="347">
        <v>330.24183874351877</v>
      </c>
      <c r="H2299" s="347">
        <v>968</v>
      </c>
      <c r="I2299" s="347">
        <v>175</v>
      </c>
      <c r="J2299" s="347">
        <v>94</v>
      </c>
      <c r="K2299" s="347">
        <v>15.333333333333334</v>
      </c>
      <c r="L2299" s="347">
        <v>1252.3333333333333</v>
      </c>
    </row>
    <row r="2300" spans="1:12" x14ac:dyDescent="0.2">
      <c r="A2300" s="346" t="s">
        <v>471</v>
      </c>
      <c r="B2300" s="346" t="s">
        <v>482</v>
      </c>
      <c r="C2300" s="346" t="s">
        <v>487</v>
      </c>
      <c r="D2300" s="346" t="s">
        <v>14</v>
      </c>
      <c r="E2300" s="346" t="s">
        <v>520</v>
      </c>
      <c r="F2300" s="346">
        <v>2003</v>
      </c>
      <c r="G2300" s="347">
        <v>492.14642624025112</v>
      </c>
      <c r="H2300" s="347">
        <v>431</v>
      </c>
      <c r="I2300" s="347">
        <v>53</v>
      </c>
      <c r="J2300" s="347">
        <v>150</v>
      </c>
      <c r="K2300" s="347">
        <v>54.666666666666664</v>
      </c>
      <c r="L2300" s="347">
        <v>688.66666666666663</v>
      </c>
    </row>
    <row r="2301" spans="1:12" x14ac:dyDescent="0.2">
      <c r="A2301" s="346" t="s">
        <v>471</v>
      </c>
      <c r="B2301" s="346" t="s">
        <v>482</v>
      </c>
      <c r="C2301" s="346" t="s">
        <v>487</v>
      </c>
      <c r="D2301" s="346" t="s">
        <v>14</v>
      </c>
      <c r="E2301" s="346" t="s">
        <v>520</v>
      </c>
      <c r="F2301" s="346">
        <v>2003</v>
      </c>
      <c r="G2301" s="347">
        <v>374.18617733440016</v>
      </c>
      <c r="H2301" s="347">
        <v>1025</v>
      </c>
      <c r="I2301" s="347">
        <v>96</v>
      </c>
      <c r="J2301" s="347">
        <v>13</v>
      </c>
      <c r="K2301" s="347">
        <v>43.666666666666664</v>
      </c>
      <c r="L2301" s="347">
        <v>1177.6666666666667</v>
      </c>
    </row>
    <row r="2302" spans="1:12" x14ac:dyDescent="0.2">
      <c r="A2302" s="346" t="s">
        <v>471</v>
      </c>
      <c r="B2302" s="346" t="s">
        <v>482</v>
      </c>
      <c r="C2302" s="346" t="s">
        <v>487</v>
      </c>
      <c r="D2302" s="346" t="s">
        <v>14</v>
      </c>
      <c r="E2302" s="346" t="s">
        <v>520</v>
      </c>
      <c r="F2302" s="346">
        <v>2003</v>
      </c>
      <c r="G2302" s="347">
        <v>439.04512840030327</v>
      </c>
      <c r="H2302" s="347">
        <v>1143</v>
      </c>
      <c r="I2302" s="347">
        <v>0</v>
      </c>
      <c r="J2302" s="347">
        <v>0</v>
      </c>
      <c r="K2302" s="347">
        <v>0</v>
      </c>
      <c r="L2302" s="347">
        <v>1143</v>
      </c>
    </row>
    <row r="2303" spans="1:12" x14ac:dyDescent="0.2">
      <c r="A2303" s="346" t="s">
        <v>471</v>
      </c>
      <c r="B2303" s="346" t="s">
        <v>482</v>
      </c>
      <c r="C2303" s="346" t="s">
        <v>487</v>
      </c>
      <c r="D2303" s="346" t="s">
        <v>14</v>
      </c>
      <c r="E2303" s="346" t="s">
        <v>520</v>
      </c>
      <c r="F2303" s="346">
        <v>2003</v>
      </c>
      <c r="G2303" s="347">
        <v>364.02553629634264</v>
      </c>
      <c r="H2303" s="347">
        <v>1067</v>
      </c>
      <c r="I2303" s="347">
        <v>411</v>
      </c>
      <c r="J2303" s="347">
        <v>149</v>
      </c>
      <c r="K2303" s="347">
        <v>15</v>
      </c>
      <c r="L2303" s="347">
        <v>1642</v>
      </c>
    </row>
    <row r="2304" spans="1:12" x14ac:dyDescent="0.2">
      <c r="A2304" s="346" t="s">
        <v>471</v>
      </c>
      <c r="B2304" s="346" t="s">
        <v>482</v>
      </c>
      <c r="C2304" s="346" t="s">
        <v>487</v>
      </c>
      <c r="D2304" s="346" t="s">
        <v>14</v>
      </c>
      <c r="E2304" s="346" t="s">
        <v>520</v>
      </c>
      <c r="F2304" s="346">
        <v>2004</v>
      </c>
      <c r="G2304" s="347">
        <v>406.16783061124778</v>
      </c>
      <c r="H2304" s="347">
        <v>944</v>
      </c>
      <c r="I2304" s="347">
        <v>546</v>
      </c>
      <c r="J2304" s="347">
        <v>12</v>
      </c>
      <c r="K2304" s="347">
        <v>2.3333333333333335</v>
      </c>
      <c r="L2304" s="347">
        <v>1504.3333333333333</v>
      </c>
    </row>
    <row r="2305" spans="1:12" x14ac:dyDescent="0.2">
      <c r="A2305" s="346" t="s">
        <v>471</v>
      </c>
      <c r="B2305" s="346" t="s">
        <v>482</v>
      </c>
      <c r="C2305" s="346" t="s">
        <v>487</v>
      </c>
      <c r="D2305" s="346" t="s">
        <v>14</v>
      </c>
      <c r="E2305" s="346" t="s">
        <v>520</v>
      </c>
      <c r="F2305" s="346">
        <v>2004</v>
      </c>
      <c r="G2305" s="347">
        <v>452.99318473550898</v>
      </c>
      <c r="H2305" s="347">
        <v>1552</v>
      </c>
      <c r="I2305" s="347">
        <v>0</v>
      </c>
      <c r="J2305" s="347">
        <v>9.2427159209157139</v>
      </c>
      <c r="K2305" s="347">
        <v>1.2524280263614289</v>
      </c>
      <c r="L2305" s="347">
        <v>1562.4951439472773</v>
      </c>
    </row>
    <row r="2306" spans="1:12" x14ac:dyDescent="0.2">
      <c r="A2306" s="346" t="s">
        <v>471</v>
      </c>
      <c r="B2306" s="346" t="s">
        <v>482</v>
      </c>
      <c r="C2306" s="346" t="s">
        <v>487</v>
      </c>
      <c r="D2306" s="346" t="s">
        <v>14</v>
      </c>
      <c r="E2306" s="346" t="s">
        <v>520</v>
      </c>
      <c r="F2306" s="346">
        <v>2004</v>
      </c>
      <c r="G2306" s="347">
        <v>436.44721390734497</v>
      </c>
      <c r="H2306" s="347">
        <v>720</v>
      </c>
      <c r="I2306" s="347">
        <v>199</v>
      </c>
      <c r="J2306" s="347">
        <v>67</v>
      </c>
      <c r="K2306" s="347">
        <v>5.333333333333333</v>
      </c>
      <c r="L2306" s="347">
        <v>991.33333333333337</v>
      </c>
    </row>
    <row r="2307" spans="1:12" x14ac:dyDescent="0.2">
      <c r="A2307" s="346" t="s">
        <v>471</v>
      </c>
      <c r="B2307" s="346" t="s">
        <v>482</v>
      </c>
      <c r="C2307" s="346" t="s">
        <v>487</v>
      </c>
      <c r="D2307" s="346" t="s">
        <v>14</v>
      </c>
      <c r="E2307" s="346" t="s">
        <v>520</v>
      </c>
      <c r="F2307" s="346">
        <v>2004</v>
      </c>
      <c r="G2307" s="347">
        <v>472.81782883086208</v>
      </c>
      <c r="H2307" s="347">
        <v>1170</v>
      </c>
      <c r="I2307" s="347">
        <v>230</v>
      </c>
      <c r="J2307" s="347">
        <v>38.392819979188346</v>
      </c>
      <c r="K2307" s="347">
        <v>8.202393340270552</v>
      </c>
      <c r="L2307" s="347">
        <v>1446.5952133194589</v>
      </c>
    </row>
    <row r="2308" spans="1:12" x14ac:dyDescent="0.2">
      <c r="A2308" s="346" t="s">
        <v>471</v>
      </c>
      <c r="B2308" s="346" t="s">
        <v>482</v>
      </c>
      <c r="C2308" s="346" t="s">
        <v>487</v>
      </c>
      <c r="D2308" s="346" t="s">
        <v>14</v>
      </c>
      <c r="E2308" s="346" t="s">
        <v>520</v>
      </c>
      <c r="F2308" s="346">
        <v>2005</v>
      </c>
      <c r="G2308" s="347">
        <v>376.32440305226828</v>
      </c>
      <c r="H2308" s="347">
        <v>387</v>
      </c>
      <c r="I2308" s="347">
        <v>117</v>
      </c>
      <c r="J2308" s="347">
        <v>4</v>
      </c>
      <c r="K2308" s="347">
        <v>89.666666666666671</v>
      </c>
      <c r="L2308" s="347">
        <v>597.66666666666663</v>
      </c>
    </row>
    <row r="2309" spans="1:12" x14ac:dyDescent="0.2">
      <c r="A2309" s="346" t="s">
        <v>471</v>
      </c>
      <c r="B2309" s="346" t="s">
        <v>482</v>
      </c>
      <c r="C2309" s="346" t="s">
        <v>487</v>
      </c>
      <c r="D2309" s="346" t="s">
        <v>14</v>
      </c>
      <c r="E2309" s="346" t="s">
        <v>520</v>
      </c>
      <c r="F2309" s="346">
        <v>2005</v>
      </c>
      <c r="G2309" s="347">
        <v>368.4147500291291</v>
      </c>
      <c r="H2309" s="347">
        <v>119</v>
      </c>
      <c r="I2309" s="347">
        <v>37</v>
      </c>
      <c r="J2309" s="347">
        <v>11</v>
      </c>
      <c r="K2309" s="347">
        <v>1</v>
      </c>
      <c r="L2309" s="347">
        <v>168</v>
      </c>
    </row>
    <row r="2310" spans="1:12" x14ac:dyDescent="0.2">
      <c r="A2310" s="346" t="s">
        <v>471</v>
      </c>
      <c r="B2310" s="346" t="s">
        <v>482</v>
      </c>
      <c r="C2310" s="346" t="s">
        <v>487</v>
      </c>
      <c r="D2310" s="346" t="s">
        <v>14</v>
      </c>
      <c r="E2310" s="346" t="s">
        <v>520</v>
      </c>
      <c r="F2310" s="346">
        <v>2005</v>
      </c>
      <c r="G2310" s="347">
        <v>709.22676021138363</v>
      </c>
      <c r="H2310" s="347">
        <v>247</v>
      </c>
      <c r="I2310" s="347">
        <v>0</v>
      </c>
      <c r="J2310" s="347">
        <v>27.728147762747138</v>
      </c>
      <c r="K2310" s="347">
        <v>3.7572840790842874</v>
      </c>
      <c r="L2310" s="347">
        <v>278.48543184183143</v>
      </c>
    </row>
    <row r="2311" spans="1:12" x14ac:dyDescent="0.2">
      <c r="A2311" s="346" t="s">
        <v>471</v>
      </c>
      <c r="B2311" s="346" t="s">
        <v>482</v>
      </c>
      <c r="C2311" s="346" t="s">
        <v>487</v>
      </c>
      <c r="D2311" s="346" t="s">
        <v>14</v>
      </c>
      <c r="E2311" s="346" t="s">
        <v>520</v>
      </c>
      <c r="F2311" s="346">
        <v>2006</v>
      </c>
      <c r="G2311" s="347">
        <v>494.32946074749498</v>
      </c>
      <c r="H2311" s="347">
        <v>1274</v>
      </c>
      <c r="I2311" s="347">
        <v>45</v>
      </c>
      <c r="J2311" s="347">
        <v>31</v>
      </c>
      <c r="K2311" s="347">
        <v>1</v>
      </c>
      <c r="L2311" s="347">
        <v>1351</v>
      </c>
    </row>
    <row r="2312" spans="1:12" x14ac:dyDescent="0.2">
      <c r="A2312" s="346" t="s">
        <v>471</v>
      </c>
      <c r="B2312" s="346" t="s">
        <v>482</v>
      </c>
      <c r="C2312" s="346" t="s">
        <v>487</v>
      </c>
      <c r="D2312" s="346" t="s">
        <v>14</v>
      </c>
      <c r="E2312" s="346" t="s">
        <v>520</v>
      </c>
      <c r="F2312" s="346">
        <v>2006</v>
      </c>
      <c r="G2312" s="347">
        <v>459.20826154744901</v>
      </c>
      <c r="H2312" s="347">
        <v>600</v>
      </c>
      <c r="I2312" s="347">
        <v>81</v>
      </c>
      <c r="J2312" s="347">
        <v>140</v>
      </c>
      <c r="K2312" s="347">
        <v>50.333333333333336</v>
      </c>
      <c r="L2312" s="347">
        <v>871.33333333333337</v>
      </c>
    </row>
    <row r="2313" spans="1:12" x14ac:dyDescent="0.2">
      <c r="A2313" s="346" t="s">
        <v>471</v>
      </c>
      <c r="B2313" s="346" t="s">
        <v>482</v>
      </c>
      <c r="C2313" s="346" t="s">
        <v>487</v>
      </c>
      <c r="D2313" s="346" t="s">
        <v>14</v>
      </c>
      <c r="E2313" s="346" t="s">
        <v>520</v>
      </c>
      <c r="F2313" s="346">
        <v>2006</v>
      </c>
      <c r="G2313" s="347">
        <v>511.67667731180512</v>
      </c>
      <c r="H2313" s="347">
        <v>891</v>
      </c>
      <c r="I2313" s="347">
        <v>177</v>
      </c>
      <c r="J2313" s="347">
        <v>44</v>
      </c>
      <c r="K2313" s="347">
        <v>112.66666666666667</v>
      </c>
      <c r="L2313" s="347">
        <v>1224.6666666666667</v>
      </c>
    </row>
    <row r="2314" spans="1:12" x14ac:dyDescent="0.2">
      <c r="A2314" s="346" t="s">
        <v>471</v>
      </c>
      <c r="B2314" s="346" t="s">
        <v>482</v>
      </c>
      <c r="C2314" s="346" t="s">
        <v>487</v>
      </c>
      <c r="D2314" s="346" t="s">
        <v>14</v>
      </c>
      <c r="E2314" s="346" t="s">
        <v>520</v>
      </c>
      <c r="F2314" s="346">
        <v>2006</v>
      </c>
      <c r="G2314" s="347">
        <v>522.99015899986921</v>
      </c>
      <c r="H2314" s="347">
        <v>850</v>
      </c>
      <c r="I2314" s="347">
        <v>166</v>
      </c>
      <c r="J2314" s="347">
        <v>7</v>
      </c>
      <c r="K2314" s="347">
        <v>12.666666666666666</v>
      </c>
      <c r="L2314" s="347">
        <v>1035.6666666666667</v>
      </c>
    </row>
    <row r="2315" spans="1:12" x14ac:dyDescent="0.2">
      <c r="A2315" s="346" t="s">
        <v>471</v>
      </c>
      <c r="B2315" s="346" t="s">
        <v>482</v>
      </c>
      <c r="C2315" s="346" t="s">
        <v>487</v>
      </c>
      <c r="D2315" s="346" t="s">
        <v>14</v>
      </c>
      <c r="E2315" s="346" t="s">
        <v>520</v>
      </c>
      <c r="F2315" s="346">
        <v>2006</v>
      </c>
      <c r="G2315" s="347">
        <v>626.95520920005094</v>
      </c>
      <c r="H2315" s="347">
        <v>521</v>
      </c>
      <c r="I2315" s="347">
        <v>413</v>
      </c>
      <c r="J2315" s="347">
        <v>19</v>
      </c>
      <c r="K2315" s="347">
        <v>9.3333333333333339</v>
      </c>
      <c r="L2315" s="347">
        <v>962.33333333333337</v>
      </c>
    </row>
    <row r="2316" spans="1:12" x14ac:dyDescent="0.2">
      <c r="A2316" s="346" t="s">
        <v>471</v>
      </c>
      <c r="B2316" s="346" t="s">
        <v>482</v>
      </c>
      <c r="C2316" s="346" t="s">
        <v>487</v>
      </c>
      <c r="D2316" s="346" t="s">
        <v>14</v>
      </c>
      <c r="E2316" s="346" t="s">
        <v>520</v>
      </c>
      <c r="F2316" s="346">
        <v>2006</v>
      </c>
      <c r="G2316" s="347">
        <v>512.21933458707065</v>
      </c>
      <c r="H2316" s="347">
        <v>839</v>
      </c>
      <c r="I2316" s="347">
        <v>118</v>
      </c>
      <c r="J2316" s="347">
        <v>93</v>
      </c>
      <c r="K2316" s="347">
        <v>12.666666666666666</v>
      </c>
      <c r="L2316" s="347">
        <v>1062.6666666666667</v>
      </c>
    </row>
    <row r="2317" spans="1:12" x14ac:dyDescent="0.2">
      <c r="A2317" s="346" t="s">
        <v>471</v>
      </c>
      <c r="B2317" s="346" t="s">
        <v>482</v>
      </c>
      <c r="C2317" s="346" t="s">
        <v>487</v>
      </c>
      <c r="D2317" s="346" t="s">
        <v>14</v>
      </c>
      <c r="E2317" s="346" t="s">
        <v>520</v>
      </c>
      <c r="F2317" s="346">
        <v>2006</v>
      </c>
      <c r="G2317" s="347">
        <v>569.13259004456199</v>
      </c>
      <c r="H2317" s="347">
        <v>424</v>
      </c>
      <c r="I2317" s="347">
        <v>0</v>
      </c>
      <c r="J2317" s="347">
        <v>0</v>
      </c>
      <c r="K2317" s="347">
        <v>0</v>
      </c>
      <c r="L2317" s="347">
        <v>424</v>
      </c>
    </row>
    <row r="2318" spans="1:12" x14ac:dyDescent="0.2">
      <c r="A2318" s="346" t="s">
        <v>471</v>
      </c>
      <c r="B2318" s="346" t="s">
        <v>482</v>
      </c>
      <c r="C2318" s="346" t="s">
        <v>487</v>
      </c>
      <c r="D2318" s="346" t="s">
        <v>14</v>
      </c>
      <c r="E2318" s="346" t="s">
        <v>520</v>
      </c>
      <c r="F2318" s="346">
        <v>2006</v>
      </c>
      <c r="G2318" s="347">
        <v>768.32898728151031</v>
      </c>
      <c r="H2318" s="347">
        <v>420</v>
      </c>
      <c r="I2318" s="347">
        <v>10</v>
      </c>
      <c r="J2318" s="347">
        <v>30.572060353798129</v>
      </c>
      <c r="K2318" s="347">
        <v>4.1426465487339579</v>
      </c>
      <c r="L2318" s="347">
        <v>464.7147069025321</v>
      </c>
    </row>
    <row r="2319" spans="1:12" x14ac:dyDescent="0.2">
      <c r="A2319" s="346" t="s">
        <v>471</v>
      </c>
      <c r="B2319" s="346" t="s">
        <v>482</v>
      </c>
      <c r="C2319" s="346" t="s">
        <v>487</v>
      </c>
      <c r="D2319" s="346" t="s">
        <v>14</v>
      </c>
      <c r="E2319" s="346" t="s">
        <v>520</v>
      </c>
      <c r="F2319" s="346">
        <v>2006</v>
      </c>
      <c r="G2319" s="347">
        <v>413.26525415732607</v>
      </c>
      <c r="H2319" s="347">
        <v>811</v>
      </c>
      <c r="I2319" s="347">
        <v>0</v>
      </c>
      <c r="J2319" s="347">
        <v>1.4219562955254943</v>
      </c>
      <c r="K2319" s="347">
        <v>0.19268123482483523</v>
      </c>
      <c r="L2319" s="347">
        <v>812.61463753035036</v>
      </c>
    </row>
    <row r="2320" spans="1:12" x14ac:dyDescent="0.2">
      <c r="A2320" s="346" t="s">
        <v>471</v>
      </c>
      <c r="B2320" s="346" t="s">
        <v>482</v>
      </c>
      <c r="C2320" s="346" t="s">
        <v>487</v>
      </c>
      <c r="D2320" s="346" t="s">
        <v>14</v>
      </c>
      <c r="E2320" s="346" t="s">
        <v>520</v>
      </c>
      <c r="F2320" s="346">
        <v>2006</v>
      </c>
      <c r="G2320" s="347">
        <v>489.12190704543912</v>
      </c>
      <c r="H2320" s="347">
        <v>430</v>
      </c>
      <c r="I2320" s="347">
        <v>216</v>
      </c>
      <c r="J2320" s="347">
        <v>87</v>
      </c>
      <c r="K2320" s="347">
        <v>0.66666666666666663</v>
      </c>
      <c r="L2320" s="347">
        <v>733.66666666666663</v>
      </c>
    </row>
    <row r="2321" spans="1:12" x14ac:dyDescent="0.2">
      <c r="A2321" s="346" t="s">
        <v>471</v>
      </c>
      <c r="B2321" s="346" t="s">
        <v>482</v>
      </c>
      <c r="C2321" s="346" t="s">
        <v>487</v>
      </c>
      <c r="D2321" s="346" t="s">
        <v>14</v>
      </c>
      <c r="E2321" s="346" t="s">
        <v>520</v>
      </c>
      <c r="F2321" s="346">
        <v>2007</v>
      </c>
      <c r="G2321" s="347">
        <v>446.53384790343335</v>
      </c>
      <c r="H2321" s="347">
        <v>513</v>
      </c>
      <c r="I2321" s="347">
        <v>231</v>
      </c>
      <c r="J2321" s="347">
        <v>6.3988033298647249</v>
      </c>
      <c r="K2321" s="347">
        <v>0.86706555671175856</v>
      </c>
      <c r="L2321" s="347">
        <v>751.26586888657641</v>
      </c>
    </row>
    <row r="2322" spans="1:12" x14ac:dyDescent="0.2">
      <c r="A2322" s="346" t="s">
        <v>471</v>
      </c>
      <c r="B2322" s="346" t="s">
        <v>482</v>
      </c>
      <c r="C2322" s="346" t="s">
        <v>487</v>
      </c>
      <c r="D2322" s="346" t="s">
        <v>14</v>
      </c>
      <c r="E2322" s="346" t="s">
        <v>520</v>
      </c>
      <c r="F2322" s="346">
        <v>2007</v>
      </c>
      <c r="G2322" s="347">
        <v>561.62948267107549</v>
      </c>
      <c r="H2322" s="347">
        <v>551</v>
      </c>
      <c r="I2322" s="347">
        <v>183</v>
      </c>
      <c r="J2322" s="347">
        <v>20</v>
      </c>
      <c r="K2322" s="347">
        <v>1.3333333333333333</v>
      </c>
      <c r="L2322" s="347">
        <v>755.33333333333337</v>
      </c>
    </row>
    <row r="2323" spans="1:12" x14ac:dyDescent="0.2">
      <c r="A2323" s="346" t="s">
        <v>471</v>
      </c>
      <c r="B2323" s="346" t="s">
        <v>482</v>
      </c>
      <c r="C2323" s="346" t="s">
        <v>487</v>
      </c>
      <c r="D2323" s="346" t="s">
        <v>14</v>
      </c>
      <c r="E2323" s="346" t="s">
        <v>520</v>
      </c>
      <c r="F2323" s="346">
        <v>2007</v>
      </c>
      <c r="G2323" s="347">
        <v>530.32382233914473</v>
      </c>
      <c r="H2323" s="347">
        <v>522</v>
      </c>
      <c r="I2323" s="347">
        <v>59</v>
      </c>
      <c r="J2323" s="347">
        <v>62</v>
      </c>
      <c r="K2323" s="347">
        <v>0.33333333333333331</v>
      </c>
      <c r="L2323" s="347">
        <v>643.33333333333337</v>
      </c>
    </row>
    <row r="2324" spans="1:12" x14ac:dyDescent="0.2">
      <c r="A2324" s="346" t="s">
        <v>471</v>
      </c>
      <c r="B2324" s="346" t="s">
        <v>482</v>
      </c>
      <c r="C2324" s="346" t="s">
        <v>487</v>
      </c>
      <c r="D2324" s="346" t="s">
        <v>14</v>
      </c>
      <c r="E2324" s="346" t="s">
        <v>520</v>
      </c>
      <c r="F2324" s="346">
        <v>2007</v>
      </c>
      <c r="G2324" s="347">
        <v>478.997916288608</v>
      </c>
      <c r="H2324" s="347">
        <v>441</v>
      </c>
      <c r="I2324" s="347">
        <v>304</v>
      </c>
      <c r="J2324" s="347">
        <v>11</v>
      </c>
      <c r="K2324" s="347">
        <v>0.33333333333333331</v>
      </c>
      <c r="L2324" s="347">
        <v>756.33333333333337</v>
      </c>
    </row>
    <row r="2325" spans="1:12" x14ac:dyDescent="0.2">
      <c r="A2325" s="346" t="s">
        <v>471</v>
      </c>
      <c r="B2325" s="346" t="s">
        <v>482</v>
      </c>
      <c r="C2325" s="346" t="s">
        <v>487</v>
      </c>
      <c r="D2325" s="346" t="s">
        <v>14</v>
      </c>
      <c r="E2325" s="346" t="s">
        <v>520</v>
      </c>
      <c r="F2325" s="346">
        <v>2007</v>
      </c>
      <c r="G2325" s="347">
        <v>609.70537646739228</v>
      </c>
      <c r="H2325" s="347">
        <v>645</v>
      </c>
      <c r="I2325" s="347">
        <v>115</v>
      </c>
      <c r="J2325" s="347">
        <v>25</v>
      </c>
      <c r="K2325" s="347">
        <v>0.33333333333333331</v>
      </c>
      <c r="L2325" s="347">
        <v>785.33333333333337</v>
      </c>
    </row>
    <row r="2326" spans="1:12" x14ac:dyDescent="0.2">
      <c r="A2326" s="346" t="s">
        <v>471</v>
      </c>
      <c r="B2326" s="346" t="s">
        <v>482</v>
      </c>
      <c r="C2326" s="346" t="s">
        <v>487</v>
      </c>
      <c r="D2326" s="346" t="s">
        <v>14</v>
      </c>
      <c r="E2326" s="346" t="s">
        <v>520</v>
      </c>
      <c r="F2326" s="346">
        <v>2007</v>
      </c>
      <c r="G2326" s="347">
        <v>575.92227332682648</v>
      </c>
      <c r="H2326" s="347">
        <v>597</v>
      </c>
      <c r="I2326" s="347">
        <v>90</v>
      </c>
      <c r="J2326" s="347">
        <v>467</v>
      </c>
      <c r="K2326" s="347">
        <v>4.333333333333333</v>
      </c>
      <c r="L2326" s="347">
        <v>1158.3333333333333</v>
      </c>
    </row>
    <row r="2327" spans="1:12" x14ac:dyDescent="0.2">
      <c r="A2327" s="346" t="s">
        <v>471</v>
      </c>
      <c r="B2327" s="346" t="s">
        <v>482</v>
      </c>
      <c r="C2327" s="346" t="s">
        <v>487</v>
      </c>
      <c r="D2327" s="346" t="s">
        <v>14</v>
      </c>
      <c r="E2327" s="346" t="s">
        <v>520</v>
      </c>
      <c r="F2327" s="346">
        <v>2007</v>
      </c>
      <c r="G2327" s="347">
        <v>376.32441218613945</v>
      </c>
      <c r="H2327" s="347">
        <v>880</v>
      </c>
      <c r="I2327" s="347">
        <v>61</v>
      </c>
      <c r="J2327" s="347">
        <v>14</v>
      </c>
      <c r="K2327" s="347">
        <v>8</v>
      </c>
      <c r="L2327" s="347">
        <v>963</v>
      </c>
    </row>
    <row r="2328" spans="1:12" x14ac:dyDescent="0.2">
      <c r="A2328" s="346" t="s">
        <v>471</v>
      </c>
      <c r="B2328" s="346" t="s">
        <v>482</v>
      </c>
      <c r="C2328" s="346" t="s">
        <v>487</v>
      </c>
      <c r="D2328" s="346" t="s">
        <v>14</v>
      </c>
      <c r="E2328" s="346" t="s">
        <v>520</v>
      </c>
      <c r="F2328" s="346">
        <v>2007</v>
      </c>
      <c r="G2328" s="347">
        <v>487.82793235082619</v>
      </c>
      <c r="H2328" s="347">
        <v>877</v>
      </c>
      <c r="I2328" s="347">
        <v>180</v>
      </c>
      <c r="J2328" s="347">
        <v>0</v>
      </c>
      <c r="K2328" s="347">
        <v>0</v>
      </c>
      <c r="L2328" s="347">
        <v>1057</v>
      </c>
    </row>
    <row r="2329" spans="1:12" x14ac:dyDescent="0.2">
      <c r="A2329" s="346" t="s">
        <v>471</v>
      </c>
      <c r="B2329" s="346" t="s">
        <v>482</v>
      </c>
      <c r="C2329" s="346" t="s">
        <v>487</v>
      </c>
      <c r="D2329" s="346" t="s">
        <v>14</v>
      </c>
      <c r="E2329" s="346" t="s">
        <v>520</v>
      </c>
      <c r="F2329" s="346">
        <v>2007</v>
      </c>
      <c r="G2329" s="347">
        <v>768.32898798610029</v>
      </c>
      <c r="H2329" s="347">
        <v>212</v>
      </c>
      <c r="I2329" s="347">
        <v>80</v>
      </c>
      <c r="J2329" s="347">
        <v>42</v>
      </c>
      <c r="K2329" s="347">
        <v>15.333333333333334</v>
      </c>
      <c r="L2329" s="347">
        <v>349.33333333333331</v>
      </c>
    </row>
    <row r="2330" spans="1:12" x14ac:dyDescent="0.2">
      <c r="A2330" s="346" t="s">
        <v>471</v>
      </c>
      <c r="B2330" s="346" t="s">
        <v>482</v>
      </c>
      <c r="C2330" s="346" t="s">
        <v>487</v>
      </c>
      <c r="D2330" s="346" t="s">
        <v>14</v>
      </c>
      <c r="E2330" s="346" t="s">
        <v>520</v>
      </c>
      <c r="F2330" s="346">
        <v>2007</v>
      </c>
      <c r="G2330" s="347">
        <v>525.35314677349095</v>
      </c>
      <c r="H2330" s="347">
        <v>560</v>
      </c>
      <c r="I2330" s="347">
        <v>62</v>
      </c>
      <c r="J2330" s="347">
        <v>29.86108220603538</v>
      </c>
      <c r="K2330" s="347">
        <v>35.712972597988205</v>
      </c>
      <c r="L2330" s="347">
        <v>687.5740548040236</v>
      </c>
    </row>
    <row r="2331" spans="1:12" x14ac:dyDescent="0.2">
      <c r="A2331" s="346" t="s">
        <v>471</v>
      </c>
      <c r="B2331" s="346" t="s">
        <v>482</v>
      </c>
      <c r="C2331" s="346" t="s">
        <v>487</v>
      </c>
      <c r="D2331" s="346" t="s">
        <v>14</v>
      </c>
      <c r="E2331" s="346" t="s">
        <v>520</v>
      </c>
      <c r="F2331" s="346">
        <v>2007</v>
      </c>
      <c r="G2331" s="347">
        <v>525.35313971644848</v>
      </c>
      <c r="H2331" s="347">
        <v>641</v>
      </c>
      <c r="I2331" s="347">
        <v>62</v>
      </c>
      <c r="J2331" s="347">
        <v>32.704994797086371</v>
      </c>
      <c r="K2331" s="347">
        <v>4.4316684009712102</v>
      </c>
      <c r="L2331" s="347">
        <v>740.13666319805759</v>
      </c>
    </row>
    <row r="2332" spans="1:12" x14ac:dyDescent="0.2">
      <c r="A2332" s="346" t="s">
        <v>471</v>
      </c>
      <c r="B2332" s="346" t="s">
        <v>482</v>
      </c>
      <c r="C2332" s="346" t="s">
        <v>487</v>
      </c>
      <c r="D2332" s="346" t="s">
        <v>14</v>
      </c>
      <c r="E2332" s="346" t="s">
        <v>520</v>
      </c>
      <c r="F2332" s="346">
        <v>2007</v>
      </c>
      <c r="G2332" s="347">
        <v>428.27701339506291</v>
      </c>
      <c r="H2332" s="347">
        <v>776</v>
      </c>
      <c r="I2332" s="347">
        <v>0</v>
      </c>
      <c r="J2332" s="347">
        <v>13</v>
      </c>
      <c r="K2332" s="347">
        <v>0.66666666666666663</v>
      </c>
      <c r="L2332" s="347">
        <v>789.66666666666663</v>
      </c>
    </row>
    <row r="2333" spans="1:12" x14ac:dyDescent="0.2">
      <c r="A2333" s="346" t="s">
        <v>471</v>
      </c>
      <c r="B2333" s="346" t="s">
        <v>482</v>
      </c>
      <c r="C2333" s="346" t="s">
        <v>487</v>
      </c>
      <c r="D2333" s="346" t="s">
        <v>1522</v>
      </c>
      <c r="E2333" s="346" t="s">
        <v>518</v>
      </c>
      <c r="F2333" s="346">
        <v>2013</v>
      </c>
      <c r="G2333" s="347">
        <v>714.92427726640244</v>
      </c>
      <c r="H2333" s="347">
        <v>231</v>
      </c>
      <c r="I2333" s="347">
        <v>32</v>
      </c>
      <c r="J2333" s="347">
        <v>59.581395348837212</v>
      </c>
      <c r="K2333" s="347">
        <v>0.47286821705426357</v>
      </c>
      <c r="L2333" s="347">
        <v>323.05426356589146</v>
      </c>
    </row>
    <row r="2334" spans="1:12" x14ac:dyDescent="0.2">
      <c r="A2334" s="346" t="s">
        <v>471</v>
      </c>
      <c r="B2334" s="346" t="s">
        <v>482</v>
      </c>
      <c r="C2334" s="346" t="s">
        <v>487</v>
      </c>
      <c r="D2334" s="346" t="s">
        <v>1522</v>
      </c>
      <c r="E2334" s="346" t="s">
        <v>518</v>
      </c>
      <c r="F2334" s="346">
        <v>2015</v>
      </c>
      <c r="G2334" s="347">
        <v>739.34903394928074</v>
      </c>
      <c r="H2334" s="347">
        <v>49</v>
      </c>
      <c r="I2334" s="347">
        <v>0</v>
      </c>
      <c r="J2334" s="347">
        <v>0</v>
      </c>
      <c r="K2334" s="347">
        <v>0</v>
      </c>
      <c r="L2334" s="347">
        <v>49</v>
      </c>
    </row>
    <row r="2335" spans="1:12" x14ac:dyDescent="0.2">
      <c r="A2335" s="346" t="s">
        <v>471</v>
      </c>
      <c r="B2335" s="346" t="s">
        <v>482</v>
      </c>
      <c r="C2335" s="346" t="s">
        <v>487</v>
      </c>
      <c r="D2335" s="346" t="s">
        <v>1522</v>
      </c>
      <c r="E2335" s="346" t="s">
        <v>464</v>
      </c>
      <c r="F2335" s="346">
        <v>2011</v>
      </c>
      <c r="G2335" s="347">
        <v>580.29239426649644</v>
      </c>
      <c r="H2335" s="347">
        <v>26</v>
      </c>
      <c r="I2335" s="347">
        <v>0</v>
      </c>
      <c r="J2335" s="347">
        <v>0</v>
      </c>
      <c r="K2335" s="347">
        <v>0</v>
      </c>
      <c r="L2335" s="347">
        <v>26</v>
      </c>
    </row>
    <row r="2336" spans="1:12" x14ac:dyDescent="0.2">
      <c r="A2336" s="346" t="s">
        <v>471</v>
      </c>
      <c r="B2336" s="346" t="s">
        <v>482</v>
      </c>
      <c r="C2336" s="346" t="s">
        <v>487</v>
      </c>
      <c r="D2336" s="346" t="s">
        <v>1522</v>
      </c>
      <c r="E2336" s="346" t="s">
        <v>519</v>
      </c>
      <c r="F2336" s="346">
        <v>2008</v>
      </c>
      <c r="G2336" s="347">
        <v>491.31423371208876</v>
      </c>
      <c r="H2336" s="347">
        <v>449</v>
      </c>
      <c r="I2336" s="347">
        <v>0</v>
      </c>
      <c r="J2336" s="347">
        <v>77.921739130434787</v>
      </c>
      <c r="K2336" s="347">
        <v>8.3594202898550733</v>
      </c>
      <c r="L2336" s="347">
        <v>535.2811594202899</v>
      </c>
    </row>
    <row r="2337" spans="1:12" x14ac:dyDescent="0.2">
      <c r="A2337" s="346" t="s">
        <v>471</v>
      </c>
      <c r="B2337" s="346" t="s">
        <v>482</v>
      </c>
      <c r="C2337" s="346" t="s">
        <v>487</v>
      </c>
      <c r="D2337" s="346" t="s">
        <v>1522</v>
      </c>
      <c r="E2337" s="346" t="s">
        <v>519</v>
      </c>
      <c r="F2337" s="346">
        <v>2008</v>
      </c>
      <c r="G2337" s="347">
        <v>684.33053838233661</v>
      </c>
      <c r="H2337" s="347">
        <v>630</v>
      </c>
      <c r="I2337" s="347">
        <v>0</v>
      </c>
      <c r="J2337" s="347">
        <v>24.96521739130435</v>
      </c>
      <c r="K2337" s="347">
        <v>2.6782608695652175</v>
      </c>
      <c r="L2337" s="347">
        <v>657.64347826086953</v>
      </c>
    </row>
    <row r="2338" spans="1:12" x14ac:dyDescent="0.2">
      <c r="A2338" s="346" t="s">
        <v>471</v>
      </c>
      <c r="B2338" s="346" t="s">
        <v>482</v>
      </c>
      <c r="C2338" s="346" t="s">
        <v>487</v>
      </c>
      <c r="D2338" s="346" t="s">
        <v>1522</v>
      </c>
      <c r="E2338" s="346" t="s">
        <v>519</v>
      </c>
      <c r="F2338" s="346">
        <v>2008</v>
      </c>
      <c r="G2338" s="347">
        <v>456.22036518828151</v>
      </c>
      <c r="H2338" s="347">
        <v>1071</v>
      </c>
      <c r="I2338" s="347">
        <v>104</v>
      </c>
      <c r="J2338" s="347">
        <v>57</v>
      </c>
      <c r="K2338" s="347">
        <v>1</v>
      </c>
      <c r="L2338" s="347">
        <v>1233</v>
      </c>
    </row>
    <row r="2339" spans="1:12" x14ac:dyDescent="0.2">
      <c r="A2339" s="346" t="s">
        <v>471</v>
      </c>
      <c r="B2339" s="346" t="s">
        <v>482</v>
      </c>
      <c r="C2339" s="346" t="s">
        <v>487</v>
      </c>
      <c r="D2339" s="346" t="s">
        <v>1522</v>
      </c>
      <c r="E2339" s="346" t="s">
        <v>519</v>
      </c>
      <c r="F2339" s="346">
        <v>2008</v>
      </c>
      <c r="G2339" s="347">
        <v>589.57707495294949</v>
      </c>
      <c r="H2339" s="347">
        <v>245</v>
      </c>
      <c r="I2339" s="347">
        <v>268</v>
      </c>
      <c r="J2339" s="347">
        <v>68.84347826086956</v>
      </c>
      <c r="K2339" s="347">
        <v>7.3855072463768119</v>
      </c>
      <c r="L2339" s="347">
        <v>589.22898550724642</v>
      </c>
    </row>
    <row r="2340" spans="1:12" x14ac:dyDescent="0.2">
      <c r="A2340" s="346" t="s">
        <v>471</v>
      </c>
      <c r="B2340" s="346" t="s">
        <v>482</v>
      </c>
      <c r="C2340" s="346" t="s">
        <v>487</v>
      </c>
      <c r="D2340" s="346" t="s">
        <v>1522</v>
      </c>
      <c r="E2340" s="346" t="s">
        <v>519</v>
      </c>
      <c r="F2340" s="346">
        <v>2010</v>
      </c>
      <c r="G2340" s="347">
        <v>532.25710781170108</v>
      </c>
      <c r="H2340" s="347">
        <v>352</v>
      </c>
      <c r="I2340" s="347">
        <v>414</v>
      </c>
      <c r="J2340" s="347">
        <v>29</v>
      </c>
      <c r="K2340" s="347">
        <v>1.6666666666666667</v>
      </c>
      <c r="L2340" s="347">
        <v>796.66666666666663</v>
      </c>
    </row>
    <row r="2341" spans="1:12" x14ac:dyDescent="0.2">
      <c r="A2341" s="346" t="s">
        <v>471</v>
      </c>
      <c r="B2341" s="346" t="s">
        <v>482</v>
      </c>
      <c r="C2341" s="346" t="s">
        <v>487</v>
      </c>
      <c r="D2341" s="346" t="s">
        <v>1522</v>
      </c>
      <c r="E2341" s="346" t="s">
        <v>519</v>
      </c>
      <c r="F2341" s="346">
        <v>2011</v>
      </c>
      <c r="G2341" s="347">
        <v>580.29239426649644</v>
      </c>
      <c r="H2341" s="347">
        <v>350</v>
      </c>
      <c r="I2341" s="347">
        <v>228</v>
      </c>
      <c r="J2341" s="347">
        <v>5.2956521739130435</v>
      </c>
      <c r="K2341" s="347">
        <v>0.56811594202898552</v>
      </c>
      <c r="L2341" s="347">
        <v>583.86376811594198</v>
      </c>
    </row>
    <row r="2342" spans="1:12" x14ac:dyDescent="0.2">
      <c r="A2342" s="346" t="s">
        <v>471</v>
      </c>
      <c r="B2342" s="346" t="s">
        <v>482</v>
      </c>
      <c r="C2342" s="346" t="s">
        <v>487</v>
      </c>
      <c r="D2342" s="346" t="s">
        <v>1522</v>
      </c>
      <c r="E2342" s="346" t="s">
        <v>465</v>
      </c>
      <c r="F2342" s="346">
        <v>2001</v>
      </c>
      <c r="G2342" s="347">
        <v>329.28386086471704</v>
      </c>
      <c r="H2342" s="347">
        <v>168</v>
      </c>
      <c r="I2342" s="347">
        <v>10</v>
      </c>
      <c r="J2342" s="347">
        <v>9</v>
      </c>
      <c r="K2342" s="347">
        <v>2</v>
      </c>
      <c r="L2342" s="347">
        <v>189</v>
      </c>
    </row>
    <row r="2343" spans="1:12" x14ac:dyDescent="0.2">
      <c r="A2343" s="346" t="s">
        <v>471</v>
      </c>
      <c r="B2343" s="346" t="s">
        <v>482</v>
      </c>
      <c r="C2343" s="346" t="s">
        <v>487</v>
      </c>
      <c r="D2343" s="346" t="s">
        <v>1522</v>
      </c>
      <c r="E2343" s="346" t="s">
        <v>520</v>
      </c>
      <c r="F2343" s="346">
        <v>1995</v>
      </c>
      <c r="G2343" s="347">
        <v>426.95477587478729</v>
      </c>
      <c r="H2343" s="347">
        <v>1329</v>
      </c>
      <c r="I2343" s="347">
        <v>0</v>
      </c>
      <c r="J2343" s="347">
        <v>77</v>
      </c>
      <c r="K2343" s="347">
        <v>30.666666666666668</v>
      </c>
      <c r="L2343" s="347">
        <v>1436.6666666666667</v>
      </c>
    </row>
    <row r="2344" spans="1:12" x14ac:dyDescent="0.2">
      <c r="A2344" s="346" t="s">
        <v>471</v>
      </c>
      <c r="B2344" s="346" t="s">
        <v>482</v>
      </c>
      <c r="C2344" s="346" t="s">
        <v>487</v>
      </c>
      <c r="D2344" s="346" t="s">
        <v>1522</v>
      </c>
      <c r="E2344" s="346" t="s">
        <v>520</v>
      </c>
      <c r="F2344" s="346">
        <v>2001</v>
      </c>
      <c r="G2344" s="347">
        <v>472.81784116074869</v>
      </c>
      <c r="H2344" s="347">
        <v>205</v>
      </c>
      <c r="I2344" s="347">
        <v>37</v>
      </c>
      <c r="J2344" s="347">
        <v>29.86108220603538</v>
      </c>
      <c r="K2344" s="347">
        <v>4.0463059313215402</v>
      </c>
      <c r="L2344" s="347">
        <v>275.90738813735692</v>
      </c>
    </row>
    <row r="2345" spans="1:12" x14ac:dyDescent="0.2">
      <c r="A2345" s="346" t="s">
        <v>471</v>
      </c>
      <c r="B2345" s="346" t="s">
        <v>482</v>
      </c>
      <c r="C2345" s="346" t="s">
        <v>487</v>
      </c>
      <c r="D2345" s="346" t="s">
        <v>1522</v>
      </c>
      <c r="E2345" s="346" t="s">
        <v>520</v>
      </c>
      <c r="F2345" s="346">
        <v>2001</v>
      </c>
      <c r="G2345" s="347">
        <v>329.28386086471704</v>
      </c>
      <c r="H2345" s="347">
        <v>510</v>
      </c>
      <c r="I2345" s="347">
        <v>163</v>
      </c>
      <c r="J2345" s="347">
        <v>62.566077003121748</v>
      </c>
      <c r="K2345" s="347">
        <v>8.4779743322927512</v>
      </c>
      <c r="L2345" s="347">
        <v>744.04405133541457</v>
      </c>
    </row>
    <row r="2346" spans="1:12" x14ac:dyDescent="0.2">
      <c r="A2346" s="346" t="s">
        <v>471</v>
      </c>
      <c r="B2346" s="346" t="s">
        <v>482</v>
      </c>
      <c r="C2346" s="346" t="s">
        <v>487</v>
      </c>
      <c r="D2346" s="346" t="s">
        <v>1522</v>
      </c>
      <c r="E2346" s="346" t="s">
        <v>520</v>
      </c>
      <c r="F2346" s="346">
        <v>2004</v>
      </c>
      <c r="G2346" s="347">
        <v>376.32438824367432</v>
      </c>
      <c r="H2346" s="347">
        <v>729</v>
      </c>
      <c r="I2346" s="347">
        <v>0</v>
      </c>
      <c r="J2346" s="347">
        <v>12.086628511966701</v>
      </c>
      <c r="K2346" s="347">
        <v>1.6377904960110996</v>
      </c>
      <c r="L2346" s="347">
        <v>742.72441900797787</v>
      </c>
    </row>
    <row r="2347" spans="1:12" x14ac:dyDescent="0.2">
      <c r="A2347" s="346" t="s">
        <v>471</v>
      </c>
      <c r="B2347" s="346" t="s">
        <v>482</v>
      </c>
      <c r="C2347" s="346" t="s">
        <v>487</v>
      </c>
      <c r="D2347" s="346" t="s">
        <v>1522</v>
      </c>
      <c r="E2347" s="346" t="s">
        <v>520</v>
      </c>
      <c r="F2347" s="346">
        <v>2006</v>
      </c>
      <c r="G2347" s="347">
        <v>470.40550321493498</v>
      </c>
      <c r="H2347" s="347">
        <v>1195</v>
      </c>
      <c r="I2347" s="347">
        <v>163</v>
      </c>
      <c r="J2347" s="347">
        <v>2.1329344432882413</v>
      </c>
      <c r="K2347" s="347">
        <v>0.28902185223725285</v>
      </c>
      <c r="L2347" s="347">
        <v>1360.4219562955254</v>
      </c>
    </row>
    <row r="2348" spans="1:12" x14ac:dyDescent="0.2">
      <c r="A2348" s="346" t="s">
        <v>471</v>
      </c>
      <c r="B2348" s="346" t="s">
        <v>482</v>
      </c>
      <c r="C2348" s="346" t="s">
        <v>488</v>
      </c>
      <c r="D2348" s="346" t="s">
        <v>9</v>
      </c>
      <c r="E2348" s="346" t="s">
        <v>518</v>
      </c>
      <c r="F2348" s="346">
        <v>2013</v>
      </c>
      <c r="G2348" s="347">
        <v>458.33006496949662</v>
      </c>
      <c r="H2348" s="347">
        <v>228</v>
      </c>
      <c r="I2348" s="347">
        <v>442</v>
      </c>
      <c r="J2348" s="347">
        <v>93.857142857142861</v>
      </c>
      <c r="K2348" s="347">
        <v>17.380952380952383</v>
      </c>
      <c r="L2348" s="347">
        <v>781.2380952380953</v>
      </c>
    </row>
    <row r="2349" spans="1:12" x14ac:dyDescent="0.2">
      <c r="A2349" s="346" t="s">
        <v>471</v>
      </c>
      <c r="B2349" s="346" t="s">
        <v>482</v>
      </c>
      <c r="C2349" s="346" t="s">
        <v>488</v>
      </c>
      <c r="D2349" s="346" t="s">
        <v>9</v>
      </c>
      <c r="E2349" s="346" t="s">
        <v>518</v>
      </c>
      <c r="F2349" s="346">
        <v>2013</v>
      </c>
      <c r="G2349" s="347">
        <v>445.58958671246739</v>
      </c>
      <c r="H2349" s="347">
        <v>696</v>
      </c>
      <c r="I2349" s="347">
        <v>20</v>
      </c>
      <c r="J2349" s="347">
        <v>2.5714285714285712</v>
      </c>
      <c r="K2349" s="347">
        <v>0.47619047619047622</v>
      </c>
      <c r="L2349" s="347">
        <v>719.04761904761904</v>
      </c>
    </row>
    <row r="2350" spans="1:12" x14ac:dyDescent="0.2">
      <c r="A2350" s="346" t="s">
        <v>471</v>
      </c>
      <c r="B2350" s="346" t="s">
        <v>482</v>
      </c>
      <c r="C2350" s="346" t="s">
        <v>488</v>
      </c>
      <c r="D2350" s="346" t="s">
        <v>9</v>
      </c>
      <c r="E2350" s="346" t="s">
        <v>518</v>
      </c>
      <c r="F2350" s="346">
        <v>2014</v>
      </c>
      <c r="G2350" s="347">
        <v>538.46872282013021</v>
      </c>
      <c r="H2350" s="347">
        <v>253</v>
      </c>
      <c r="I2350" s="347">
        <v>0</v>
      </c>
      <c r="J2350" s="347">
        <v>20.571428571428569</v>
      </c>
      <c r="K2350" s="347">
        <v>66.80952380952381</v>
      </c>
      <c r="L2350" s="347">
        <v>340.38095238095235</v>
      </c>
    </row>
    <row r="2351" spans="1:12" x14ac:dyDescent="0.2">
      <c r="A2351" s="346" t="s">
        <v>471</v>
      </c>
      <c r="B2351" s="346" t="s">
        <v>482</v>
      </c>
      <c r="C2351" s="346" t="s">
        <v>488</v>
      </c>
      <c r="D2351" s="346" t="s">
        <v>9</v>
      </c>
      <c r="E2351" s="346" t="s">
        <v>518</v>
      </c>
      <c r="F2351" s="346">
        <v>2014</v>
      </c>
      <c r="G2351" s="347">
        <v>876.856566942992</v>
      </c>
      <c r="H2351" s="347">
        <v>131</v>
      </c>
      <c r="I2351" s="347">
        <v>13</v>
      </c>
      <c r="J2351" s="347">
        <v>45</v>
      </c>
      <c r="K2351" s="347">
        <v>1</v>
      </c>
      <c r="L2351" s="347">
        <v>190</v>
      </c>
    </row>
    <row r="2352" spans="1:12" x14ac:dyDescent="0.2">
      <c r="A2352" s="346" t="s">
        <v>471</v>
      </c>
      <c r="B2352" s="346" t="s">
        <v>482</v>
      </c>
      <c r="C2352" s="346" t="s">
        <v>488</v>
      </c>
      <c r="D2352" s="346" t="s">
        <v>9</v>
      </c>
      <c r="E2352" s="346" t="s">
        <v>518</v>
      </c>
      <c r="F2352" s="346">
        <v>2014</v>
      </c>
      <c r="G2352" s="347">
        <v>874.39348611871594</v>
      </c>
      <c r="H2352" s="347">
        <v>160</v>
      </c>
      <c r="I2352" s="347">
        <v>54</v>
      </c>
      <c r="J2352" s="347">
        <v>0</v>
      </c>
      <c r="K2352" s="347">
        <v>7.333333333333333</v>
      </c>
      <c r="L2352" s="347">
        <v>221.33333333333334</v>
      </c>
    </row>
    <row r="2353" spans="1:12" x14ac:dyDescent="0.2">
      <c r="A2353" s="346" t="s">
        <v>471</v>
      </c>
      <c r="B2353" s="346" t="s">
        <v>482</v>
      </c>
      <c r="C2353" s="346" t="s">
        <v>488</v>
      </c>
      <c r="D2353" s="346" t="s">
        <v>9</v>
      </c>
      <c r="E2353" s="346" t="s">
        <v>464</v>
      </c>
      <c r="F2353" s="346">
        <v>2008</v>
      </c>
      <c r="G2353" s="347">
        <v>490.73398902404773</v>
      </c>
      <c r="H2353" s="347">
        <v>21</v>
      </c>
      <c r="I2353" s="347">
        <v>0</v>
      </c>
      <c r="J2353" s="347">
        <v>0</v>
      </c>
      <c r="K2353" s="347">
        <v>0.66666666666666663</v>
      </c>
      <c r="L2353" s="347">
        <v>21.666666666666668</v>
      </c>
    </row>
    <row r="2354" spans="1:12" x14ac:dyDescent="0.2">
      <c r="A2354" s="346" t="s">
        <v>471</v>
      </c>
      <c r="B2354" s="346" t="s">
        <v>482</v>
      </c>
      <c r="C2354" s="346" t="s">
        <v>488</v>
      </c>
      <c r="D2354" s="346" t="s">
        <v>9</v>
      </c>
      <c r="E2354" s="346" t="s">
        <v>464</v>
      </c>
      <c r="F2354" s="346">
        <v>2009</v>
      </c>
      <c r="G2354" s="347">
        <v>447.4129276845029</v>
      </c>
      <c r="H2354" s="347">
        <v>119</v>
      </c>
      <c r="I2354" s="347">
        <v>0</v>
      </c>
      <c r="J2354" s="347">
        <v>0</v>
      </c>
      <c r="K2354" s="347">
        <v>0</v>
      </c>
      <c r="L2354" s="347">
        <v>119</v>
      </c>
    </row>
    <row r="2355" spans="1:12" x14ac:dyDescent="0.2">
      <c r="A2355" s="346" t="s">
        <v>471</v>
      </c>
      <c r="B2355" s="346" t="s">
        <v>482</v>
      </c>
      <c r="C2355" s="346" t="s">
        <v>488</v>
      </c>
      <c r="D2355" s="346" t="s">
        <v>9</v>
      </c>
      <c r="E2355" s="346" t="s">
        <v>519</v>
      </c>
      <c r="F2355" s="346">
        <v>2008</v>
      </c>
      <c r="G2355" s="347">
        <v>476.87654830263017</v>
      </c>
      <c r="H2355" s="347">
        <v>64</v>
      </c>
      <c r="I2355" s="347">
        <v>24</v>
      </c>
      <c r="J2355" s="347">
        <v>155</v>
      </c>
      <c r="K2355" s="347">
        <v>3.3333333333333335</v>
      </c>
      <c r="L2355" s="347">
        <v>246.33333333333334</v>
      </c>
    </row>
    <row r="2356" spans="1:12" x14ac:dyDescent="0.2">
      <c r="A2356" s="346" t="s">
        <v>471</v>
      </c>
      <c r="B2356" s="346" t="s">
        <v>482</v>
      </c>
      <c r="C2356" s="346" t="s">
        <v>488</v>
      </c>
      <c r="D2356" s="346" t="s">
        <v>9</v>
      </c>
      <c r="E2356" s="346" t="s">
        <v>519</v>
      </c>
      <c r="F2356" s="346">
        <v>2008</v>
      </c>
      <c r="G2356" s="347">
        <v>459.79941824245191</v>
      </c>
      <c r="H2356" s="347">
        <v>200</v>
      </c>
      <c r="I2356" s="347">
        <v>51</v>
      </c>
      <c r="J2356" s="347">
        <v>128</v>
      </c>
      <c r="K2356" s="347">
        <v>38.666666666666664</v>
      </c>
      <c r="L2356" s="347">
        <v>417.66666666666669</v>
      </c>
    </row>
    <row r="2357" spans="1:12" x14ac:dyDescent="0.2">
      <c r="A2357" s="346" t="s">
        <v>471</v>
      </c>
      <c r="B2357" s="346" t="s">
        <v>482</v>
      </c>
      <c r="C2357" s="346" t="s">
        <v>488</v>
      </c>
      <c r="D2357" s="346" t="s">
        <v>9</v>
      </c>
      <c r="E2357" s="346" t="s">
        <v>519</v>
      </c>
      <c r="F2357" s="346">
        <v>2008</v>
      </c>
      <c r="G2357" s="347">
        <v>627.96634928014737</v>
      </c>
      <c r="H2357" s="347">
        <v>873</v>
      </c>
      <c r="I2357" s="347">
        <v>0</v>
      </c>
      <c r="J2357" s="347">
        <v>14</v>
      </c>
      <c r="K2357" s="347">
        <v>2.3333333333333335</v>
      </c>
      <c r="L2357" s="347">
        <v>889.33333333333337</v>
      </c>
    </row>
    <row r="2358" spans="1:12" x14ac:dyDescent="0.2">
      <c r="A2358" s="346" t="s">
        <v>471</v>
      </c>
      <c r="B2358" s="346" t="s">
        <v>482</v>
      </c>
      <c r="C2358" s="346" t="s">
        <v>488</v>
      </c>
      <c r="D2358" s="346" t="s">
        <v>9</v>
      </c>
      <c r="E2358" s="346" t="s">
        <v>519</v>
      </c>
      <c r="F2358" s="346">
        <v>2008</v>
      </c>
      <c r="G2358" s="347">
        <v>483.51732667179238</v>
      </c>
      <c r="H2358" s="347">
        <v>93</v>
      </c>
      <c r="I2358" s="347">
        <v>13</v>
      </c>
      <c r="J2358" s="347">
        <v>4</v>
      </c>
      <c r="K2358" s="347">
        <v>2</v>
      </c>
      <c r="L2358" s="347">
        <v>112</v>
      </c>
    </row>
    <row r="2359" spans="1:12" x14ac:dyDescent="0.2">
      <c r="A2359" s="346" t="s">
        <v>471</v>
      </c>
      <c r="B2359" s="346" t="s">
        <v>482</v>
      </c>
      <c r="C2359" s="346" t="s">
        <v>488</v>
      </c>
      <c r="D2359" s="346" t="s">
        <v>9</v>
      </c>
      <c r="E2359" s="346" t="s">
        <v>519</v>
      </c>
      <c r="F2359" s="346">
        <v>2008</v>
      </c>
      <c r="G2359" s="347">
        <v>490.73398902404773</v>
      </c>
      <c r="H2359" s="347">
        <v>203</v>
      </c>
      <c r="I2359" s="347">
        <v>160</v>
      </c>
      <c r="J2359" s="347">
        <v>284.88229475766565</v>
      </c>
      <c r="K2359" s="347">
        <v>32.705901747444777</v>
      </c>
      <c r="L2359" s="347">
        <v>680.58819650511043</v>
      </c>
    </row>
    <row r="2360" spans="1:12" x14ac:dyDescent="0.2">
      <c r="A2360" s="346" t="s">
        <v>471</v>
      </c>
      <c r="B2360" s="346" t="s">
        <v>482</v>
      </c>
      <c r="C2360" s="346" t="s">
        <v>488</v>
      </c>
      <c r="D2360" s="346" t="s">
        <v>9</v>
      </c>
      <c r="E2360" s="346" t="s">
        <v>519</v>
      </c>
      <c r="F2360" s="346">
        <v>2008</v>
      </c>
      <c r="G2360" s="347">
        <v>462.99247075937819</v>
      </c>
      <c r="H2360" s="347">
        <v>1071</v>
      </c>
      <c r="I2360" s="347">
        <v>0</v>
      </c>
      <c r="J2360" s="347">
        <v>35</v>
      </c>
      <c r="K2360" s="347">
        <v>13.333333333333334</v>
      </c>
      <c r="L2360" s="347">
        <v>1119.3333333333333</v>
      </c>
    </row>
    <row r="2361" spans="1:12" x14ac:dyDescent="0.2">
      <c r="A2361" s="346" t="s">
        <v>471</v>
      </c>
      <c r="B2361" s="346" t="s">
        <v>482</v>
      </c>
      <c r="C2361" s="346" t="s">
        <v>488</v>
      </c>
      <c r="D2361" s="346" t="s">
        <v>9</v>
      </c>
      <c r="E2361" s="346" t="s">
        <v>519</v>
      </c>
      <c r="F2361" s="346">
        <v>2008</v>
      </c>
      <c r="G2361" s="347">
        <v>498.6072979369888</v>
      </c>
      <c r="H2361" s="347">
        <v>1012</v>
      </c>
      <c r="I2361" s="347">
        <v>0</v>
      </c>
      <c r="J2361" s="347">
        <v>65</v>
      </c>
      <c r="K2361" s="347">
        <v>4.666666666666667</v>
      </c>
      <c r="L2361" s="347">
        <v>1081.6666666666667</v>
      </c>
    </row>
    <row r="2362" spans="1:12" x14ac:dyDescent="0.2">
      <c r="A2362" s="346" t="s">
        <v>471</v>
      </c>
      <c r="B2362" s="346" t="s">
        <v>482</v>
      </c>
      <c r="C2362" s="346" t="s">
        <v>488</v>
      </c>
      <c r="D2362" s="346" t="s">
        <v>9</v>
      </c>
      <c r="E2362" s="346" t="s">
        <v>519</v>
      </c>
      <c r="F2362" s="346">
        <v>2008</v>
      </c>
      <c r="G2362" s="347">
        <v>698.05020725009194</v>
      </c>
      <c r="H2362" s="347">
        <v>636</v>
      </c>
      <c r="I2362" s="347">
        <v>152</v>
      </c>
      <c r="J2362" s="347">
        <v>179</v>
      </c>
      <c r="K2362" s="347">
        <v>17</v>
      </c>
      <c r="L2362" s="347">
        <v>984</v>
      </c>
    </row>
    <row r="2363" spans="1:12" x14ac:dyDescent="0.2">
      <c r="A2363" s="346" t="s">
        <v>471</v>
      </c>
      <c r="B2363" s="346" t="s">
        <v>482</v>
      </c>
      <c r="C2363" s="346" t="s">
        <v>488</v>
      </c>
      <c r="D2363" s="346" t="s">
        <v>9</v>
      </c>
      <c r="E2363" s="346" t="s">
        <v>519</v>
      </c>
      <c r="F2363" s="346">
        <v>2008</v>
      </c>
      <c r="G2363" s="347">
        <v>698.05021218721413</v>
      </c>
      <c r="H2363" s="347">
        <v>236</v>
      </c>
      <c r="I2363" s="347">
        <v>0</v>
      </c>
      <c r="J2363" s="347">
        <v>33</v>
      </c>
      <c r="K2363" s="347">
        <v>6.666666666666667</v>
      </c>
      <c r="L2363" s="347">
        <v>275.66666666666669</v>
      </c>
    </row>
    <row r="2364" spans="1:12" x14ac:dyDescent="0.2">
      <c r="A2364" s="346" t="s">
        <v>471</v>
      </c>
      <c r="B2364" s="346" t="s">
        <v>482</v>
      </c>
      <c r="C2364" s="346" t="s">
        <v>488</v>
      </c>
      <c r="D2364" s="346" t="s">
        <v>9</v>
      </c>
      <c r="E2364" s="346" t="s">
        <v>519</v>
      </c>
      <c r="F2364" s="346">
        <v>2009</v>
      </c>
      <c r="G2364" s="347">
        <v>447.4129276845029</v>
      </c>
      <c r="H2364" s="347">
        <v>780</v>
      </c>
      <c r="I2364" s="347">
        <v>238</v>
      </c>
      <c r="J2364" s="347">
        <v>0</v>
      </c>
      <c r="K2364" s="347">
        <v>0</v>
      </c>
      <c r="L2364" s="347">
        <v>1018</v>
      </c>
    </row>
    <row r="2365" spans="1:12" x14ac:dyDescent="0.2">
      <c r="A2365" s="346" t="s">
        <v>471</v>
      </c>
      <c r="B2365" s="346" t="s">
        <v>482</v>
      </c>
      <c r="C2365" s="346" t="s">
        <v>488</v>
      </c>
      <c r="D2365" s="346" t="s">
        <v>9</v>
      </c>
      <c r="E2365" s="346" t="s">
        <v>519</v>
      </c>
      <c r="F2365" s="346">
        <v>2010</v>
      </c>
      <c r="G2365" s="347">
        <v>412.89710400334263</v>
      </c>
      <c r="H2365" s="347">
        <v>62</v>
      </c>
      <c r="I2365" s="347">
        <v>0</v>
      </c>
      <c r="J2365" s="347">
        <v>26.033630069238377</v>
      </c>
      <c r="K2365" s="347">
        <v>2.988789976920541</v>
      </c>
      <c r="L2365" s="347">
        <v>91.022420046158913</v>
      </c>
    </row>
    <row r="2366" spans="1:12" x14ac:dyDescent="0.2">
      <c r="A2366" s="346" t="s">
        <v>471</v>
      </c>
      <c r="B2366" s="346" t="s">
        <v>482</v>
      </c>
      <c r="C2366" s="346" t="s">
        <v>488</v>
      </c>
      <c r="D2366" s="346" t="s">
        <v>9</v>
      </c>
      <c r="E2366" s="346" t="s">
        <v>519</v>
      </c>
      <c r="F2366" s="346">
        <v>2011</v>
      </c>
      <c r="G2366" s="347">
        <v>491.05265104897597</v>
      </c>
      <c r="H2366" s="347">
        <v>535</v>
      </c>
      <c r="I2366" s="347">
        <v>0</v>
      </c>
      <c r="J2366" s="347">
        <v>74.381800197823935</v>
      </c>
      <c r="K2366" s="347">
        <v>9.2060666007253555</v>
      </c>
      <c r="L2366" s="347">
        <v>618.58786679854927</v>
      </c>
    </row>
    <row r="2367" spans="1:12" x14ac:dyDescent="0.2">
      <c r="A2367" s="346" t="s">
        <v>471</v>
      </c>
      <c r="B2367" s="346" t="s">
        <v>482</v>
      </c>
      <c r="C2367" s="346" t="s">
        <v>488</v>
      </c>
      <c r="D2367" s="346" t="s">
        <v>9</v>
      </c>
      <c r="E2367" s="346" t="s">
        <v>519</v>
      </c>
      <c r="F2367" s="346">
        <v>2011</v>
      </c>
      <c r="G2367" s="347">
        <v>431.4073108598331</v>
      </c>
      <c r="H2367" s="347">
        <v>856</v>
      </c>
      <c r="I2367" s="347">
        <v>9</v>
      </c>
      <c r="J2367" s="347">
        <v>3</v>
      </c>
      <c r="K2367" s="347">
        <v>1.6666666666666667</v>
      </c>
      <c r="L2367" s="347">
        <v>869.66666666666663</v>
      </c>
    </row>
    <row r="2368" spans="1:12" x14ac:dyDescent="0.2">
      <c r="A2368" s="346" t="s">
        <v>471</v>
      </c>
      <c r="B2368" s="346" t="s">
        <v>482</v>
      </c>
      <c r="C2368" s="346" t="s">
        <v>488</v>
      </c>
      <c r="D2368" s="346" t="s">
        <v>9</v>
      </c>
      <c r="E2368" s="346" t="s">
        <v>519</v>
      </c>
      <c r="F2368" s="346">
        <v>2012</v>
      </c>
      <c r="G2368" s="347">
        <v>554.00810276306845</v>
      </c>
      <c r="H2368" s="347">
        <v>290</v>
      </c>
      <c r="I2368" s="347">
        <v>52</v>
      </c>
      <c r="J2368" s="347">
        <v>68</v>
      </c>
      <c r="K2368" s="347">
        <v>5.666666666666667</v>
      </c>
      <c r="L2368" s="347">
        <v>415.66666666666669</v>
      </c>
    </row>
    <row r="2369" spans="1:12" x14ac:dyDescent="0.2">
      <c r="A2369" s="346" t="s">
        <v>471</v>
      </c>
      <c r="B2369" s="346" t="s">
        <v>482</v>
      </c>
      <c r="C2369" s="346" t="s">
        <v>488</v>
      </c>
      <c r="D2369" s="346" t="s">
        <v>9</v>
      </c>
      <c r="E2369" s="346" t="s">
        <v>519</v>
      </c>
      <c r="F2369" s="346">
        <v>2012</v>
      </c>
      <c r="G2369" s="347">
        <v>607.00018152848952</v>
      </c>
      <c r="H2369" s="347">
        <v>176</v>
      </c>
      <c r="I2369" s="347">
        <v>98</v>
      </c>
      <c r="J2369" s="347">
        <v>68</v>
      </c>
      <c r="K2369" s="347">
        <v>10.333333333333334</v>
      </c>
      <c r="L2369" s="347">
        <v>352.33333333333331</v>
      </c>
    </row>
    <row r="2370" spans="1:12" x14ac:dyDescent="0.2">
      <c r="A2370" s="346" t="s">
        <v>471</v>
      </c>
      <c r="B2370" s="346" t="s">
        <v>482</v>
      </c>
      <c r="C2370" s="346" t="s">
        <v>488</v>
      </c>
      <c r="D2370" s="346" t="s">
        <v>9</v>
      </c>
      <c r="E2370" s="346" t="s">
        <v>466</v>
      </c>
      <c r="F2370" s="346">
        <v>2003</v>
      </c>
      <c r="G2370" s="347">
        <v>722.2378212802339</v>
      </c>
      <c r="H2370" s="347">
        <v>59</v>
      </c>
      <c r="I2370" s="347">
        <v>35</v>
      </c>
      <c r="J2370" s="347">
        <v>0</v>
      </c>
      <c r="K2370" s="347">
        <v>0</v>
      </c>
      <c r="L2370" s="347">
        <v>94</v>
      </c>
    </row>
    <row r="2371" spans="1:12" x14ac:dyDescent="0.2">
      <c r="A2371" s="346" t="s">
        <v>471</v>
      </c>
      <c r="B2371" s="346" t="s">
        <v>482</v>
      </c>
      <c r="C2371" s="346" t="s">
        <v>488</v>
      </c>
      <c r="D2371" s="346" t="s">
        <v>9</v>
      </c>
      <c r="E2371" s="346" t="s">
        <v>466</v>
      </c>
      <c r="F2371" s="346">
        <v>2004</v>
      </c>
      <c r="G2371" s="347">
        <v>660.67069316777486</v>
      </c>
      <c r="H2371" s="347">
        <v>27</v>
      </c>
      <c r="I2371" s="347">
        <v>0</v>
      </c>
      <c r="J2371" s="347">
        <v>0</v>
      </c>
      <c r="K2371" s="347">
        <v>0</v>
      </c>
      <c r="L2371" s="347">
        <v>27</v>
      </c>
    </row>
    <row r="2372" spans="1:12" x14ac:dyDescent="0.2">
      <c r="A2372" s="346" t="s">
        <v>471</v>
      </c>
      <c r="B2372" s="346" t="s">
        <v>482</v>
      </c>
      <c r="C2372" s="346" t="s">
        <v>488</v>
      </c>
      <c r="D2372" s="346" t="s">
        <v>9</v>
      </c>
      <c r="E2372" s="346" t="s">
        <v>465</v>
      </c>
      <c r="F2372" s="346">
        <v>2003</v>
      </c>
      <c r="G2372" s="347">
        <v>437.06383049692892</v>
      </c>
      <c r="H2372" s="347">
        <v>733</v>
      </c>
      <c r="I2372" s="347">
        <v>0</v>
      </c>
      <c r="J2372" s="347">
        <v>12.049559747258138</v>
      </c>
      <c r="K2372" s="347">
        <v>1.3168134175806208</v>
      </c>
      <c r="L2372" s="347">
        <v>746.36637316483882</v>
      </c>
    </row>
    <row r="2373" spans="1:12" x14ac:dyDescent="0.2">
      <c r="A2373" s="346" t="s">
        <v>471</v>
      </c>
      <c r="B2373" s="346" t="s">
        <v>482</v>
      </c>
      <c r="C2373" s="346" t="s">
        <v>488</v>
      </c>
      <c r="D2373" s="346" t="s">
        <v>9</v>
      </c>
      <c r="E2373" s="346" t="s">
        <v>465</v>
      </c>
      <c r="F2373" s="346">
        <v>2003</v>
      </c>
      <c r="G2373" s="347">
        <v>722.2378212802339</v>
      </c>
      <c r="H2373" s="347">
        <v>82</v>
      </c>
      <c r="I2373" s="347">
        <v>15</v>
      </c>
      <c r="J2373" s="347">
        <v>3.0123899368145346</v>
      </c>
      <c r="K2373" s="347">
        <v>0.32920335439515519</v>
      </c>
      <c r="L2373" s="347">
        <v>100.34159329120969</v>
      </c>
    </row>
    <row r="2374" spans="1:12" x14ac:dyDescent="0.2">
      <c r="A2374" s="346" t="s">
        <v>471</v>
      </c>
      <c r="B2374" s="346" t="s">
        <v>482</v>
      </c>
      <c r="C2374" s="346" t="s">
        <v>488</v>
      </c>
      <c r="D2374" s="346" t="s">
        <v>9</v>
      </c>
      <c r="E2374" s="346" t="s">
        <v>520</v>
      </c>
      <c r="F2374" s="346">
        <v>1992</v>
      </c>
      <c r="G2374" s="347">
        <v>291.60352749074673</v>
      </c>
      <c r="H2374" s="347">
        <v>1016</v>
      </c>
      <c r="I2374" s="347">
        <v>54</v>
      </c>
      <c r="J2374" s="347">
        <v>23</v>
      </c>
      <c r="K2374" s="347">
        <v>1</v>
      </c>
      <c r="L2374" s="347">
        <v>1094</v>
      </c>
    </row>
    <row r="2375" spans="1:12" x14ac:dyDescent="0.2">
      <c r="A2375" s="346" t="s">
        <v>471</v>
      </c>
      <c r="B2375" s="346" t="s">
        <v>482</v>
      </c>
      <c r="C2375" s="346" t="s">
        <v>488</v>
      </c>
      <c r="D2375" s="346" t="s">
        <v>9</v>
      </c>
      <c r="E2375" s="346" t="s">
        <v>520</v>
      </c>
      <c r="F2375" s="346">
        <v>1993</v>
      </c>
      <c r="G2375" s="347">
        <v>464.00365483768024</v>
      </c>
      <c r="H2375" s="347">
        <v>60</v>
      </c>
      <c r="I2375" s="347">
        <v>0</v>
      </c>
      <c r="J2375" s="347">
        <v>149</v>
      </c>
      <c r="K2375" s="347">
        <v>6.333333333333333</v>
      </c>
      <c r="L2375" s="347">
        <v>215.33333333333334</v>
      </c>
    </row>
    <row r="2376" spans="1:12" x14ac:dyDescent="0.2">
      <c r="A2376" s="346" t="s">
        <v>471</v>
      </c>
      <c r="B2376" s="346" t="s">
        <v>482</v>
      </c>
      <c r="C2376" s="346" t="s">
        <v>488</v>
      </c>
      <c r="D2376" s="346" t="s">
        <v>9</v>
      </c>
      <c r="E2376" s="346" t="s">
        <v>520</v>
      </c>
      <c r="F2376" s="346">
        <v>1995</v>
      </c>
      <c r="G2376" s="347">
        <v>441.88924082689249</v>
      </c>
      <c r="H2376" s="347">
        <v>1350</v>
      </c>
      <c r="I2376" s="347">
        <v>192</v>
      </c>
      <c r="J2376" s="347">
        <v>5.5673659673659674</v>
      </c>
      <c r="K2376" s="347">
        <v>0.47754467754467761</v>
      </c>
      <c r="L2376" s="347">
        <v>1548.0449106449107</v>
      </c>
    </row>
    <row r="2377" spans="1:12" x14ac:dyDescent="0.2">
      <c r="A2377" s="346" t="s">
        <v>471</v>
      </c>
      <c r="B2377" s="346" t="s">
        <v>482</v>
      </c>
      <c r="C2377" s="346" t="s">
        <v>488</v>
      </c>
      <c r="D2377" s="346" t="s">
        <v>9</v>
      </c>
      <c r="E2377" s="346" t="s">
        <v>520</v>
      </c>
      <c r="F2377" s="346">
        <v>2001</v>
      </c>
      <c r="G2377" s="347">
        <v>444.34823752268608</v>
      </c>
      <c r="H2377" s="347">
        <v>1079</v>
      </c>
      <c r="I2377" s="347">
        <v>72</v>
      </c>
      <c r="J2377" s="347">
        <v>14.316083916083915</v>
      </c>
      <c r="K2377" s="347">
        <v>1.2279720279720281</v>
      </c>
      <c r="L2377" s="347">
        <v>1166.544055944056</v>
      </c>
    </row>
    <row r="2378" spans="1:12" x14ac:dyDescent="0.2">
      <c r="A2378" s="346" t="s">
        <v>471</v>
      </c>
      <c r="B2378" s="346" t="s">
        <v>482</v>
      </c>
      <c r="C2378" s="346" t="s">
        <v>488</v>
      </c>
      <c r="D2378" s="346" t="s">
        <v>9</v>
      </c>
      <c r="E2378" s="346" t="s">
        <v>520</v>
      </c>
      <c r="F2378" s="346">
        <v>2002</v>
      </c>
      <c r="G2378" s="347">
        <v>302.84281943449611</v>
      </c>
      <c r="H2378" s="347">
        <v>529</v>
      </c>
      <c r="I2378" s="347">
        <v>0</v>
      </c>
      <c r="J2378" s="347">
        <v>34</v>
      </c>
      <c r="K2378" s="347">
        <v>18.666666666666668</v>
      </c>
      <c r="L2378" s="347">
        <v>581.66666666666663</v>
      </c>
    </row>
    <row r="2379" spans="1:12" x14ac:dyDescent="0.2">
      <c r="A2379" s="346" t="s">
        <v>471</v>
      </c>
      <c r="B2379" s="346" t="s">
        <v>482</v>
      </c>
      <c r="C2379" s="346" t="s">
        <v>488</v>
      </c>
      <c r="D2379" s="346" t="s">
        <v>9</v>
      </c>
      <c r="E2379" s="346" t="s">
        <v>520</v>
      </c>
      <c r="F2379" s="346">
        <v>2002</v>
      </c>
      <c r="G2379" s="347">
        <v>449.18209297177498</v>
      </c>
      <c r="H2379" s="347">
        <v>1320</v>
      </c>
      <c r="I2379" s="347">
        <v>0</v>
      </c>
      <c r="J2379" s="347">
        <v>425.50582750582748</v>
      </c>
      <c r="K2379" s="347">
        <v>36.498057498057499</v>
      </c>
      <c r="L2379" s="347">
        <v>1782.003885003885</v>
      </c>
    </row>
    <row r="2380" spans="1:12" x14ac:dyDescent="0.2">
      <c r="A2380" s="346" t="s">
        <v>471</v>
      </c>
      <c r="B2380" s="346" t="s">
        <v>482</v>
      </c>
      <c r="C2380" s="346" t="s">
        <v>488</v>
      </c>
      <c r="D2380" s="346" t="s">
        <v>9</v>
      </c>
      <c r="E2380" s="346" t="s">
        <v>520</v>
      </c>
      <c r="F2380" s="346">
        <v>2002</v>
      </c>
      <c r="G2380" s="347">
        <v>441.39983564016586</v>
      </c>
      <c r="H2380" s="347">
        <v>978</v>
      </c>
      <c r="I2380" s="347">
        <v>0</v>
      </c>
      <c r="J2380" s="347">
        <v>39.766899766899769</v>
      </c>
      <c r="K2380" s="347">
        <v>3.4110334110334115</v>
      </c>
      <c r="L2380" s="347">
        <v>1021.1779331779331</v>
      </c>
    </row>
    <row r="2381" spans="1:12" x14ac:dyDescent="0.2">
      <c r="A2381" s="346" t="s">
        <v>471</v>
      </c>
      <c r="B2381" s="346" t="s">
        <v>482</v>
      </c>
      <c r="C2381" s="346" t="s">
        <v>488</v>
      </c>
      <c r="D2381" s="346" t="s">
        <v>9</v>
      </c>
      <c r="E2381" s="346" t="s">
        <v>520</v>
      </c>
      <c r="F2381" s="346">
        <v>2003</v>
      </c>
      <c r="G2381" s="347">
        <v>339.69248866547161</v>
      </c>
      <c r="H2381" s="347">
        <v>349</v>
      </c>
      <c r="I2381" s="347">
        <v>377</v>
      </c>
      <c r="J2381" s="347">
        <v>138</v>
      </c>
      <c r="K2381" s="347">
        <v>20.333333333333332</v>
      </c>
      <c r="L2381" s="347">
        <v>884.33333333333337</v>
      </c>
    </row>
    <row r="2382" spans="1:12" x14ac:dyDescent="0.2">
      <c r="A2382" s="346" t="s">
        <v>471</v>
      </c>
      <c r="B2382" s="346" t="s">
        <v>482</v>
      </c>
      <c r="C2382" s="346" t="s">
        <v>488</v>
      </c>
      <c r="D2382" s="346" t="s">
        <v>9</v>
      </c>
      <c r="E2382" s="346" t="s">
        <v>520</v>
      </c>
      <c r="F2382" s="346">
        <v>2003</v>
      </c>
      <c r="G2382" s="347">
        <v>320.07043808647074</v>
      </c>
      <c r="H2382" s="347">
        <v>652</v>
      </c>
      <c r="I2382" s="347">
        <v>118</v>
      </c>
      <c r="J2382" s="347">
        <v>162</v>
      </c>
      <c r="K2382" s="347">
        <v>66</v>
      </c>
      <c r="L2382" s="347">
        <v>998</v>
      </c>
    </row>
    <row r="2383" spans="1:12" x14ac:dyDescent="0.2">
      <c r="A2383" s="346" t="s">
        <v>471</v>
      </c>
      <c r="B2383" s="346" t="s">
        <v>482</v>
      </c>
      <c r="C2383" s="346" t="s">
        <v>488</v>
      </c>
      <c r="D2383" s="346" t="s">
        <v>9</v>
      </c>
      <c r="E2383" s="346" t="s">
        <v>520</v>
      </c>
      <c r="F2383" s="346">
        <v>2003</v>
      </c>
      <c r="G2383" s="347">
        <v>424.43189853727739</v>
      </c>
      <c r="H2383" s="347">
        <v>400</v>
      </c>
      <c r="I2383" s="347">
        <v>47</v>
      </c>
      <c r="J2383" s="347">
        <v>90.668531468531469</v>
      </c>
      <c r="K2383" s="347">
        <v>11.443822843822844</v>
      </c>
      <c r="L2383" s="347">
        <v>549.11235431235434</v>
      </c>
    </row>
    <row r="2384" spans="1:12" x14ac:dyDescent="0.2">
      <c r="A2384" s="346" t="s">
        <v>471</v>
      </c>
      <c r="B2384" s="346" t="s">
        <v>482</v>
      </c>
      <c r="C2384" s="346" t="s">
        <v>488</v>
      </c>
      <c r="D2384" s="346" t="s">
        <v>9</v>
      </c>
      <c r="E2384" s="346" t="s">
        <v>520</v>
      </c>
      <c r="F2384" s="346">
        <v>2003</v>
      </c>
      <c r="G2384" s="347">
        <v>450.49244052684026</v>
      </c>
      <c r="H2384" s="347">
        <v>429</v>
      </c>
      <c r="I2384" s="347">
        <v>188</v>
      </c>
      <c r="J2384" s="347">
        <v>42.948251748251749</v>
      </c>
      <c r="K2384" s="347">
        <v>3.6839160839160843</v>
      </c>
      <c r="L2384" s="347">
        <v>663.63216783216785</v>
      </c>
    </row>
    <row r="2385" spans="1:12" x14ac:dyDescent="0.2">
      <c r="A2385" s="346" t="s">
        <v>471</v>
      </c>
      <c r="B2385" s="346" t="s">
        <v>482</v>
      </c>
      <c r="C2385" s="346" t="s">
        <v>488</v>
      </c>
      <c r="D2385" s="346" t="s">
        <v>9</v>
      </c>
      <c r="E2385" s="346" t="s">
        <v>520</v>
      </c>
      <c r="F2385" s="346">
        <v>2003</v>
      </c>
      <c r="G2385" s="347">
        <v>459.76118267023884</v>
      </c>
      <c r="H2385" s="347">
        <v>200</v>
      </c>
      <c r="I2385" s="347">
        <v>37</v>
      </c>
      <c r="J2385" s="347">
        <v>59.650349650349646</v>
      </c>
      <c r="K2385" s="347">
        <v>5.1165501165501173</v>
      </c>
      <c r="L2385" s="347">
        <v>301.76689976689977</v>
      </c>
    </row>
    <row r="2386" spans="1:12" x14ac:dyDescent="0.2">
      <c r="A2386" s="346" t="s">
        <v>471</v>
      </c>
      <c r="B2386" s="346" t="s">
        <v>482</v>
      </c>
      <c r="C2386" s="346" t="s">
        <v>488</v>
      </c>
      <c r="D2386" s="346" t="s">
        <v>9</v>
      </c>
      <c r="E2386" s="346" t="s">
        <v>520</v>
      </c>
      <c r="F2386" s="346">
        <v>2003</v>
      </c>
      <c r="G2386" s="347">
        <v>722.2378212802339</v>
      </c>
      <c r="H2386" s="347">
        <v>14</v>
      </c>
      <c r="I2386" s="347">
        <v>508</v>
      </c>
      <c r="J2386" s="347">
        <v>68.399067599067592</v>
      </c>
      <c r="K2386" s="347">
        <v>5.8669774669774677</v>
      </c>
      <c r="L2386" s="347">
        <v>596.26604506604508</v>
      </c>
    </row>
    <row r="2387" spans="1:12" x14ac:dyDescent="0.2">
      <c r="A2387" s="346" t="s">
        <v>471</v>
      </c>
      <c r="B2387" s="346" t="s">
        <v>482</v>
      </c>
      <c r="C2387" s="346" t="s">
        <v>488</v>
      </c>
      <c r="D2387" s="346" t="s">
        <v>9</v>
      </c>
      <c r="E2387" s="346" t="s">
        <v>520</v>
      </c>
      <c r="F2387" s="346">
        <v>2003</v>
      </c>
      <c r="G2387" s="347">
        <v>437.06383049692892</v>
      </c>
      <c r="H2387" s="347">
        <v>1330</v>
      </c>
      <c r="I2387" s="347">
        <v>15</v>
      </c>
      <c r="J2387" s="347">
        <v>49.31095571095571</v>
      </c>
      <c r="K2387" s="347">
        <v>4.2296814296814302</v>
      </c>
      <c r="L2387" s="347">
        <v>1398.5406371406373</v>
      </c>
    </row>
    <row r="2388" spans="1:12" x14ac:dyDescent="0.2">
      <c r="A2388" s="346" t="s">
        <v>471</v>
      </c>
      <c r="B2388" s="346" t="s">
        <v>482</v>
      </c>
      <c r="C2388" s="346" t="s">
        <v>488</v>
      </c>
      <c r="D2388" s="346" t="s">
        <v>9</v>
      </c>
      <c r="E2388" s="346" t="s">
        <v>520</v>
      </c>
      <c r="F2388" s="346">
        <v>2004</v>
      </c>
      <c r="G2388" s="347">
        <v>459.60184192069204</v>
      </c>
      <c r="H2388" s="347">
        <v>967</v>
      </c>
      <c r="I2388" s="347">
        <v>39</v>
      </c>
      <c r="J2388" s="347">
        <v>58</v>
      </c>
      <c r="K2388" s="347">
        <v>44</v>
      </c>
      <c r="L2388" s="347">
        <v>1108</v>
      </c>
    </row>
    <row r="2389" spans="1:12" x14ac:dyDescent="0.2">
      <c r="A2389" s="346" t="s">
        <v>471</v>
      </c>
      <c r="B2389" s="346" t="s">
        <v>482</v>
      </c>
      <c r="C2389" s="346" t="s">
        <v>488</v>
      </c>
      <c r="D2389" s="346" t="s">
        <v>9</v>
      </c>
      <c r="E2389" s="346" t="s">
        <v>520</v>
      </c>
      <c r="F2389" s="346">
        <v>2004</v>
      </c>
      <c r="G2389" s="347">
        <v>342.46709148033273</v>
      </c>
      <c r="H2389" s="347">
        <v>382</v>
      </c>
      <c r="I2389" s="347">
        <v>789</v>
      </c>
      <c r="J2389" s="347">
        <v>192</v>
      </c>
      <c r="K2389" s="347">
        <v>77.666666666666671</v>
      </c>
      <c r="L2389" s="347">
        <v>1440.6666666666667</v>
      </c>
    </row>
    <row r="2390" spans="1:12" x14ac:dyDescent="0.2">
      <c r="A2390" s="346" t="s">
        <v>471</v>
      </c>
      <c r="B2390" s="346" t="s">
        <v>482</v>
      </c>
      <c r="C2390" s="346" t="s">
        <v>488</v>
      </c>
      <c r="D2390" s="346" t="s">
        <v>9</v>
      </c>
      <c r="E2390" s="346" t="s">
        <v>520</v>
      </c>
      <c r="F2390" s="346">
        <v>2004</v>
      </c>
      <c r="G2390" s="347">
        <v>518.40626423192612</v>
      </c>
      <c r="H2390" s="347">
        <v>685</v>
      </c>
      <c r="I2390" s="347">
        <v>304</v>
      </c>
      <c r="J2390" s="347">
        <v>94</v>
      </c>
      <c r="K2390" s="347">
        <v>7.666666666666667</v>
      </c>
      <c r="L2390" s="347">
        <v>1090.6666666666667</v>
      </c>
    </row>
    <row r="2391" spans="1:12" x14ac:dyDescent="0.2">
      <c r="A2391" s="346" t="s">
        <v>471</v>
      </c>
      <c r="B2391" s="346" t="s">
        <v>482</v>
      </c>
      <c r="C2391" s="346" t="s">
        <v>488</v>
      </c>
      <c r="D2391" s="346" t="s">
        <v>9</v>
      </c>
      <c r="E2391" s="346" t="s">
        <v>520</v>
      </c>
      <c r="F2391" s="346">
        <v>2004</v>
      </c>
      <c r="G2391" s="347">
        <v>383.05882207726108</v>
      </c>
      <c r="H2391" s="347">
        <v>520</v>
      </c>
      <c r="I2391" s="347">
        <v>140</v>
      </c>
      <c r="J2391" s="347">
        <v>135</v>
      </c>
      <c r="K2391" s="347">
        <v>18.666666666666668</v>
      </c>
      <c r="L2391" s="347">
        <v>813.66666666666663</v>
      </c>
    </row>
    <row r="2392" spans="1:12" x14ac:dyDescent="0.2">
      <c r="A2392" s="346" t="s">
        <v>471</v>
      </c>
      <c r="B2392" s="346" t="s">
        <v>482</v>
      </c>
      <c r="C2392" s="346" t="s">
        <v>488</v>
      </c>
      <c r="D2392" s="346" t="s">
        <v>9</v>
      </c>
      <c r="E2392" s="346" t="s">
        <v>520</v>
      </c>
      <c r="F2392" s="346">
        <v>2004</v>
      </c>
      <c r="G2392" s="347">
        <v>660.67069316777486</v>
      </c>
      <c r="H2392" s="347">
        <v>552</v>
      </c>
      <c r="I2392" s="347">
        <v>0</v>
      </c>
      <c r="J2392" s="347">
        <v>19.883449883449885</v>
      </c>
      <c r="K2392" s="347">
        <v>8.3721833721833718</v>
      </c>
      <c r="L2392" s="347">
        <v>580.25563325563326</v>
      </c>
    </row>
    <row r="2393" spans="1:12" x14ac:dyDescent="0.2">
      <c r="A2393" s="346" t="s">
        <v>471</v>
      </c>
      <c r="B2393" s="346" t="s">
        <v>482</v>
      </c>
      <c r="C2393" s="346" t="s">
        <v>488</v>
      </c>
      <c r="D2393" s="346" t="s">
        <v>9</v>
      </c>
      <c r="E2393" s="346" t="s">
        <v>520</v>
      </c>
      <c r="F2393" s="346">
        <v>2004</v>
      </c>
      <c r="G2393" s="347">
        <v>658.29366970699311</v>
      </c>
      <c r="H2393" s="347">
        <v>716</v>
      </c>
      <c r="I2393" s="347">
        <v>0</v>
      </c>
      <c r="J2393" s="347">
        <v>9.5440559440559447</v>
      </c>
      <c r="K2393" s="347">
        <v>10.151981351981352</v>
      </c>
      <c r="L2393" s="347">
        <v>735.69603729603728</v>
      </c>
    </row>
    <row r="2394" spans="1:12" x14ac:dyDescent="0.2">
      <c r="A2394" s="346" t="s">
        <v>471</v>
      </c>
      <c r="B2394" s="346" t="s">
        <v>482</v>
      </c>
      <c r="C2394" s="346" t="s">
        <v>488</v>
      </c>
      <c r="D2394" s="346" t="s">
        <v>9</v>
      </c>
      <c r="E2394" s="346" t="s">
        <v>520</v>
      </c>
      <c r="F2394" s="346">
        <v>2005</v>
      </c>
      <c r="G2394" s="347">
        <v>438.38601832150437</v>
      </c>
      <c r="H2394" s="347">
        <v>848</v>
      </c>
      <c r="I2394" s="347">
        <v>107</v>
      </c>
      <c r="J2394" s="347">
        <v>31</v>
      </c>
      <c r="K2394" s="347">
        <v>20</v>
      </c>
      <c r="L2394" s="347">
        <v>1006</v>
      </c>
    </row>
    <row r="2395" spans="1:12" x14ac:dyDescent="0.2">
      <c r="A2395" s="346" t="s">
        <v>471</v>
      </c>
      <c r="B2395" s="346" t="s">
        <v>482</v>
      </c>
      <c r="C2395" s="346" t="s">
        <v>488</v>
      </c>
      <c r="D2395" s="346" t="s">
        <v>9</v>
      </c>
      <c r="E2395" s="346" t="s">
        <v>520</v>
      </c>
      <c r="F2395" s="346">
        <v>2005</v>
      </c>
      <c r="G2395" s="347">
        <v>421.41706827042316</v>
      </c>
      <c r="H2395" s="347">
        <v>1129</v>
      </c>
      <c r="I2395" s="347">
        <v>15</v>
      </c>
      <c r="J2395" s="347">
        <v>5</v>
      </c>
      <c r="K2395" s="347">
        <v>0</v>
      </c>
      <c r="L2395" s="347">
        <v>1149</v>
      </c>
    </row>
    <row r="2396" spans="1:12" x14ac:dyDescent="0.2">
      <c r="A2396" s="346" t="s">
        <v>471</v>
      </c>
      <c r="B2396" s="346" t="s">
        <v>482</v>
      </c>
      <c r="C2396" s="346" t="s">
        <v>488</v>
      </c>
      <c r="D2396" s="346" t="s">
        <v>9</v>
      </c>
      <c r="E2396" s="346" t="s">
        <v>520</v>
      </c>
      <c r="F2396" s="346">
        <v>2005</v>
      </c>
      <c r="G2396" s="347">
        <v>490.22680527951962</v>
      </c>
      <c r="H2396" s="347">
        <v>471</v>
      </c>
      <c r="I2396" s="347">
        <v>373</v>
      </c>
      <c r="J2396" s="347">
        <v>53</v>
      </c>
      <c r="K2396" s="347">
        <v>31.666666666666668</v>
      </c>
      <c r="L2396" s="347">
        <v>928.66666666666663</v>
      </c>
    </row>
    <row r="2397" spans="1:12" x14ac:dyDescent="0.2">
      <c r="A2397" s="346" t="s">
        <v>471</v>
      </c>
      <c r="B2397" s="346" t="s">
        <v>482</v>
      </c>
      <c r="C2397" s="346" t="s">
        <v>488</v>
      </c>
      <c r="D2397" s="346" t="s">
        <v>9</v>
      </c>
      <c r="E2397" s="346" t="s">
        <v>520</v>
      </c>
      <c r="F2397" s="346">
        <v>2005</v>
      </c>
      <c r="G2397" s="347">
        <v>569.0059464183804</v>
      </c>
      <c r="H2397" s="347">
        <v>642</v>
      </c>
      <c r="I2397" s="347">
        <v>0</v>
      </c>
      <c r="J2397" s="347">
        <v>0</v>
      </c>
      <c r="K2397" s="347">
        <v>30.666666666666668</v>
      </c>
      <c r="L2397" s="347">
        <v>672.66666666666663</v>
      </c>
    </row>
    <row r="2398" spans="1:12" x14ac:dyDescent="0.2">
      <c r="A2398" s="346" t="s">
        <v>471</v>
      </c>
      <c r="B2398" s="346" t="s">
        <v>482</v>
      </c>
      <c r="C2398" s="346" t="s">
        <v>488</v>
      </c>
      <c r="D2398" s="346" t="s">
        <v>9</v>
      </c>
      <c r="E2398" s="346" t="s">
        <v>520</v>
      </c>
      <c r="F2398" s="346">
        <v>2005</v>
      </c>
      <c r="G2398" s="347">
        <v>713.76936402448803</v>
      </c>
      <c r="H2398" s="347">
        <v>581</v>
      </c>
      <c r="I2398" s="347">
        <v>0</v>
      </c>
      <c r="J2398" s="347">
        <v>73.171095571095577</v>
      </c>
      <c r="K2398" s="347">
        <v>6.2763014763014766</v>
      </c>
      <c r="L2398" s="347">
        <v>660.44739704739698</v>
      </c>
    </row>
    <row r="2399" spans="1:12" x14ac:dyDescent="0.2">
      <c r="A2399" s="346" t="s">
        <v>471</v>
      </c>
      <c r="B2399" s="346" t="s">
        <v>482</v>
      </c>
      <c r="C2399" s="346" t="s">
        <v>488</v>
      </c>
      <c r="D2399" s="346" t="s">
        <v>9</v>
      </c>
      <c r="E2399" s="346" t="s">
        <v>520</v>
      </c>
      <c r="F2399" s="346">
        <v>2005</v>
      </c>
      <c r="G2399" s="347">
        <v>729.01666926809889</v>
      </c>
      <c r="H2399" s="347">
        <v>467</v>
      </c>
      <c r="I2399" s="347">
        <v>63</v>
      </c>
      <c r="J2399" s="347">
        <v>24.655477855477855</v>
      </c>
      <c r="K2399" s="347">
        <v>2.1148407148407151</v>
      </c>
      <c r="L2399" s="347">
        <v>556.77031857031864</v>
      </c>
    </row>
    <row r="2400" spans="1:12" x14ac:dyDescent="0.2">
      <c r="A2400" s="346" t="s">
        <v>471</v>
      </c>
      <c r="B2400" s="346" t="s">
        <v>482</v>
      </c>
      <c r="C2400" s="346" t="s">
        <v>488</v>
      </c>
      <c r="D2400" s="346" t="s">
        <v>9</v>
      </c>
      <c r="E2400" s="346" t="s">
        <v>520</v>
      </c>
      <c r="F2400" s="346">
        <v>2005</v>
      </c>
      <c r="G2400" s="347">
        <v>626.42784308933972</v>
      </c>
      <c r="H2400" s="347">
        <v>304</v>
      </c>
      <c r="I2400" s="347">
        <v>201</v>
      </c>
      <c r="J2400" s="347">
        <v>49.31095571095571</v>
      </c>
      <c r="K2400" s="347">
        <v>8.5630147630147633</v>
      </c>
      <c r="L2400" s="347">
        <v>562.87397047397042</v>
      </c>
    </row>
    <row r="2401" spans="1:12" x14ac:dyDescent="0.2">
      <c r="A2401" s="346" t="s">
        <v>471</v>
      </c>
      <c r="B2401" s="346" t="s">
        <v>482</v>
      </c>
      <c r="C2401" s="346" t="s">
        <v>488</v>
      </c>
      <c r="D2401" s="346" t="s">
        <v>9</v>
      </c>
      <c r="E2401" s="346" t="s">
        <v>520</v>
      </c>
      <c r="F2401" s="346">
        <v>2006</v>
      </c>
      <c r="G2401" s="347">
        <v>530.6349986654235</v>
      </c>
      <c r="H2401" s="347">
        <v>389</v>
      </c>
      <c r="I2401" s="347">
        <v>0</v>
      </c>
      <c r="J2401" s="347">
        <v>197</v>
      </c>
      <c r="K2401" s="347">
        <v>9.3333333333333339</v>
      </c>
      <c r="L2401" s="347">
        <v>595.33333333333337</v>
      </c>
    </row>
    <row r="2402" spans="1:12" x14ac:dyDescent="0.2">
      <c r="A2402" s="346" t="s">
        <v>471</v>
      </c>
      <c r="B2402" s="346" t="s">
        <v>482</v>
      </c>
      <c r="C2402" s="346" t="s">
        <v>488</v>
      </c>
      <c r="D2402" s="346" t="s">
        <v>9</v>
      </c>
      <c r="E2402" s="346" t="s">
        <v>520</v>
      </c>
      <c r="F2402" s="346">
        <v>2006</v>
      </c>
      <c r="G2402" s="347">
        <v>505.26073171056834</v>
      </c>
      <c r="H2402" s="347">
        <v>144</v>
      </c>
      <c r="I2402" s="347">
        <v>73</v>
      </c>
      <c r="J2402" s="347">
        <v>220</v>
      </c>
      <c r="K2402" s="347">
        <v>24.666666666666668</v>
      </c>
      <c r="L2402" s="347">
        <v>461.66666666666669</v>
      </c>
    </row>
    <row r="2403" spans="1:12" x14ac:dyDescent="0.2">
      <c r="A2403" s="346" t="s">
        <v>471</v>
      </c>
      <c r="B2403" s="346" t="s">
        <v>482</v>
      </c>
      <c r="C2403" s="346" t="s">
        <v>488</v>
      </c>
      <c r="D2403" s="346" t="s">
        <v>9</v>
      </c>
      <c r="E2403" s="346" t="s">
        <v>520</v>
      </c>
      <c r="F2403" s="346">
        <v>2007</v>
      </c>
      <c r="G2403" s="347">
        <v>728.00444373804794</v>
      </c>
      <c r="H2403" s="347">
        <v>1196</v>
      </c>
      <c r="I2403" s="347">
        <v>64</v>
      </c>
      <c r="J2403" s="347">
        <v>0</v>
      </c>
      <c r="K2403" s="347">
        <v>0.33333333333333331</v>
      </c>
      <c r="L2403" s="347">
        <v>1260.3333333333333</v>
      </c>
    </row>
    <row r="2404" spans="1:12" x14ac:dyDescent="0.2">
      <c r="A2404" s="346" t="s">
        <v>471</v>
      </c>
      <c r="B2404" s="346" t="s">
        <v>482</v>
      </c>
      <c r="C2404" s="346" t="s">
        <v>488</v>
      </c>
      <c r="D2404" s="346" t="s">
        <v>9</v>
      </c>
      <c r="E2404" s="346" t="s">
        <v>520</v>
      </c>
      <c r="F2404" s="346">
        <v>2007</v>
      </c>
      <c r="G2404" s="347">
        <v>584.06628842239832</v>
      </c>
      <c r="H2404" s="347">
        <v>756</v>
      </c>
      <c r="I2404" s="347">
        <v>40</v>
      </c>
      <c r="J2404" s="347">
        <v>11</v>
      </c>
      <c r="K2404" s="347">
        <v>4.333333333333333</v>
      </c>
      <c r="L2404" s="347">
        <v>811.33333333333337</v>
      </c>
    </row>
    <row r="2405" spans="1:12" x14ac:dyDescent="0.2">
      <c r="A2405" s="346" t="s">
        <v>471</v>
      </c>
      <c r="B2405" s="346" t="s">
        <v>482</v>
      </c>
      <c r="C2405" s="346" t="s">
        <v>488</v>
      </c>
      <c r="D2405" s="346" t="s">
        <v>9</v>
      </c>
      <c r="E2405" s="346" t="s">
        <v>520</v>
      </c>
      <c r="F2405" s="346">
        <v>2007</v>
      </c>
      <c r="G2405" s="347">
        <v>648.00783023875022</v>
      </c>
      <c r="H2405" s="347">
        <v>555</v>
      </c>
      <c r="I2405" s="347">
        <v>100</v>
      </c>
      <c r="J2405" s="347">
        <v>140</v>
      </c>
      <c r="K2405" s="347">
        <v>1.3333333333333333</v>
      </c>
      <c r="L2405" s="347">
        <v>796.33333333333337</v>
      </c>
    </row>
    <row r="2406" spans="1:12" x14ac:dyDescent="0.2">
      <c r="A2406" s="346" t="s">
        <v>471</v>
      </c>
      <c r="B2406" s="346" t="s">
        <v>482</v>
      </c>
      <c r="C2406" s="346" t="s">
        <v>488</v>
      </c>
      <c r="D2406" s="346" t="s">
        <v>9</v>
      </c>
      <c r="E2406" s="346" t="s">
        <v>520</v>
      </c>
      <c r="F2406" s="346">
        <v>2007</v>
      </c>
      <c r="G2406" s="347">
        <v>648.00783054463636</v>
      </c>
      <c r="H2406" s="347">
        <v>670</v>
      </c>
      <c r="I2406" s="347">
        <v>341</v>
      </c>
      <c r="J2406" s="347">
        <v>11</v>
      </c>
      <c r="K2406" s="347">
        <v>1.6666666666666667</v>
      </c>
      <c r="L2406" s="347">
        <v>1023.6666666666666</v>
      </c>
    </row>
    <row r="2407" spans="1:12" x14ac:dyDescent="0.2">
      <c r="A2407" s="346" t="s">
        <v>471</v>
      </c>
      <c r="B2407" s="346" t="s">
        <v>482</v>
      </c>
      <c r="C2407" s="346" t="s">
        <v>488</v>
      </c>
      <c r="D2407" s="346" t="s">
        <v>9</v>
      </c>
      <c r="E2407" s="346" t="s">
        <v>520</v>
      </c>
      <c r="F2407" s="346">
        <v>2007</v>
      </c>
      <c r="G2407" s="347">
        <v>648.00781454593493</v>
      </c>
      <c r="H2407" s="347">
        <v>641</v>
      </c>
      <c r="I2407" s="347">
        <v>117</v>
      </c>
      <c r="J2407" s="347">
        <v>29</v>
      </c>
      <c r="K2407" s="347">
        <v>1.6666666666666667</v>
      </c>
      <c r="L2407" s="347">
        <v>788.66666666666663</v>
      </c>
    </row>
    <row r="2408" spans="1:12" x14ac:dyDescent="0.2">
      <c r="A2408" s="346" t="s">
        <v>471</v>
      </c>
      <c r="B2408" s="346" t="s">
        <v>482</v>
      </c>
      <c r="C2408" s="346" t="s">
        <v>488</v>
      </c>
      <c r="D2408" s="346" t="s">
        <v>9</v>
      </c>
      <c r="E2408" s="346" t="s">
        <v>520</v>
      </c>
      <c r="F2408" s="346">
        <v>2007</v>
      </c>
      <c r="G2408" s="347">
        <v>777.60939497126697</v>
      </c>
      <c r="H2408" s="347">
        <v>61</v>
      </c>
      <c r="I2408" s="347">
        <v>0</v>
      </c>
      <c r="J2408" s="347">
        <v>0</v>
      </c>
      <c r="K2408" s="347">
        <v>0</v>
      </c>
      <c r="L2408" s="347">
        <v>61</v>
      </c>
    </row>
    <row r="2409" spans="1:12" x14ac:dyDescent="0.2">
      <c r="A2409" s="346" t="s">
        <v>471</v>
      </c>
      <c r="B2409" s="346" t="s">
        <v>482</v>
      </c>
      <c r="C2409" s="346" t="s">
        <v>488</v>
      </c>
      <c r="D2409" s="346" t="s">
        <v>9</v>
      </c>
      <c r="E2409" s="346" t="s">
        <v>520</v>
      </c>
      <c r="F2409" s="346">
        <v>2007</v>
      </c>
      <c r="G2409" s="347">
        <v>574.23463673321692</v>
      </c>
      <c r="H2409" s="347">
        <v>32</v>
      </c>
      <c r="I2409" s="347">
        <v>0</v>
      </c>
      <c r="J2409" s="347">
        <v>101.8032634032634</v>
      </c>
      <c r="K2409" s="347">
        <v>8.7322455322455337</v>
      </c>
      <c r="L2409" s="347">
        <v>142.53550893550894</v>
      </c>
    </row>
    <row r="2410" spans="1:12" x14ac:dyDescent="0.2">
      <c r="A2410" s="346" t="s">
        <v>471</v>
      </c>
      <c r="B2410" s="346" t="s">
        <v>483</v>
      </c>
      <c r="C2410" s="346" t="s">
        <v>484</v>
      </c>
      <c r="D2410" s="346" t="s">
        <v>6</v>
      </c>
      <c r="E2410" s="346" t="s">
        <v>518</v>
      </c>
      <c r="F2410" s="346">
        <v>2013</v>
      </c>
      <c r="G2410" s="347">
        <v>687.92055811673526</v>
      </c>
      <c r="H2410" s="347">
        <v>752</v>
      </c>
      <c r="I2410" s="347">
        <v>2</v>
      </c>
      <c r="J2410" s="347">
        <v>0</v>
      </c>
      <c r="K2410" s="347">
        <v>0</v>
      </c>
      <c r="L2410" s="347">
        <v>754</v>
      </c>
    </row>
    <row r="2411" spans="1:12" x14ac:dyDescent="0.2">
      <c r="A2411" s="346" t="s">
        <v>471</v>
      </c>
      <c r="B2411" s="346" t="s">
        <v>483</v>
      </c>
      <c r="C2411" s="346" t="s">
        <v>484</v>
      </c>
      <c r="D2411" s="346" t="s">
        <v>6</v>
      </c>
      <c r="E2411" s="346" t="s">
        <v>519</v>
      </c>
      <c r="F2411" s="346">
        <v>2011</v>
      </c>
      <c r="G2411" s="347">
        <v>691.80628137591111</v>
      </c>
      <c r="H2411" s="347">
        <v>667</v>
      </c>
      <c r="I2411" s="347">
        <v>7</v>
      </c>
      <c r="J2411" s="347">
        <v>0</v>
      </c>
      <c r="K2411" s="347">
        <v>0</v>
      </c>
      <c r="L2411" s="347">
        <v>674</v>
      </c>
    </row>
    <row r="2412" spans="1:12" x14ac:dyDescent="0.2">
      <c r="A2412" s="346" t="s">
        <v>471</v>
      </c>
      <c r="B2412" s="346" t="s">
        <v>483</v>
      </c>
      <c r="C2412" s="346" t="s">
        <v>484</v>
      </c>
      <c r="D2412" s="346" t="s">
        <v>6</v>
      </c>
      <c r="E2412" s="346" t="s">
        <v>466</v>
      </c>
      <c r="F2412" s="346">
        <v>2005</v>
      </c>
      <c r="G2412" s="347">
        <v>471.82948350423635</v>
      </c>
      <c r="H2412" s="347">
        <v>529</v>
      </c>
      <c r="I2412" s="347">
        <v>0</v>
      </c>
      <c r="J2412" s="347">
        <v>0</v>
      </c>
      <c r="K2412" s="347">
        <v>0</v>
      </c>
      <c r="L2412" s="347">
        <v>529</v>
      </c>
    </row>
    <row r="2413" spans="1:12" x14ac:dyDescent="0.2">
      <c r="A2413" s="346" t="s">
        <v>471</v>
      </c>
      <c r="B2413" s="346" t="s">
        <v>483</v>
      </c>
      <c r="C2413" s="346" t="s">
        <v>484</v>
      </c>
      <c r="D2413" s="346" t="s">
        <v>6</v>
      </c>
      <c r="E2413" s="346" t="s">
        <v>466</v>
      </c>
      <c r="F2413" s="346">
        <v>2007</v>
      </c>
      <c r="G2413" s="347">
        <v>487.95721766623848</v>
      </c>
      <c r="H2413" s="347">
        <v>106</v>
      </c>
      <c r="I2413" s="347">
        <v>0</v>
      </c>
      <c r="J2413" s="347">
        <v>0</v>
      </c>
      <c r="K2413" s="347">
        <v>0</v>
      </c>
      <c r="L2413" s="347">
        <v>106</v>
      </c>
    </row>
    <row r="2414" spans="1:12" x14ac:dyDescent="0.2">
      <c r="A2414" s="346" t="s">
        <v>471</v>
      </c>
      <c r="B2414" s="346" t="s">
        <v>483</v>
      </c>
      <c r="C2414" s="346" t="s">
        <v>484</v>
      </c>
      <c r="D2414" s="346" t="s">
        <v>6</v>
      </c>
      <c r="E2414" s="346" t="s">
        <v>466</v>
      </c>
      <c r="F2414" s="346">
        <v>2007</v>
      </c>
      <c r="G2414" s="347">
        <v>495.41373685098728</v>
      </c>
      <c r="H2414" s="347">
        <v>150</v>
      </c>
      <c r="I2414" s="347">
        <v>0</v>
      </c>
      <c r="J2414" s="347">
        <v>3</v>
      </c>
      <c r="K2414" s="347">
        <v>0.33333333333333331</v>
      </c>
      <c r="L2414" s="347">
        <v>153.33333333333334</v>
      </c>
    </row>
    <row r="2415" spans="1:12" x14ac:dyDescent="0.2">
      <c r="A2415" s="346" t="s">
        <v>471</v>
      </c>
      <c r="B2415" s="346" t="s">
        <v>483</v>
      </c>
      <c r="C2415" s="346" t="s">
        <v>484</v>
      </c>
      <c r="D2415" s="346" t="s">
        <v>6</v>
      </c>
      <c r="E2415" s="346" t="s">
        <v>466</v>
      </c>
      <c r="F2415" s="346">
        <v>2007</v>
      </c>
      <c r="G2415" s="347">
        <v>520.44708919227514</v>
      </c>
      <c r="H2415" s="347">
        <v>414</v>
      </c>
      <c r="I2415" s="347">
        <v>0</v>
      </c>
      <c r="J2415" s="347">
        <v>0</v>
      </c>
      <c r="K2415" s="347">
        <v>0</v>
      </c>
      <c r="L2415" s="347">
        <v>414</v>
      </c>
    </row>
    <row r="2416" spans="1:12" x14ac:dyDescent="0.2">
      <c r="A2416" s="346" t="s">
        <v>471</v>
      </c>
      <c r="B2416" s="346" t="s">
        <v>483</v>
      </c>
      <c r="C2416" s="346" t="s">
        <v>484</v>
      </c>
      <c r="D2416" s="346" t="s">
        <v>6</v>
      </c>
      <c r="E2416" s="346" t="s">
        <v>465</v>
      </c>
      <c r="F2416" s="346">
        <v>2005</v>
      </c>
      <c r="G2416" s="347">
        <v>571.28033066618639</v>
      </c>
      <c r="H2416" s="347">
        <v>774</v>
      </c>
      <c r="I2416" s="347">
        <v>0</v>
      </c>
      <c r="J2416" s="347">
        <v>0</v>
      </c>
      <c r="K2416" s="347">
        <v>0</v>
      </c>
      <c r="L2416" s="347">
        <v>774</v>
      </c>
    </row>
    <row r="2417" spans="1:12" x14ac:dyDescent="0.2">
      <c r="A2417" s="346" t="s">
        <v>471</v>
      </c>
      <c r="B2417" s="346" t="s">
        <v>483</v>
      </c>
      <c r="C2417" s="346" t="s">
        <v>484</v>
      </c>
      <c r="D2417" s="346" t="s">
        <v>6</v>
      </c>
      <c r="E2417" s="346" t="s">
        <v>465</v>
      </c>
      <c r="F2417" s="346">
        <v>2005</v>
      </c>
      <c r="G2417" s="347">
        <v>625.51724137931046</v>
      </c>
      <c r="H2417" s="347">
        <v>526</v>
      </c>
      <c r="I2417" s="347">
        <v>0</v>
      </c>
      <c r="J2417" s="347">
        <v>0</v>
      </c>
      <c r="K2417" s="347">
        <v>0</v>
      </c>
      <c r="L2417" s="347">
        <v>526</v>
      </c>
    </row>
    <row r="2418" spans="1:12" x14ac:dyDescent="0.2">
      <c r="A2418" s="346" t="s">
        <v>471</v>
      </c>
      <c r="B2418" s="346" t="s">
        <v>483</v>
      </c>
      <c r="C2418" s="346" t="s">
        <v>484</v>
      </c>
      <c r="D2418" s="346" t="s">
        <v>6</v>
      </c>
      <c r="E2418" s="346" t="s">
        <v>465</v>
      </c>
      <c r="F2418" s="346">
        <v>2005</v>
      </c>
      <c r="G2418" s="347">
        <v>471.82948350423635</v>
      </c>
      <c r="H2418" s="347">
        <v>975</v>
      </c>
      <c r="I2418" s="347">
        <v>0</v>
      </c>
      <c r="J2418" s="347">
        <v>0</v>
      </c>
      <c r="K2418" s="347">
        <v>0</v>
      </c>
      <c r="L2418" s="347">
        <v>975</v>
      </c>
    </row>
    <row r="2419" spans="1:12" x14ac:dyDescent="0.2">
      <c r="A2419" s="346" t="s">
        <v>471</v>
      </c>
      <c r="B2419" s="346" t="s">
        <v>483</v>
      </c>
      <c r="C2419" s="346" t="s">
        <v>484</v>
      </c>
      <c r="D2419" s="346" t="s">
        <v>6</v>
      </c>
      <c r="E2419" s="346" t="s">
        <v>465</v>
      </c>
      <c r="F2419" s="346">
        <v>2006</v>
      </c>
      <c r="G2419" s="347">
        <v>359.62349613380388</v>
      </c>
      <c r="H2419" s="347">
        <v>720</v>
      </c>
      <c r="I2419" s="347">
        <v>0</v>
      </c>
      <c r="J2419" s="347">
        <v>0</v>
      </c>
      <c r="K2419" s="347">
        <v>0</v>
      </c>
      <c r="L2419" s="347">
        <v>720</v>
      </c>
    </row>
    <row r="2420" spans="1:12" x14ac:dyDescent="0.2">
      <c r="A2420" s="346" t="s">
        <v>471</v>
      </c>
      <c r="B2420" s="346" t="s">
        <v>483</v>
      </c>
      <c r="C2420" s="346" t="s">
        <v>484</v>
      </c>
      <c r="D2420" s="346" t="s">
        <v>6</v>
      </c>
      <c r="E2420" s="346" t="s">
        <v>520</v>
      </c>
      <c r="F2420" s="346">
        <v>2005</v>
      </c>
      <c r="G2420" s="347">
        <v>344.24856402968527</v>
      </c>
      <c r="H2420" s="347">
        <v>910</v>
      </c>
      <c r="I2420" s="347">
        <v>390</v>
      </c>
      <c r="J2420" s="347">
        <v>70</v>
      </c>
      <c r="K2420" s="347">
        <v>9</v>
      </c>
      <c r="L2420" s="347">
        <v>1379</v>
      </c>
    </row>
    <row r="2421" spans="1:12" x14ac:dyDescent="0.2">
      <c r="A2421" s="346" t="s">
        <v>471</v>
      </c>
      <c r="B2421" s="346" t="s">
        <v>483</v>
      </c>
      <c r="C2421" s="346" t="s">
        <v>484</v>
      </c>
      <c r="D2421" s="346" t="s">
        <v>6</v>
      </c>
      <c r="E2421" s="346" t="s">
        <v>520</v>
      </c>
      <c r="F2421" s="346">
        <v>2005</v>
      </c>
      <c r="G2421" s="347">
        <v>471.82948350423635</v>
      </c>
      <c r="H2421" s="347">
        <v>991</v>
      </c>
      <c r="I2421" s="347">
        <v>0</v>
      </c>
      <c r="J2421" s="347">
        <v>0</v>
      </c>
      <c r="K2421" s="347">
        <v>0</v>
      </c>
      <c r="L2421" s="347">
        <v>991</v>
      </c>
    </row>
    <row r="2422" spans="1:12" x14ac:dyDescent="0.2">
      <c r="A2422" s="346" t="s">
        <v>471</v>
      </c>
      <c r="B2422" s="346" t="s">
        <v>483</v>
      </c>
      <c r="C2422" s="346" t="s">
        <v>484</v>
      </c>
      <c r="D2422" s="346" t="s">
        <v>6</v>
      </c>
      <c r="E2422" s="346" t="s">
        <v>520</v>
      </c>
      <c r="F2422" s="346">
        <v>2005</v>
      </c>
      <c r="G2422" s="347">
        <v>397.74028977494567</v>
      </c>
      <c r="H2422" s="347">
        <v>787</v>
      </c>
      <c r="I2422" s="347">
        <v>16</v>
      </c>
      <c r="J2422" s="347">
        <v>6</v>
      </c>
      <c r="K2422" s="347">
        <v>0</v>
      </c>
      <c r="L2422" s="347">
        <v>809</v>
      </c>
    </row>
    <row r="2423" spans="1:12" x14ac:dyDescent="0.2">
      <c r="A2423" s="346" t="s">
        <v>471</v>
      </c>
      <c r="B2423" s="346" t="s">
        <v>483</v>
      </c>
      <c r="C2423" s="346" t="s">
        <v>484</v>
      </c>
      <c r="D2423" s="346" t="s">
        <v>7</v>
      </c>
      <c r="E2423" s="346" t="s">
        <v>518</v>
      </c>
      <c r="F2423" s="346">
        <v>2015</v>
      </c>
      <c r="G2423" s="347">
        <v>760.38841462036339</v>
      </c>
      <c r="H2423" s="347">
        <v>140</v>
      </c>
      <c r="I2423" s="347">
        <v>23</v>
      </c>
      <c r="J2423" s="347">
        <v>4</v>
      </c>
      <c r="K2423" s="347">
        <v>13.333333333333334</v>
      </c>
      <c r="L2423" s="347">
        <v>180.33333333333334</v>
      </c>
    </row>
    <row r="2424" spans="1:12" x14ac:dyDescent="0.2">
      <c r="A2424" s="346" t="s">
        <v>471</v>
      </c>
      <c r="B2424" s="346" t="s">
        <v>483</v>
      </c>
      <c r="C2424" s="346" t="s">
        <v>484</v>
      </c>
      <c r="D2424" s="346" t="s">
        <v>7</v>
      </c>
      <c r="E2424" s="346" t="s">
        <v>518</v>
      </c>
      <c r="F2424" s="346">
        <v>2015</v>
      </c>
      <c r="G2424" s="347">
        <v>761.73315198315197</v>
      </c>
      <c r="H2424" s="347">
        <v>82</v>
      </c>
      <c r="I2424" s="347">
        <v>20</v>
      </c>
      <c r="J2424" s="347">
        <v>178</v>
      </c>
      <c r="K2424" s="347">
        <v>0</v>
      </c>
      <c r="L2424" s="347">
        <v>280</v>
      </c>
    </row>
    <row r="2425" spans="1:12" x14ac:dyDescent="0.2">
      <c r="A2425" s="346" t="s">
        <v>471</v>
      </c>
      <c r="B2425" s="346" t="s">
        <v>483</v>
      </c>
      <c r="C2425" s="346" t="s">
        <v>484</v>
      </c>
      <c r="D2425" s="346" t="s">
        <v>7</v>
      </c>
      <c r="E2425" s="346" t="s">
        <v>464</v>
      </c>
      <c r="F2425" s="346">
        <v>2010</v>
      </c>
      <c r="G2425" s="347">
        <v>630.79151595052269</v>
      </c>
      <c r="H2425" s="347">
        <v>363</v>
      </c>
      <c r="I2425" s="347">
        <v>0</v>
      </c>
      <c r="J2425" s="347">
        <v>46</v>
      </c>
      <c r="K2425" s="347">
        <v>0</v>
      </c>
      <c r="L2425" s="347">
        <v>409</v>
      </c>
    </row>
    <row r="2426" spans="1:12" x14ac:dyDescent="0.2">
      <c r="A2426" s="346" t="s">
        <v>471</v>
      </c>
      <c r="B2426" s="346" t="s">
        <v>483</v>
      </c>
      <c r="C2426" s="346" t="s">
        <v>484</v>
      </c>
      <c r="D2426" s="346" t="s">
        <v>7</v>
      </c>
      <c r="E2426" s="346" t="s">
        <v>464</v>
      </c>
      <c r="F2426" s="346">
        <v>2012</v>
      </c>
      <c r="G2426" s="347">
        <v>608.07747888295398</v>
      </c>
      <c r="H2426" s="347">
        <v>402</v>
      </c>
      <c r="I2426" s="347">
        <v>0</v>
      </c>
      <c r="J2426" s="347">
        <v>22</v>
      </c>
      <c r="K2426" s="347">
        <v>0</v>
      </c>
      <c r="L2426" s="347">
        <v>424</v>
      </c>
    </row>
    <row r="2427" spans="1:12" x14ac:dyDescent="0.2">
      <c r="A2427" s="346" t="s">
        <v>471</v>
      </c>
      <c r="B2427" s="346" t="s">
        <v>483</v>
      </c>
      <c r="C2427" s="346" t="s">
        <v>484</v>
      </c>
      <c r="D2427" s="346" t="s">
        <v>8</v>
      </c>
      <c r="E2427" s="346" t="s">
        <v>519</v>
      </c>
      <c r="F2427" s="346">
        <v>2008</v>
      </c>
      <c r="G2427" s="347">
        <v>473.1210178871122</v>
      </c>
      <c r="H2427" s="347">
        <v>522</v>
      </c>
      <c r="I2427" s="347">
        <v>0</v>
      </c>
      <c r="J2427" s="347">
        <v>0</v>
      </c>
      <c r="K2427" s="347">
        <v>0</v>
      </c>
      <c r="L2427" s="347">
        <v>522</v>
      </c>
    </row>
    <row r="2428" spans="1:12" x14ac:dyDescent="0.2">
      <c r="A2428" s="346" t="s">
        <v>471</v>
      </c>
      <c r="B2428" s="346" t="s">
        <v>483</v>
      </c>
      <c r="C2428" s="346" t="s">
        <v>484</v>
      </c>
      <c r="D2428" s="346" t="s">
        <v>8</v>
      </c>
      <c r="E2428" s="346" t="s">
        <v>519</v>
      </c>
      <c r="F2428" s="346">
        <v>2009</v>
      </c>
      <c r="G2428" s="347">
        <v>492.33261604274713</v>
      </c>
      <c r="H2428" s="347">
        <v>1092</v>
      </c>
      <c r="I2428" s="347">
        <v>1</v>
      </c>
      <c r="J2428" s="347">
        <v>0</v>
      </c>
      <c r="K2428" s="347">
        <v>0</v>
      </c>
      <c r="L2428" s="347">
        <v>1093</v>
      </c>
    </row>
    <row r="2429" spans="1:12" x14ac:dyDescent="0.2">
      <c r="A2429" s="346" t="s">
        <v>471</v>
      </c>
      <c r="B2429" s="346" t="s">
        <v>483</v>
      </c>
      <c r="C2429" s="346" t="s">
        <v>484</v>
      </c>
      <c r="D2429" s="346" t="s">
        <v>8</v>
      </c>
      <c r="E2429" s="346" t="s">
        <v>519</v>
      </c>
      <c r="F2429" s="346">
        <v>2009</v>
      </c>
      <c r="G2429" s="347">
        <v>510.57651064816105</v>
      </c>
      <c r="H2429" s="347">
        <v>927</v>
      </c>
      <c r="I2429" s="347">
        <v>2</v>
      </c>
      <c r="J2429" s="347">
        <v>0</v>
      </c>
      <c r="K2429" s="347">
        <v>0</v>
      </c>
      <c r="L2429" s="347">
        <v>929</v>
      </c>
    </row>
    <row r="2430" spans="1:12" x14ac:dyDescent="0.2">
      <c r="A2430" s="346" t="s">
        <v>471</v>
      </c>
      <c r="B2430" s="346" t="s">
        <v>483</v>
      </c>
      <c r="C2430" s="346" t="s">
        <v>484</v>
      </c>
      <c r="D2430" s="346" t="s">
        <v>8</v>
      </c>
      <c r="E2430" s="346" t="s">
        <v>520</v>
      </c>
      <c r="F2430" s="346">
        <v>2001</v>
      </c>
      <c r="G2430" s="347">
        <v>412.33807511851592</v>
      </c>
      <c r="H2430" s="347">
        <v>119</v>
      </c>
      <c r="I2430" s="347">
        <v>0</v>
      </c>
      <c r="J2430" s="347">
        <v>1.7989949748743719</v>
      </c>
      <c r="K2430" s="347">
        <v>6.7001675041876055E-2</v>
      </c>
      <c r="L2430" s="347">
        <v>120.86599664991626</v>
      </c>
    </row>
    <row r="2431" spans="1:12" x14ac:dyDescent="0.2">
      <c r="A2431" s="346" t="s">
        <v>471</v>
      </c>
      <c r="B2431" s="346" t="s">
        <v>483</v>
      </c>
      <c r="C2431" s="346" t="s">
        <v>484</v>
      </c>
      <c r="D2431" s="346" t="s">
        <v>8</v>
      </c>
      <c r="E2431" s="346" t="s">
        <v>520</v>
      </c>
      <c r="F2431" s="346">
        <v>2003</v>
      </c>
      <c r="G2431" s="347">
        <v>294.76278765817153</v>
      </c>
      <c r="H2431" s="347">
        <v>267</v>
      </c>
      <c r="I2431" s="347">
        <v>715</v>
      </c>
      <c r="J2431" s="347">
        <v>100</v>
      </c>
      <c r="K2431" s="347">
        <v>0</v>
      </c>
      <c r="L2431" s="347">
        <v>1082</v>
      </c>
    </row>
    <row r="2432" spans="1:12" x14ac:dyDescent="0.2">
      <c r="A2432" s="346" t="s">
        <v>471</v>
      </c>
      <c r="B2432" s="346" t="s">
        <v>483</v>
      </c>
      <c r="C2432" s="346" t="s">
        <v>485</v>
      </c>
      <c r="D2432" s="346" t="s">
        <v>11</v>
      </c>
      <c r="E2432" s="346" t="s">
        <v>518</v>
      </c>
      <c r="F2432" s="346">
        <v>2014</v>
      </c>
      <c r="G2432" s="347">
        <v>734.57517270645451</v>
      </c>
      <c r="H2432" s="347">
        <v>555</v>
      </c>
      <c r="I2432" s="347">
        <v>133</v>
      </c>
      <c r="J2432" s="347">
        <v>20</v>
      </c>
      <c r="K2432" s="347">
        <v>0.33333333333333331</v>
      </c>
      <c r="L2432" s="347">
        <v>708.33333333333337</v>
      </c>
    </row>
    <row r="2433" spans="1:12" x14ac:dyDescent="0.2">
      <c r="A2433" s="346" t="s">
        <v>471</v>
      </c>
      <c r="B2433" s="346" t="s">
        <v>483</v>
      </c>
      <c r="C2433" s="346" t="s">
        <v>485</v>
      </c>
      <c r="D2433" s="346" t="s">
        <v>11</v>
      </c>
      <c r="E2433" s="346" t="s">
        <v>464</v>
      </c>
      <c r="F2433" s="346">
        <v>2012</v>
      </c>
      <c r="G2433" s="347">
        <v>635.7716016990521</v>
      </c>
      <c r="H2433" s="347">
        <v>111</v>
      </c>
      <c r="I2433" s="347">
        <v>0</v>
      </c>
      <c r="J2433" s="347">
        <v>1</v>
      </c>
      <c r="K2433" s="347">
        <v>0</v>
      </c>
      <c r="L2433" s="347">
        <v>112</v>
      </c>
    </row>
    <row r="2434" spans="1:12" x14ac:dyDescent="0.2">
      <c r="A2434" s="346" t="s">
        <v>471</v>
      </c>
      <c r="B2434" s="346" t="s">
        <v>483</v>
      </c>
      <c r="C2434" s="346" t="s">
        <v>485</v>
      </c>
      <c r="D2434" s="346" t="s">
        <v>11</v>
      </c>
      <c r="E2434" s="346" t="s">
        <v>464</v>
      </c>
      <c r="F2434" s="346">
        <v>2012</v>
      </c>
      <c r="G2434" s="347">
        <v>634.72713962079047</v>
      </c>
      <c r="H2434" s="347">
        <v>0</v>
      </c>
      <c r="I2434" s="347">
        <v>69</v>
      </c>
      <c r="J2434" s="347">
        <v>0</v>
      </c>
      <c r="K2434" s="347">
        <v>0</v>
      </c>
      <c r="L2434" s="347">
        <v>69</v>
      </c>
    </row>
    <row r="2435" spans="1:12" x14ac:dyDescent="0.2">
      <c r="A2435" s="346" t="s">
        <v>471</v>
      </c>
      <c r="B2435" s="346" t="s">
        <v>483</v>
      </c>
      <c r="C2435" s="346" t="s">
        <v>485</v>
      </c>
      <c r="D2435" s="346" t="s">
        <v>11</v>
      </c>
      <c r="E2435" s="346" t="s">
        <v>519</v>
      </c>
      <c r="F2435" s="346">
        <v>2010</v>
      </c>
      <c r="G2435" s="347">
        <v>763.69944470393023</v>
      </c>
      <c r="H2435" s="347">
        <v>999</v>
      </c>
      <c r="I2435" s="347">
        <v>0</v>
      </c>
      <c r="J2435" s="347">
        <v>0</v>
      </c>
      <c r="K2435" s="347">
        <v>0</v>
      </c>
      <c r="L2435" s="347">
        <v>999</v>
      </c>
    </row>
    <row r="2436" spans="1:12" x14ac:dyDescent="0.2">
      <c r="A2436" s="346" t="s">
        <v>471</v>
      </c>
      <c r="B2436" s="346" t="s">
        <v>483</v>
      </c>
      <c r="C2436" s="346" t="s">
        <v>485</v>
      </c>
      <c r="D2436" s="346" t="s">
        <v>11</v>
      </c>
      <c r="E2436" s="346" t="s">
        <v>519</v>
      </c>
      <c r="F2436" s="346">
        <v>2011</v>
      </c>
      <c r="G2436" s="347">
        <v>721.94073149742349</v>
      </c>
      <c r="H2436" s="347">
        <v>857</v>
      </c>
      <c r="I2436" s="347">
        <v>0</v>
      </c>
      <c r="J2436" s="347">
        <v>0</v>
      </c>
      <c r="K2436" s="347">
        <v>0</v>
      </c>
      <c r="L2436" s="347">
        <v>857</v>
      </c>
    </row>
    <row r="2437" spans="1:12" x14ac:dyDescent="0.2">
      <c r="A2437" s="346" t="s">
        <v>471</v>
      </c>
      <c r="B2437" s="346" t="s">
        <v>483</v>
      </c>
      <c r="C2437" s="346" t="s">
        <v>485</v>
      </c>
      <c r="D2437" s="346" t="s">
        <v>11</v>
      </c>
      <c r="E2437" s="346" t="s">
        <v>519</v>
      </c>
      <c r="F2437" s="346">
        <v>2011</v>
      </c>
      <c r="G2437" s="347">
        <v>861.45691378569575</v>
      </c>
      <c r="H2437" s="347">
        <v>614</v>
      </c>
      <c r="I2437" s="347">
        <v>0</v>
      </c>
      <c r="J2437" s="347">
        <v>37</v>
      </c>
      <c r="K2437" s="347">
        <v>0</v>
      </c>
      <c r="L2437" s="347">
        <v>651</v>
      </c>
    </row>
    <row r="2438" spans="1:12" x14ac:dyDescent="0.2">
      <c r="A2438" s="346" t="s">
        <v>471</v>
      </c>
      <c r="B2438" s="346" t="s">
        <v>483</v>
      </c>
      <c r="C2438" s="346" t="s">
        <v>485</v>
      </c>
      <c r="D2438" s="346" t="s">
        <v>11</v>
      </c>
      <c r="E2438" s="346" t="s">
        <v>519</v>
      </c>
      <c r="F2438" s="346">
        <v>2011</v>
      </c>
      <c r="G2438" s="347">
        <v>575.69514657005584</v>
      </c>
      <c r="H2438" s="347">
        <v>549</v>
      </c>
      <c r="I2438" s="347">
        <v>3</v>
      </c>
      <c r="J2438" s="347">
        <v>0</v>
      </c>
      <c r="K2438" s="347">
        <v>0</v>
      </c>
      <c r="L2438" s="347">
        <v>552</v>
      </c>
    </row>
    <row r="2439" spans="1:12" x14ac:dyDescent="0.2">
      <c r="A2439" s="346" t="s">
        <v>471</v>
      </c>
      <c r="B2439" s="346" t="s">
        <v>483</v>
      </c>
      <c r="C2439" s="346" t="s">
        <v>485</v>
      </c>
      <c r="D2439" s="346" t="s">
        <v>11</v>
      </c>
      <c r="E2439" s="346" t="s">
        <v>520</v>
      </c>
      <c r="F2439" s="346">
        <v>1993</v>
      </c>
      <c r="G2439" s="347">
        <v>263.19564782451363</v>
      </c>
      <c r="H2439" s="347">
        <v>1324</v>
      </c>
      <c r="I2439" s="347">
        <v>0</v>
      </c>
      <c r="J2439" s="347">
        <v>2</v>
      </c>
      <c r="K2439" s="347">
        <v>4.333333333333333</v>
      </c>
      <c r="L2439" s="347">
        <v>1330.3333333333333</v>
      </c>
    </row>
    <row r="2440" spans="1:12" x14ac:dyDescent="0.2">
      <c r="A2440" s="346" t="s">
        <v>471</v>
      </c>
      <c r="B2440" s="346" t="s">
        <v>483</v>
      </c>
      <c r="C2440" s="346" t="s">
        <v>485</v>
      </c>
      <c r="D2440" s="346" t="s">
        <v>12</v>
      </c>
      <c r="E2440" s="346" t="s">
        <v>518</v>
      </c>
      <c r="F2440" s="346">
        <v>2014</v>
      </c>
      <c r="G2440" s="347">
        <v>729.85495212842557</v>
      </c>
      <c r="H2440" s="347">
        <v>377</v>
      </c>
      <c r="I2440" s="347">
        <v>3</v>
      </c>
      <c r="J2440" s="347">
        <v>5</v>
      </c>
      <c r="K2440" s="347">
        <v>0</v>
      </c>
      <c r="L2440" s="347">
        <v>385</v>
      </c>
    </row>
    <row r="2441" spans="1:12" x14ac:dyDescent="0.2">
      <c r="A2441" s="346" t="s">
        <v>471</v>
      </c>
      <c r="B2441" s="346" t="s">
        <v>483</v>
      </c>
      <c r="C2441" s="346" t="s">
        <v>485</v>
      </c>
      <c r="D2441" s="346" t="s">
        <v>12</v>
      </c>
      <c r="E2441" s="346" t="s">
        <v>518</v>
      </c>
      <c r="F2441" s="346">
        <v>2015</v>
      </c>
      <c r="G2441" s="347">
        <v>851.96884536427785</v>
      </c>
      <c r="H2441" s="347">
        <v>59</v>
      </c>
      <c r="I2441" s="347">
        <v>0</v>
      </c>
      <c r="J2441" s="347">
        <v>0</v>
      </c>
      <c r="K2441" s="347">
        <v>0</v>
      </c>
      <c r="L2441" s="347">
        <v>59</v>
      </c>
    </row>
    <row r="2442" spans="1:12" x14ac:dyDescent="0.2">
      <c r="A2442" s="346" t="s">
        <v>471</v>
      </c>
      <c r="B2442" s="346" t="s">
        <v>483</v>
      </c>
      <c r="C2442" s="346" t="s">
        <v>485</v>
      </c>
      <c r="D2442" s="346" t="s">
        <v>12</v>
      </c>
      <c r="E2442" s="346" t="s">
        <v>520</v>
      </c>
      <c r="F2442" s="346">
        <v>2005</v>
      </c>
      <c r="G2442" s="347">
        <v>501.25197060790896</v>
      </c>
      <c r="H2442" s="347">
        <v>528</v>
      </c>
      <c r="I2442" s="347">
        <v>28</v>
      </c>
      <c r="J2442" s="347">
        <v>8</v>
      </c>
      <c r="K2442" s="347">
        <v>0</v>
      </c>
      <c r="L2442" s="347">
        <v>564</v>
      </c>
    </row>
    <row r="2443" spans="1:12" x14ac:dyDescent="0.2">
      <c r="A2443" s="346" t="s">
        <v>471</v>
      </c>
      <c r="B2443" s="346" t="s">
        <v>483</v>
      </c>
      <c r="C2443" s="346" t="s">
        <v>485</v>
      </c>
      <c r="D2443" s="346" t="s">
        <v>12</v>
      </c>
      <c r="E2443" s="346" t="s">
        <v>520</v>
      </c>
      <c r="F2443" s="346">
        <v>2006</v>
      </c>
      <c r="G2443" s="347">
        <v>359.62349613380388</v>
      </c>
      <c r="H2443" s="347">
        <v>1457</v>
      </c>
      <c r="I2443" s="347">
        <v>0</v>
      </c>
      <c r="J2443" s="347">
        <v>1</v>
      </c>
      <c r="K2443" s="347">
        <v>0</v>
      </c>
      <c r="L2443" s="347">
        <v>1458</v>
      </c>
    </row>
    <row r="2444" spans="1:12" x14ac:dyDescent="0.2">
      <c r="A2444" s="346" t="s">
        <v>471</v>
      </c>
      <c r="B2444" s="346" t="s">
        <v>483</v>
      </c>
      <c r="C2444" s="346" t="s">
        <v>486</v>
      </c>
      <c r="D2444" s="346" t="s">
        <v>13</v>
      </c>
      <c r="E2444" s="346" t="s">
        <v>518</v>
      </c>
      <c r="F2444" s="346">
        <v>2013</v>
      </c>
      <c r="G2444" s="347">
        <v>616.85944336921966</v>
      </c>
      <c r="H2444" s="347">
        <v>268</v>
      </c>
      <c r="I2444" s="347">
        <v>157</v>
      </c>
      <c r="J2444" s="347">
        <v>3.1975308641975309</v>
      </c>
      <c r="K2444" s="347">
        <v>1.2674897119341564</v>
      </c>
      <c r="L2444" s="347">
        <v>429.46502057613168</v>
      </c>
    </row>
    <row r="2445" spans="1:12" x14ac:dyDescent="0.2">
      <c r="A2445" s="346" t="s">
        <v>471</v>
      </c>
      <c r="B2445" s="346" t="s">
        <v>483</v>
      </c>
      <c r="C2445" s="346" t="s">
        <v>486</v>
      </c>
      <c r="D2445" s="346" t="s">
        <v>13</v>
      </c>
      <c r="E2445" s="346" t="s">
        <v>518</v>
      </c>
      <c r="F2445" s="346">
        <v>2013</v>
      </c>
      <c r="G2445" s="347">
        <v>616.85946863275683</v>
      </c>
      <c r="H2445" s="347">
        <v>246</v>
      </c>
      <c r="I2445" s="347">
        <v>0</v>
      </c>
      <c r="J2445" s="347">
        <v>0</v>
      </c>
      <c r="K2445" s="347">
        <v>10</v>
      </c>
      <c r="L2445" s="347">
        <v>256</v>
      </c>
    </row>
    <row r="2446" spans="1:12" x14ac:dyDescent="0.2">
      <c r="A2446" s="346" t="s">
        <v>471</v>
      </c>
      <c r="B2446" s="346" t="s">
        <v>483</v>
      </c>
      <c r="C2446" s="346" t="s">
        <v>486</v>
      </c>
      <c r="D2446" s="346" t="s">
        <v>13</v>
      </c>
      <c r="E2446" s="346" t="s">
        <v>518</v>
      </c>
      <c r="F2446" s="346">
        <v>2015</v>
      </c>
      <c r="G2446" s="347">
        <v>807.75170226823491</v>
      </c>
      <c r="H2446" s="347">
        <v>93</v>
      </c>
      <c r="I2446" s="347">
        <v>29</v>
      </c>
      <c r="J2446" s="347">
        <v>7.3086419753086425</v>
      </c>
      <c r="K2446" s="347">
        <v>2.8971193415637857</v>
      </c>
      <c r="L2446" s="347">
        <v>132.20576131687241</v>
      </c>
    </row>
    <row r="2447" spans="1:12" x14ac:dyDescent="0.2">
      <c r="A2447" s="346" t="s">
        <v>471</v>
      </c>
      <c r="B2447" s="346" t="s">
        <v>483</v>
      </c>
      <c r="C2447" s="346" t="s">
        <v>486</v>
      </c>
      <c r="D2447" s="346" t="s">
        <v>13</v>
      </c>
      <c r="E2447" s="346" t="s">
        <v>518</v>
      </c>
      <c r="F2447" s="346">
        <v>2015</v>
      </c>
      <c r="G2447" s="347">
        <v>594.01285503515294</v>
      </c>
      <c r="H2447" s="347">
        <v>508</v>
      </c>
      <c r="I2447" s="347">
        <v>156</v>
      </c>
      <c r="J2447" s="347">
        <v>37</v>
      </c>
      <c r="K2447" s="347">
        <v>28.333333333333332</v>
      </c>
      <c r="L2447" s="347">
        <v>729.33333333333337</v>
      </c>
    </row>
    <row r="2448" spans="1:12" x14ac:dyDescent="0.2">
      <c r="A2448" s="346" t="s">
        <v>471</v>
      </c>
      <c r="B2448" s="346" t="s">
        <v>483</v>
      </c>
      <c r="C2448" s="346" t="s">
        <v>486</v>
      </c>
      <c r="D2448" s="346" t="s">
        <v>13</v>
      </c>
      <c r="E2448" s="346" t="s">
        <v>518</v>
      </c>
      <c r="F2448" s="346">
        <v>2015</v>
      </c>
      <c r="G2448" s="347">
        <v>979.27484847925086</v>
      </c>
      <c r="H2448" s="347">
        <v>141</v>
      </c>
      <c r="I2448" s="347">
        <v>0</v>
      </c>
      <c r="J2448" s="347">
        <v>18.728395061728396</v>
      </c>
      <c r="K2448" s="347">
        <v>9.423868312757202</v>
      </c>
      <c r="L2448" s="347">
        <v>169.15226337448561</v>
      </c>
    </row>
    <row r="2449" spans="1:12" x14ac:dyDescent="0.2">
      <c r="A2449" s="346" t="s">
        <v>471</v>
      </c>
      <c r="B2449" s="346" t="s">
        <v>483</v>
      </c>
      <c r="C2449" s="346" t="s">
        <v>486</v>
      </c>
      <c r="D2449" s="346" t="s">
        <v>13</v>
      </c>
      <c r="E2449" s="346" t="s">
        <v>464</v>
      </c>
      <c r="F2449" s="346">
        <v>2008</v>
      </c>
      <c r="G2449" s="347">
        <v>515.80386967349762</v>
      </c>
      <c r="H2449" s="347">
        <v>159</v>
      </c>
      <c r="I2449" s="347">
        <v>8</v>
      </c>
      <c r="J2449" s="347">
        <v>0</v>
      </c>
      <c r="K2449" s="347">
        <v>0</v>
      </c>
      <c r="L2449" s="347">
        <v>167</v>
      </c>
    </row>
    <row r="2450" spans="1:12" x14ac:dyDescent="0.2">
      <c r="A2450" s="346" t="s">
        <v>471</v>
      </c>
      <c r="B2450" s="346" t="s">
        <v>483</v>
      </c>
      <c r="C2450" s="346" t="s">
        <v>486</v>
      </c>
      <c r="D2450" s="346" t="s">
        <v>13</v>
      </c>
      <c r="E2450" s="346" t="s">
        <v>464</v>
      </c>
      <c r="F2450" s="346">
        <v>2011</v>
      </c>
      <c r="G2450" s="347">
        <v>609.44210667966388</v>
      </c>
      <c r="H2450" s="347">
        <v>81</v>
      </c>
      <c r="I2450" s="347">
        <v>62</v>
      </c>
      <c r="J2450" s="347">
        <v>16</v>
      </c>
      <c r="K2450" s="347">
        <v>6.666666666666667</v>
      </c>
      <c r="L2450" s="347">
        <v>165.66666666666666</v>
      </c>
    </row>
    <row r="2451" spans="1:12" x14ac:dyDescent="0.2">
      <c r="A2451" s="346" t="s">
        <v>471</v>
      </c>
      <c r="B2451" s="346" t="s">
        <v>483</v>
      </c>
      <c r="C2451" s="346" t="s">
        <v>486</v>
      </c>
      <c r="D2451" s="346" t="s">
        <v>13</v>
      </c>
      <c r="E2451" s="346" t="s">
        <v>519</v>
      </c>
      <c r="F2451" s="346">
        <v>2008</v>
      </c>
      <c r="G2451" s="347">
        <v>541.77500044117141</v>
      </c>
      <c r="H2451" s="347">
        <v>441</v>
      </c>
      <c r="I2451" s="347">
        <v>393</v>
      </c>
      <c r="J2451" s="347">
        <v>8.5599999999999987</v>
      </c>
      <c r="K2451" s="347">
        <v>2.1466666666666669</v>
      </c>
      <c r="L2451" s="347">
        <v>844.70666666666659</v>
      </c>
    </row>
    <row r="2452" spans="1:12" x14ac:dyDescent="0.2">
      <c r="A2452" s="346" t="s">
        <v>471</v>
      </c>
      <c r="B2452" s="346" t="s">
        <v>483</v>
      </c>
      <c r="C2452" s="346" t="s">
        <v>486</v>
      </c>
      <c r="D2452" s="346" t="s">
        <v>13</v>
      </c>
      <c r="E2452" s="346" t="s">
        <v>519</v>
      </c>
      <c r="F2452" s="346">
        <v>2008</v>
      </c>
      <c r="G2452" s="347">
        <v>515.80386967349762</v>
      </c>
      <c r="H2452" s="347">
        <v>483</v>
      </c>
      <c r="I2452" s="347">
        <v>0</v>
      </c>
      <c r="J2452" s="347">
        <v>48</v>
      </c>
      <c r="K2452" s="347">
        <v>19</v>
      </c>
      <c r="L2452" s="347">
        <v>550</v>
      </c>
    </row>
    <row r="2453" spans="1:12" x14ac:dyDescent="0.2">
      <c r="A2453" s="346" t="s">
        <v>471</v>
      </c>
      <c r="B2453" s="346" t="s">
        <v>483</v>
      </c>
      <c r="C2453" s="346" t="s">
        <v>486</v>
      </c>
      <c r="D2453" s="346" t="s">
        <v>13</v>
      </c>
      <c r="E2453" s="346" t="s">
        <v>519</v>
      </c>
      <c r="F2453" s="346">
        <v>2009</v>
      </c>
      <c r="G2453" s="347">
        <v>552.64700321286773</v>
      </c>
      <c r="H2453" s="347">
        <v>690</v>
      </c>
      <c r="I2453" s="347">
        <v>80</v>
      </c>
      <c r="J2453" s="347">
        <v>36</v>
      </c>
      <c r="K2453" s="347">
        <v>11.333333333333334</v>
      </c>
      <c r="L2453" s="347">
        <v>817.33333333333337</v>
      </c>
    </row>
    <row r="2454" spans="1:12" x14ac:dyDescent="0.2">
      <c r="A2454" s="346" t="s">
        <v>471</v>
      </c>
      <c r="B2454" s="346" t="s">
        <v>483</v>
      </c>
      <c r="C2454" s="346" t="s">
        <v>486</v>
      </c>
      <c r="D2454" s="346" t="s">
        <v>13</v>
      </c>
      <c r="E2454" s="346" t="s">
        <v>519</v>
      </c>
      <c r="F2454" s="346">
        <v>2009</v>
      </c>
      <c r="G2454" s="347">
        <v>501.69373170774327</v>
      </c>
      <c r="H2454" s="347">
        <v>617</v>
      </c>
      <c r="I2454" s="347">
        <v>94</v>
      </c>
      <c r="J2454" s="347">
        <v>68.47999999999999</v>
      </c>
      <c r="K2454" s="347">
        <v>23.840000000000003</v>
      </c>
      <c r="L2454" s="347">
        <v>803.32</v>
      </c>
    </row>
    <row r="2455" spans="1:12" x14ac:dyDescent="0.2">
      <c r="A2455" s="346" t="s">
        <v>471</v>
      </c>
      <c r="B2455" s="346" t="s">
        <v>483</v>
      </c>
      <c r="C2455" s="346" t="s">
        <v>486</v>
      </c>
      <c r="D2455" s="346" t="s">
        <v>13</v>
      </c>
      <c r="E2455" s="346" t="s">
        <v>519</v>
      </c>
      <c r="F2455" s="346">
        <v>2009</v>
      </c>
      <c r="G2455" s="347">
        <v>498.16068410725501</v>
      </c>
      <c r="H2455" s="347">
        <v>408</v>
      </c>
      <c r="I2455" s="347">
        <v>32</v>
      </c>
      <c r="J2455" s="347">
        <v>1.712</v>
      </c>
      <c r="K2455" s="347">
        <v>0.42933333333333334</v>
      </c>
      <c r="L2455" s="347">
        <v>442.14133333333331</v>
      </c>
    </row>
    <row r="2456" spans="1:12" x14ac:dyDescent="0.2">
      <c r="A2456" s="346" t="s">
        <v>471</v>
      </c>
      <c r="B2456" s="346" t="s">
        <v>483</v>
      </c>
      <c r="C2456" s="346" t="s">
        <v>486</v>
      </c>
      <c r="D2456" s="346" t="s">
        <v>13</v>
      </c>
      <c r="E2456" s="346" t="s">
        <v>519</v>
      </c>
      <c r="F2456" s="346">
        <v>2009</v>
      </c>
      <c r="G2456" s="347">
        <v>419.32610007827503</v>
      </c>
      <c r="H2456" s="347">
        <v>72</v>
      </c>
      <c r="I2456" s="347">
        <v>832</v>
      </c>
      <c r="J2456" s="347">
        <v>84.458666666666659</v>
      </c>
      <c r="K2456" s="347">
        <v>37.513777777777783</v>
      </c>
      <c r="L2456" s="347">
        <v>1025.9724444444444</v>
      </c>
    </row>
    <row r="2457" spans="1:12" x14ac:dyDescent="0.2">
      <c r="A2457" s="346" t="s">
        <v>471</v>
      </c>
      <c r="B2457" s="346" t="s">
        <v>483</v>
      </c>
      <c r="C2457" s="346" t="s">
        <v>486</v>
      </c>
      <c r="D2457" s="346" t="s">
        <v>13</v>
      </c>
      <c r="E2457" s="346" t="s">
        <v>519</v>
      </c>
      <c r="F2457" s="346">
        <v>2010</v>
      </c>
      <c r="G2457" s="347">
        <v>609.44211604558973</v>
      </c>
      <c r="H2457" s="347">
        <v>436</v>
      </c>
      <c r="I2457" s="347">
        <v>28</v>
      </c>
      <c r="J2457" s="347">
        <v>5</v>
      </c>
      <c r="K2457" s="347">
        <v>35.666666666666664</v>
      </c>
      <c r="L2457" s="347">
        <v>504.66666666666669</v>
      </c>
    </row>
    <row r="2458" spans="1:12" x14ac:dyDescent="0.2">
      <c r="A2458" s="346" t="s">
        <v>471</v>
      </c>
      <c r="B2458" s="346" t="s">
        <v>483</v>
      </c>
      <c r="C2458" s="346" t="s">
        <v>486</v>
      </c>
      <c r="D2458" s="346" t="s">
        <v>13</v>
      </c>
      <c r="E2458" s="346" t="s">
        <v>519</v>
      </c>
      <c r="F2458" s="346">
        <v>2010</v>
      </c>
      <c r="G2458" s="347">
        <v>484.03880322429734</v>
      </c>
      <c r="H2458" s="347">
        <v>1022</v>
      </c>
      <c r="I2458" s="347">
        <v>1</v>
      </c>
      <c r="J2458" s="347">
        <v>41.088000000000001</v>
      </c>
      <c r="K2458" s="347">
        <v>13.637333333333332</v>
      </c>
      <c r="L2458" s="347">
        <v>1077.7253333333333</v>
      </c>
    </row>
    <row r="2459" spans="1:12" x14ac:dyDescent="0.2">
      <c r="A2459" s="346" t="s">
        <v>471</v>
      </c>
      <c r="B2459" s="346" t="s">
        <v>483</v>
      </c>
      <c r="C2459" s="346" t="s">
        <v>486</v>
      </c>
      <c r="D2459" s="346" t="s">
        <v>13</v>
      </c>
      <c r="E2459" s="346" t="s">
        <v>519</v>
      </c>
      <c r="F2459" s="346">
        <v>2010</v>
      </c>
      <c r="G2459" s="347">
        <v>651.11336431757411</v>
      </c>
      <c r="H2459" s="347">
        <v>531</v>
      </c>
      <c r="I2459" s="347">
        <v>0</v>
      </c>
      <c r="J2459" s="347">
        <v>87.882666666666665</v>
      </c>
      <c r="K2459" s="347">
        <v>38.372444444444447</v>
      </c>
      <c r="L2459" s="347">
        <v>657.25511111111109</v>
      </c>
    </row>
    <row r="2460" spans="1:12" x14ac:dyDescent="0.2">
      <c r="A2460" s="346" t="s">
        <v>471</v>
      </c>
      <c r="B2460" s="346" t="s">
        <v>483</v>
      </c>
      <c r="C2460" s="346" t="s">
        <v>486</v>
      </c>
      <c r="D2460" s="346" t="s">
        <v>13</v>
      </c>
      <c r="E2460" s="346" t="s">
        <v>519</v>
      </c>
      <c r="F2460" s="346">
        <v>2011</v>
      </c>
      <c r="G2460" s="347">
        <v>609.44210667966388</v>
      </c>
      <c r="H2460" s="347">
        <v>250</v>
      </c>
      <c r="I2460" s="347">
        <v>26</v>
      </c>
      <c r="J2460" s="347">
        <v>125</v>
      </c>
      <c r="K2460" s="347">
        <v>12.333333333333334</v>
      </c>
      <c r="L2460" s="347">
        <v>413.33333333333331</v>
      </c>
    </row>
    <row r="2461" spans="1:12" x14ac:dyDescent="0.2">
      <c r="A2461" s="346" t="s">
        <v>471</v>
      </c>
      <c r="B2461" s="346" t="s">
        <v>483</v>
      </c>
      <c r="C2461" s="346" t="s">
        <v>486</v>
      </c>
      <c r="D2461" s="346" t="s">
        <v>13</v>
      </c>
      <c r="E2461" s="346" t="s">
        <v>519</v>
      </c>
      <c r="F2461" s="346">
        <v>2011</v>
      </c>
      <c r="G2461" s="347">
        <v>521.37058284636862</v>
      </c>
      <c r="H2461" s="347">
        <v>486</v>
      </c>
      <c r="I2461" s="347">
        <v>87</v>
      </c>
      <c r="J2461" s="347">
        <v>38.234666666666669</v>
      </c>
      <c r="K2461" s="347">
        <v>103.92177777777778</v>
      </c>
      <c r="L2461" s="347">
        <v>715.15644444444456</v>
      </c>
    </row>
    <row r="2462" spans="1:12" x14ac:dyDescent="0.2">
      <c r="A2462" s="346" t="s">
        <v>471</v>
      </c>
      <c r="B2462" s="346" t="s">
        <v>483</v>
      </c>
      <c r="C2462" s="346" t="s">
        <v>486</v>
      </c>
      <c r="D2462" s="346" t="s">
        <v>13</v>
      </c>
      <c r="E2462" s="346" t="s">
        <v>519</v>
      </c>
      <c r="F2462" s="346">
        <v>2011</v>
      </c>
      <c r="G2462" s="347">
        <v>765.3941020014189</v>
      </c>
      <c r="H2462" s="347">
        <v>426</v>
      </c>
      <c r="I2462" s="347">
        <v>0</v>
      </c>
      <c r="J2462" s="347">
        <v>20.544</v>
      </c>
      <c r="K2462" s="347">
        <v>6.1520000000000001</v>
      </c>
      <c r="L2462" s="347">
        <v>452.69599999999997</v>
      </c>
    </row>
    <row r="2463" spans="1:12" x14ac:dyDescent="0.2">
      <c r="A2463" s="346" t="s">
        <v>471</v>
      </c>
      <c r="B2463" s="346" t="s">
        <v>483</v>
      </c>
      <c r="C2463" s="346" t="s">
        <v>486</v>
      </c>
      <c r="D2463" s="346" t="s">
        <v>13</v>
      </c>
      <c r="E2463" s="346" t="s">
        <v>519</v>
      </c>
      <c r="F2463" s="346">
        <v>2012</v>
      </c>
      <c r="G2463" s="347">
        <v>786.01006580267642</v>
      </c>
      <c r="H2463" s="347">
        <v>255</v>
      </c>
      <c r="I2463" s="347">
        <v>45</v>
      </c>
      <c r="J2463" s="347">
        <v>78.751999999999995</v>
      </c>
      <c r="K2463" s="347">
        <v>19.749333333333336</v>
      </c>
      <c r="L2463" s="347">
        <v>398.50133333333332</v>
      </c>
    </row>
    <row r="2464" spans="1:12" x14ac:dyDescent="0.2">
      <c r="A2464" s="346" t="s">
        <v>471</v>
      </c>
      <c r="B2464" s="346" t="s">
        <v>483</v>
      </c>
      <c r="C2464" s="346" t="s">
        <v>486</v>
      </c>
      <c r="D2464" s="346" t="s">
        <v>13</v>
      </c>
      <c r="E2464" s="346" t="s">
        <v>519</v>
      </c>
      <c r="F2464" s="346">
        <v>2012</v>
      </c>
      <c r="G2464" s="347">
        <v>601.66336752700363</v>
      </c>
      <c r="H2464" s="347">
        <v>352</v>
      </c>
      <c r="I2464" s="347">
        <v>14</v>
      </c>
      <c r="J2464" s="347">
        <v>4.5653333333333332</v>
      </c>
      <c r="K2464" s="347">
        <v>17.478222222222222</v>
      </c>
      <c r="L2464" s="347">
        <v>388.04355555555554</v>
      </c>
    </row>
    <row r="2465" spans="1:12" x14ac:dyDescent="0.2">
      <c r="A2465" s="346" t="s">
        <v>471</v>
      </c>
      <c r="B2465" s="346" t="s">
        <v>483</v>
      </c>
      <c r="C2465" s="346" t="s">
        <v>486</v>
      </c>
      <c r="D2465" s="346" t="s">
        <v>13</v>
      </c>
      <c r="E2465" s="346" t="s">
        <v>466</v>
      </c>
      <c r="F2465" s="346">
        <v>1988</v>
      </c>
      <c r="G2465" s="347">
        <v>336.23929038133605</v>
      </c>
      <c r="H2465" s="347">
        <v>92</v>
      </c>
      <c r="I2465" s="347">
        <v>55</v>
      </c>
      <c r="J2465" s="347">
        <v>5</v>
      </c>
      <c r="K2465" s="347">
        <v>0</v>
      </c>
      <c r="L2465" s="347">
        <v>152</v>
      </c>
    </row>
    <row r="2466" spans="1:12" x14ac:dyDescent="0.2">
      <c r="A2466" s="346" t="s">
        <v>471</v>
      </c>
      <c r="B2466" s="346" t="s">
        <v>483</v>
      </c>
      <c r="C2466" s="346" t="s">
        <v>486</v>
      </c>
      <c r="D2466" s="346" t="s">
        <v>13</v>
      </c>
      <c r="E2466" s="346" t="s">
        <v>466</v>
      </c>
      <c r="F2466" s="346">
        <v>2005</v>
      </c>
      <c r="G2466" s="347">
        <v>420.29910465539746</v>
      </c>
      <c r="H2466" s="347">
        <v>54</v>
      </c>
      <c r="I2466" s="347">
        <v>41</v>
      </c>
      <c r="J2466" s="347">
        <v>0</v>
      </c>
      <c r="K2466" s="347">
        <v>2.6666666666666665</v>
      </c>
      <c r="L2466" s="347">
        <v>97.666666666666671</v>
      </c>
    </row>
    <row r="2467" spans="1:12" x14ac:dyDescent="0.2">
      <c r="A2467" s="346" t="s">
        <v>471</v>
      </c>
      <c r="B2467" s="346" t="s">
        <v>483</v>
      </c>
      <c r="C2467" s="346" t="s">
        <v>486</v>
      </c>
      <c r="D2467" s="346" t="s">
        <v>13</v>
      </c>
      <c r="E2467" s="346" t="s">
        <v>465</v>
      </c>
      <c r="F2467" s="346">
        <v>2005</v>
      </c>
      <c r="G2467" s="347">
        <v>628.77185358775193</v>
      </c>
      <c r="H2467" s="347">
        <v>360</v>
      </c>
      <c r="I2467" s="347">
        <v>104</v>
      </c>
      <c r="J2467" s="347">
        <v>6</v>
      </c>
      <c r="K2467" s="347">
        <v>1.3333333333333333</v>
      </c>
      <c r="L2467" s="347">
        <v>471.33333333333331</v>
      </c>
    </row>
    <row r="2468" spans="1:12" x14ac:dyDescent="0.2">
      <c r="A2468" s="346" t="s">
        <v>471</v>
      </c>
      <c r="B2468" s="346" t="s">
        <v>483</v>
      </c>
      <c r="C2468" s="346" t="s">
        <v>486</v>
      </c>
      <c r="D2468" s="346" t="s">
        <v>13</v>
      </c>
      <c r="E2468" s="346" t="s">
        <v>465</v>
      </c>
      <c r="F2468" s="346">
        <v>2005</v>
      </c>
      <c r="G2468" s="347">
        <v>628.77185358775193</v>
      </c>
      <c r="H2468" s="347">
        <v>117</v>
      </c>
      <c r="I2468" s="347">
        <v>33</v>
      </c>
      <c r="J2468" s="347">
        <v>13</v>
      </c>
      <c r="K2468" s="347">
        <v>5</v>
      </c>
      <c r="L2468" s="347">
        <v>168</v>
      </c>
    </row>
    <row r="2469" spans="1:12" x14ac:dyDescent="0.2">
      <c r="A2469" s="346" t="s">
        <v>471</v>
      </c>
      <c r="B2469" s="346" t="s">
        <v>483</v>
      </c>
      <c r="C2469" s="346" t="s">
        <v>486</v>
      </c>
      <c r="D2469" s="346" t="s">
        <v>13</v>
      </c>
      <c r="E2469" s="346" t="s">
        <v>520</v>
      </c>
      <c r="F2469" s="346">
        <v>1988</v>
      </c>
      <c r="G2469" s="347">
        <v>336.23929038133605</v>
      </c>
      <c r="H2469" s="347">
        <v>193</v>
      </c>
      <c r="I2469" s="347">
        <v>997</v>
      </c>
      <c r="J2469" s="347">
        <v>246</v>
      </c>
      <c r="K2469" s="347">
        <v>54</v>
      </c>
      <c r="L2469" s="347">
        <v>1490</v>
      </c>
    </row>
    <row r="2470" spans="1:12" x14ac:dyDescent="0.2">
      <c r="A2470" s="346" t="s">
        <v>471</v>
      </c>
      <c r="B2470" s="346" t="s">
        <v>483</v>
      </c>
      <c r="C2470" s="346" t="s">
        <v>486</v>
      </c>
      <c r="D2470" s="346" t="s">
        <v>13</v>
      </c>
      <c r="E2470" s="346" t="s">
        <v>520</v>
      </c>
      <c r="F2470" s="346">
        <v>1991</v>
      </c>
      <c r="G2470" s="347">
        <v>251.76416572499667</v>
      </c>
      <c r="H2470" s="347">
        <v>516</v>
      </c>
      <c r="I2470" s="347">
        <v>95</v>
      </c>
      <c r="J2470" s="347">
        <v>0</v>
      </c>
      <c r="K2470" s="347">
        <v>10.333333333333334</v>
      </c>
      <c r="L2470" s="347">
        <v>621.33333333333337</v>
      </c>
    </row>
    <row r="2471" spans="1:12" x14ac:dyDescent="0.2">
      <c r="A2471" s="346" t="s">
        <v>471</v>
      </c>
      <c r="B2471" s="346" t="s">
        <v>483</v>
      </c>
      <c r="C2471" s="346" t="s">
        <v>486</v>
      </c>
      <c r="D2471" s="346" t="s">
        <v>13</v>
      </c>
      <c r="E2471" s="346" t="s">
        <v>520</v>
      </c>
      <c r="F2471" s="346">
        <v>1991</v>
      </c>
      <c r="G2471" s="347">
        <v>226.01334032648538</v>
      </c>
      <c r="H2471" s="347">
        <v>282</v>
      </c>
      <c r="I2471" s="347">
        <v>675</v>
      </c>
      <c r="J2471" s="347">
        <v>35</v>
      </c>
      <c r="K2471" s="347">
        <v>1.3333333333333333</v>
      </c>
      <c r="L2471" s="347">
        <v>993.33333333333337</v>
      </c>
    </row>
    <row r="2472" spans="1:12" x14ac:dyDescent="0.2">
      <c r="A2472" s="346" t="s">
        <v>471</v>
      </c>
      <c r="B2472" s="346" t="s">
        <v>483</v>
      </c>
      <c r="C2472" s="346" t="s">
        <v>486</v>
      </c>
      <c r="D2472" s="346" t="s">
        <v>13</v>
      </c>
      <c r="E2472" s="346" t="s">
        <v>520</v>
      </c>
      <c r="F2472" s="346">
        <v>1993</v>
      </c>
      <c r="G2472" s="347">
        <v>301.77512376564283</v>
      </c>
      <c r="H2472" s="347">
        <v>391</v>
      </c>
      <c r="I2472" s="347">
        <v>102</v>
      </c>
      <c r="J2472" s="347">
        <v>34.449108079748164</v>
      </c>
      <c r="K2472" s="347">
        <v>4.8502973067506119</v>
      </c>
      <c r="L2472" s="347">
        <v>532.29940538649873</v>
      </c>
    </row>
    <row r="2473" spans="1:12" x14ac:dyDescent="0.2">
      <c r="A2473" s="346" t="s">
        <v>471</v>
      </c>
      <c r="B2473" s="346" t="s">
        <v>483</v>
      </c>
      <c r="C2473" s="346" t="s">
        <v>486</v>
      </c>
      <c r="D2473" s="346" t="s">
        <v>13</v>
      </c>
      <c r="E2473" s="346" t="s">
        <v>520</v>
      </c>
      <c r="F2473" s="346">
        <v>1994</v>
      </c>
      <c r="G2473" s="347">
        <v>312.91097689850812</v>
      </c>
      <c r="H2473" s="347">
        <v>730</v>
      </c>
      <c r="I2473" s="347">
        <v>146</v>
      </c>
      <c r="J2473" s="347">
        <v>16</v>
      </c>
      <c r="K2473" s="347">
        <v>35</v>
      </c>
      <c r="L2473" s="347">
        <v>927</v>
      </c>
    </row>
    <row r="2474" spans="1:12" x14ac:dyDescent="0.2">
      <c r="A2474" s="346" t="s">
        <v>471</v>
      </c>
      <c r="B2474" s="346" t="s">
        <v>483</v>
      </c>
      <c r="C2474" s="346" t="s">
        <v>486</v>
      </c>
      <c r="D2474" s="346" t="s">
        <v>13</v>
      </c>
      <c r="E2474" s="346" t="s">
        <v>520</v>
      </c>
      <c r="F2474" s="346">
        <v>1998</v>
      </c>
      <c r="G2474" s="347">
        <v>373.86283027085494</v>
      </c>
      <c r="H2474" s="347">
        <v>896</v>
      </c>
      <c r="I2474" s="347">
        <v>953</v>
      </c>
      <c r="J2474" s="347">
        <v>107.56558237145856</v>
      </c>
      <c r="K2474" s="347">
        <v>27.144805876180481</v>
      </c>
      <c r="L2474" s="347">
        <v>1983.710388247639</v>
      </c>
    </row>
    <row r="2475" spans="1:12" x14ac:dyDescent="0.2">
      <c r="A2475" s="346" t="s">
        <v>471</v>
      </c>
      <c r="B2475" s="346" t="s">
        <v>483</v>
      </c>
      <c r="C2475" s="346" t="s">
        <v>486</v>
      </c>
      <c r="D2475" s="346" t="s">
        <v>13</v>
      </c>
      <c r="E2475" s="346" t="s">
        <v>520</v>
      </c>
      <c r="F2475" s="346">
        <v>2000</v>
      </c>
      <c r="G2475" s="347">
        <v>460.72312508885489</v>
      </c>
      <c r="H2475" s="347">
        <v>135</v>
      </c>
      <c r="I2475" s="347">
        <v>591</v>
      </c>
      <c r="J2475" s="347">
        <v>91</v>
      </c>
      <c r="K2475" s="347">
        <v>19.333333333333332</v>
      </c>
      <c r="L2475" s="347">
        <v>836.33333333333337</v>
      </c>
    </row>
    <row r="2476" spans="1:12" x14ac:dyDescent="0.2">
      <c r="A2476" s="346" t="s">
        <v>471</v>
      </c>
      <c r="B2476" s="346" t="s">
        <v>483</v>
      </c>
      <c r="C2476" s="346" t="s">
        <v>486</v>
      </c>
      <c r="D2476" s="346" t="s">
        <v>13</v>
      </c>
      <c r="E2476" s="346" t="s">
        <v>520</v>
      </c>
      <c r="F2476" s="346">
        <v>2000</v>
      </c>
      <c r="G2476" s="347">
        <v>453.81131027393462</v>
      </c>
      <c r="H2476" s="347">
        <v>1103</v>
      </c>
      <c r="I2476" s="347">
        <v>247</v>
      </c>
      <c r="J2476" s="347">
        <v>7</v>
      </c>
      <c r="K2476" s="347">
        <v>1</v>
      </c>
      <c r="L2476" s="347">
        <v>1358</v>
      </c>
    </row>
    <row r="2477" spans="1:12" x14ac:dyDescent="0.2">
      <c r="A2477" s="346" t="s">
        <v>471</v>
      </c>
      <c r="B2477" s="346" t="s">
        <v>483</v>
      </c>
      <c r="C2477" s="346" t="s">
        <v>486</v>
      </c>
      <c r="D2477" s="346" t="s">
        <v>13</v>
      </c>
      <c r="E2477" s="346" t="s">
        <v>520</v>
      </c>
      <c r="F2477" s="346">
        <v>2004</v>
      </c>
      <c r="G2477" s="347">
        <v>416.29624822439331</v>
      </c>
      <c r="H2477" s="347">
        <v>450</v>
      </c>
      <c r="I2477" s="347">
        <v>484</v>
      </c>
      <c r="J2477" s="347">
        <v>24</v>
      </c>
      <c r="K2477" s="347">
        <v>12.333333333333334</v>
      </c>
      <c r="L2477" s="347">
        <v>970.33333333333337</v>
      </c>
    </row>
    <row r="2478" spans="1:12" x14ac:dyDescent="0.2">
      <c r="A2478" s="346" t="s">
        <v>471</v>
      </c>
      <c r="B2478" s="346" t="s">
        <v>483</v>
      </c>
      <c r="C2478" s="346" t="s">
        <v>486</v>
      </c>
      <c r="D2478" s="346" t="s">
        <v>13</v>
      </c>
      <c r="E2478" s="346" t="s">
        <v>520</v>
      </c>
      <c r="F2478" s="346">
        <v>2004</v>
      </c>
      <c r="G2478" s="347">
        <v>300.31678677734368</v>
      </c>
      <c r="H2478" s="347">
        <v>466</v>
      </c>
      <c r="I2478" s="347">
        <v>0</v>
      </c>
      <c r="J2478" s="347">
        <v>0.70304302203567681</v>
      </c>
      <c r="K2478" s="347">
        <v>9.0989856593214409</v>
      </c>
      <c r="L2478" s="347">
        <v>475.80202868135711</v>
      </c>
    </row>
    <row r="2479" spans="1:12" x14ac:dyDescent="0.2">
      <c r="A2479" s="346" t="s">
        <v>471</v>
      </c>
      <c r="B2479" s="346" t="s">
        <v>483</v>
      </c>
      <c r="C2479" s="346" t="s">
        <v>486</v>
      </c>
      <c r="D2479" s="346" t="s">
        <v>13</v>
      </c>
      <c r="E2479" s="346" t="s">
        <v>520</v>
      </c>
      <c r="F2479" s="346">
        <v>2005</v>
      </c>
      <c r="G2479" s="347">
        <v>420.29910465539746</v>
      </c>
      <c r="H2479" s="347">
        <v>296</v>
      </c>
      <c r="I2479" s="347">
        <v>99</v>
      </c>
      <c r="J2479" s="347">
        <v>48</v>
      </c>
      <c r="K2479" s="347">
        <v>24.333333333333332</v>
      </c>
      <c r="L2479" s="347">
        <v>467.33333333333331</v>
      </c>
    </row>
    <row r="2480" spans="1:12" x14ac:dyDescent="0.2">
      <c r="A2480" s="346" t="s">
        <v>471</v>
      </c>
      <c r="B2480" s="346" t="s">
        <v>483</v>
      </c>
      <c r="C2480" s="346" t="s">
        <v>486</v>
      </c>
      <c r="D2480" s="346" t="s">
        <v>13</v>
      </c>
      <c r="E2480" s="346" t="s">
        <v>520</v>
      </c>
      <c r="F2480" s="346">
        <v>2006</v>
      </c>
      <c r="G2480" s="347">
        <v>426.22112492169055</v>
      </c>
      <c r="H2480" s="347">
        <v>684</v>
      </c>
      <c r="I2480" s="347">
        <v>24</v>
      </c>
      <c r="J2480" s="347">
        <v>9.1395592864637987</v>
      </c>
      <c r="K2480" s="347">
        <v>25.286813571178737</v>
      </c>
      <c r="L2480" s="347">
        <v>742.4263728576426</v>
      </c>
    </row>
    <row r="2481" spans="1:12" x14ac:dyDescent="0.2">
      <c r="A2481" s="346" t="s">
        <v>471</v>
      </c>
      <c r="B2481" s="346" t="s">
        <v>483</v>
      </c>
      <c r="C2481" s="346" t="s">
        <v>486</v>
      </c>
      <c r="D2481" s="346" t="s">
        <v>13</v>
      </c>
      <c r="E2481" s="346" t="s">
        <v>520</v>
      </c>
      <c r="F2481" s="346">
        <v>2007</v>
      </c>
      <c r="G2481" s="347">
        <v>401.35499179940359</v>
      </c>
      <c r="H2481" s="347">
        <v>385</v>
      </c>
      <c r="I2481" s="347">
        <v>203</v>
      </c>
      <c r="J2481" s="347">
        <v>23</v>
      </c>
      <c r="K2481" s="347">
        <v>7.666666666666667</v>
      </c>
      <c r="L2481" s="347">
        <v>618.66666666666663</v>
      </c>
    </row>
    <row r="2482" spans="1:12" x14ac:dyDescent="0.2">
      <c r="A2482" s="346" t="s">
        <v>471</v>
      </c>
      <c r="B2482" s="346" t="s">
        <v>483</v>
      </c>
      <c r="C2482" s="346" t="s">
        <v>486</v>
      </c>
      <c r="D2482" s="346" t="s">
        <v>13</v>
      </c>
      <c r="E2482" s="346" t="s">
        <v>520</v>
      </c>
      <c r="F2482" s="346">
        <v>2007</v>
      </c>
      <c r="G2482" s="347">
        <v>498.13226022432292</v>
      </c>
      <c r="H2482" s="347">
        <v>767</v>
      </c>
      <c r="I2482" s="347">
        <v>74</v>
      </c>
      <c r="J2482" s="347">
        <v>180</v>
      </c>
      <c r="K2482" s="347">
        <v>17.666666666666668</v>
      </c>
      <c r="L2482" s="347">
        <v>1038.6666666666667</v>
      </c>
    </row>
    <row r="2483" spans="1:12" x14ac:dyDescent="0.2">
      <c r="A2483" s="346" t="s">
        <v>471</v>
      </c>
      <c r="B2483" s="346" t="s">
        <v>483</v>
      </c>
      <c r="C2483" s="346" t="s">
        <v>487</v>
      </c>
      <c r="D2483" s="346" t="s">
        <v>14</v>
      </c>
      <c r="E2483" s="346" t="s">
        <v>518</v>
      </c>
      <c r="F2483" s="346">
        <v>2013</v>
      </c>
      <c r="G2483" s="347">
        <v>461.78304195419912</v>
      </c>
      <c r="H2483" s="347">
        <v>746</v>
      </c>
      <c r="I2483" s="347">
        <v>0</v>
      </c>
      <c r="J2483" s="347">
        <v>0.7</v>
      </c>
      <c r="K2483" s="347">
        <v>9.9999999999999992E-2</v>
      </c>
      <c r="L2483" s="347">
        <v>746.80000000000007</v>
      </c>
    </row>
    <row r="2484" spans="1:12" x14ac:dyDescent="0.2">
      <c r="A2484" s="346" t="s">
        <v>471</v>
      </c>
      <c r="B2484" s="346" t="s">
        <v>483</v>
      </c>
      <c r="C2484" s="346" t="s">
        <v>487</v>
      </c>
      <c r="D2484" s="346" t="s">
        <v>14</v>
      </c>
      <c r="E2484" s="346" t="s">
        <v>518</v>
      </c>
      <c r="F2484" s="346">
        <v>2015</v>
      </c>
      <c r="G2484" s="347">
        <v>631.91364563440845</v>
      </c>
      <c r="H2484" s="347">
        <v>89</v>
      </c>
      <c r="I2484" s="347">
        <v>0</v>
      </c>
      <c r="J2484" s="347">
        <v>5</v>
      </c>
      <c r="K2484" s="347">
        <v>0</v>
      </c>
      <c r="L2484" s="347">
        <v>94</v>
      </c>
    </row>
    <row r="2485" spans="1:12" x14ac:dyDescent="0.2">
      <c r="A2485" s="346" t="s">
        <v>471</v>
      </c>
      <c r="B2485" s="346" t="s">
        <v>483</v>
      </c>
      <c r="C2485" s="346" t="s">
        <v>487</v>
      </c>
      <c r="D2485" s="346" t="s">
        <v>14</v>
      </c>
      <c r="E2485" s="346" t="s">
        <v>518</v>
      </c>
      <c r="F2485" s="346">
        <v>2015</v>
      </c>
      <c r="G2485" s="347">
        <v>722.33493366810103</v>
      </c>
      <c r="H2485" s="347">
        <v>88</v>
      </c>
      <c r="I2485" s="347">
        <v>0</v>
      </c>
      <c r="J2485" s="347">
        <v>2</v>
      </c>
      <c r="K2485" s="347">
        <v>8.6666666666666661</v>
      </c>
      <c r="L2485" s="347">
        <v>98.666666666666671</v>
      </c>
    </row>
    <row r="2486" spans="1:12" x14ac:dyDescent="0.2">
      <c r="A2486" s="346" t="s">
        <v>471</v>
      </c>
      <c r="B2486" s="346" t="s">
        <v>483</v>
      </c>
      <c r="C2486" s="346" t="s">
        <v>487</v>
      </c>
      <c r="D2486" s="346" t="s">
        <v>14</v>
      </c>
      <c r="E2486" s="346" t="s">
        <v>464</v>
      </c>
      <c r="F2486" s="346">
        <v>2008</v>
      </c>
      <c r="G2486" s="347">
        <v>577.46279906892494</v>
      </c>
      <c r="H2486" s="347">
        <v>148</v>
      </c>
      <c r="I2486" s="347">
        <v>43</v>
      </c>
      <c r="J2486" s="347">
        <v>0</v>
      </c>
      <c r="K2486" s="347">
        <v>0</v>
      </c>
      <c r="L2486" s="347">
        <v>191</v>
      </c>
    </row>
    <row r="2487" spans="1:12" x14ac:dyDescent="0.2">
      <c r="A2487" s="346" t="s">
        <v>471</v>
      </c>
      <c r="B2487" s="346" t="s">
        <v>483</v>
      </c>
      <c r="C2487" s="346" t="s">
        <v>487</v>
      </c>
      <c r="D2487" s="346" t="s">
        <v>14</v>
      </c>
      <c r="E2487" s="346" t="s">
        <v>519</v>
      </c>
      <c r="F2487" s="346">
        <v>2008</v>
      </c>
      <c r="G2487" s="347">
        <v>562.49316903483771</v>
      </c>
      <c r="H2487" s="347">
        <v>674</v>
      </c>
      <c r="I2487" s="347">
        <v>75</v>
      </c>
      <c r="J2487" s="347">
        <v>109.21276595744681</v>
      </c>
      <c r="K2487" s="347">
        <v>3.2624113475177303</v>
      </c>
      <c r="L2487" s="347">
        <v>861.47517730496452</v>
      </c>
    </row>
    <row r="2488" spans="1:12" x14ac:dyDescent="0.2">
      <c r="A2488" s="346" t="s">
        <v>471</v>
      </c>
      <c r="B2488" s="346" t="s">
        <v>483</v>
      </c>
      <c r="C2488" s="346" t="s">
        <v>487</v>
      </c>
      <c r="D2488" s="346" t="s">
        <v>14</v>
      </c>
      <c r="E2488" s="346" t="s">
        <v>519</v>
      </c>
      <c r="F2488" s="346">
        <v>2008</v>
      </c>
      <c r="G2488" s="347">
        <v>493.04963024503837</v>
      </c>
      <c r="H2488" s="347">
        <v>1056</v>
      </c>
      <c r="I2488" s="347">
        <v>111</v>
      </c>
      <c r="J2488" s="347">
        <v>21</v>
      </c>
      <c r="K2488" s="347">
        <v>1</v>
      </c>
      <c r="L2488" s="347">
        <v>1189</v>
      </c>
    </row>
    <row r="2489" spans="1:12" x14ac:dyDescent="0.2">
      <c r="A2489" s="346" t="s">
        <v>471</v>
      </c>
      <c r="B2489" s="346" t="s">
        <v>483</v>
      </c>
      <c r="C2489" s="346" t="s">
        <v>487</v>
      </c>
      <c r="D2489" s="346" t="s">
        <v>14</v>
      </c>
      <c r="E2489" s="346" t="s">
        <v>519</v>
      </c>
      <c r="F2489" s="346">
        <v>2008</v>
      </c>
      <c r="G2489" s="347">
        <v>515.47854252568584</v>
      </c>
      <c r="H2489" s="347">
        <v>1242</v>
      </c>
      <c r="I2489" s="347">
        <v>63</v>
      </c>
      <c r="J2489" s="347">
        <v>15</v>
      </c>
      <c r="K2489" s="347">
        <v>6.666666666666667</v>
      </c>
      <c r="L2489" s="347">
        <v>1326.6666666666667</v>
      </c>
    </row>
    <row r="2490" spans="1:12" x14ac:dyDescent="0.2">
      <c r="A2490" s="346" t="s">
        <v>471</v>
      </c>
      <c r="B2490" s="346" t="s">
        <v>483</v>
      </c>
      <c r="C2490" s="346" t="s">
        <v>487</v>
      </c>
      <c r="D2490" s="346" t="s">
        <v>14</v>
      </c>
      <c r="E2490" s="346" t="s">
        <v>519</v>
      </c>
      <c r="F2490" s="346">
        <v>2008</v>
      </c>
      <c r="G2490" s="347">
        <v>438.15676708362128</v>
      </c>
      <c r="H2490" s="347">
        <v>902</v>
      </c>
      <c r="I2490" s="347">
        <v>341</v>
      </c>
      <c r="J2490" s="347">
        <v>17</v>
      </c>
      <c r="K2490" s="347">
        <v>0.33333333333333331</v>
      </c>
      <c r="L2490" s="347">
        <v>1260.3333333333333</v>
      </c>
    </row>
    <row r="2491" spans="1:12" x14ac:dyDescent="0.2">
      <c r="A2491" s="346" t="s">
        <v>471</v>
      </c>
      <c r="B2491" s="346" t="s">
        <v>483</v>
      </c>
      <c r="C2491" s="346" t="s">
        <v>487</v>
      </c>
      <c r="D2491" s="346" t="s">
        <v>14</v>
      </c>
      <c r="E2491" s="346" t="s">
        <v>519</v>
      </c>
      <c r="F2491" s="346">
        <v>2008</v>
      </c>
      <c r="G2491" s="347">
        <v>635.03719537702887</v>
      </c>
      <c r="H2491" s="347">
        <v>573</v>
      </c>
      <c r="I2491" s="347">
        <v>0</v>
      </c>
      <c r="J2491" s="347">
        <v>50</v>
      </c>
      <c r="K2491" s="347">
        <v>0</v>
      </c>
      <c r="L2491" s="347">
        <v>623</v>
      </c>
    </row>
    <row r="2492" spans="1:12" x14ac:dyDescent="0.2">
      <c r="A2492" s="346" t="s">
        <v>471</v>
      </c>
      <c r="B2492" s="346" t="s">
        <v>483</v>
      </c>
      <c r="C2492" s="346" t="s">
        <v>487</v>
      </c>
      <c r="D2492" s="346" t="s">
        <v>14</v>
      </c>
      <c r="E2492" s="346" t="s">
        <v>519</v>
      </c>
      <c r="F2492" s="346">
        <v>2008</v>
      </c>
      <c r="G2492" s="347">
        <v>498.71503798002487</v>
      </c>
      <c r="H2492" s="347">
        <v>676</v>
      </c>
      <c r="I2492" s="347">
        <v>169</v>
      </c>
      <c r="J2492" s="347">
        <v>13</v>
      </c>
      <c r="K2492" s="347">
        <v>0.33333333333333331</v>
      </c>
      <c r="L2492" s="347">
        <v>858.33333333333337</v>
      </c>
    </row>
    <row r="2493" spans="1:12" x14ac:dyDescent="0.2">
      <c r="A2493" s="346" t="s">
        <v>471</v>
      </c>
      <c r="B2493" s="346" t="s">
        <v>483</v>
      </c>
      <c r="C2493" s="346" t="s">
        <v>487</v>
      </c>
      <c r="D2493" s="346" t="s">
        <v>14</v>
      </c>
      <c r="E2493" s="346" t="s">
        <v>519</v>
      </c>
      <c r="F2493" s="346">
        <v>2008</v>
      </c>
      <c r="G2493" s="347">
        <v>577.46279906892494</v>
      </c>
      <c r="H2493" s="347">
        <v>1317</v>
      </c>
      <c r="I2493" s="347">
        <v>35</v>
      </c>
      <c r="J2493" s="347">
        <v>0</v>
      </c>
      <c r="K2493" s="347">
        <v>0</v>
      </c>
      <c r="L2493" s="347">
        <v>1352</v>
      </c>
    </row>
    <row r="2494" spans="1:12" x14ac:dyDescent="0.2">
      <c r="A2494" s="346" t="s">
        <v>471</v>
      </c>
      <c r="B2494" s="346" t="s">
        <v>483</v>
      </c>
      <c r="C2494" s="346" t="s">
        <v>487</v>
      </c>
      <c r="D2494" s="346" t="s">
        <v>14</v>
      </c>
      <c r="E2494" s="346" t="s">
        <v>519</v>
      </c>
      <c r="F2494" s="346">
        <v>2008</v>
      </c>
      <c r="G2494" s="347">
        <v>531.09911976606406</v>
      </c>
      <c r="H2494" s="347">
        <v>949</v>
      </c>
      <c r="I2494" s="347">
        <v>0</v>
      </c>
      <c r="J2494" s="347">
        <v>17.585106382978722</v>
      </c>
      <c r="K2494" s="347">
        <v>0.47163120567375882</v>
      </c>
      <c r="L2494" s="347">
        <v>967.05673758865237</v>
      </c>
    </row>
    <row r="2495" spans="1:12" x14ac:dyDescent="0.2">
      <c r="A2495" s="346" t="s">
        <v>471</v>
      </c>
      <c r="B2495" s="346" t="s">
        <v>483</v>
      </c>
      <c r="C2495" s="346" t="s">
        <v>487</v>
      </c>
      <c r="D2495" s="346" t="s">
        <v>14</v>
      </c>
      <c r="E2495" s="346" t="s">
        <v>519</v>
      </c>
      <c r="F2495" s="346">
        <v>2008</v>
      </c>
      <c r="G2495" s="347">
        <v>490.47399453071392</v>
      </c>
      <c r="H2495" s="347">
        <v>1057</v>
      </c>
      <c r="I2495" s="347">
        <v>7</v>
      </c>
      <c r="J2495" s="347">
        <v>0</v>
      </c>
      <c r="K2495" s="347">
        <v>0</v>
      </c>
      <c r="L2495" s="347">
        <v>1064</v>
      </c>
    </row>
    <row r="2496" spans="1:12" x14ac:dyDescent="0.2">
      <c r="A2496" s="346" t="s">
        <v>471</v>
      </c>
      <c r="B2496" s="346" t="s">
        <v>483</v>
      </c>
      <c r="C2496" s="346" t="s">
        <v>487</v>
      </c>
      <c r="D2496" s="346" t="s">
        <v>14</v>
      </c>
      <c r="E2496" s="346" t="s">
        <v>519</v>
      </c>
      <c r="F2496" s="346">
        <v>2009</v>
      </c>
      <c r="G2496" s="347">
        <v>434.42536675613007</v>
      </c>
      <c r="H2496" s="347">
        <v>610</v>
      </c>
      <c r="I2496" s="347">
        <v>0</v>
      </c>
      <c r="J2496" s="347">
        <v>9</v>
      </c>
      <c r="K2496" s="347">
        <v>0</v>
      </c>
      <c r="L2496" s="347">
        <v>619</v>
      </c>
    </row>
    <row r="2497" spans="1:12" x14ac:dyDescent="0.2">
      <c r="A2497" s="346" t="s">
        <v>471</v>
      </c>
      <c r="B2497" s="346" t="s">
        <v>483</v>
      </c>
      <c r="C2497" s="346" t="s">
        <v>487</v>
      </c>
      <c r="D2497" s="346" t="s">
        <v>14</v>
      </c>
      <c r="E2497" s="346" t="s">
        <v>519</v>
      </c>
      <c r="F2497" s="346">
        <v>2010</v>
      </c>
      <c r="G2497" s="347">
        <v>570.90078901158631</v>
      </c>
      <c r="H2497" s="347">
        <v>931</v>
      </c>
      <c r="I2497" s="347">
        <v>25</v>
      </c>
      <c r="J2497" s="347">
        <v>82.372340425531917</v>
      </c>
      <c r="K2497" s="347">
        <v>2.2092198581560285</v>
      </c>
      <c r="L2497" s="347">
        <v>1040.5815602836881</v>
      </c>
    </row>
    <row r="2498" spans="1:12" x14ac:dyDescent="0.2">
      <c r="A2498" s="346" t="s">
        <v>471</v>
      </c>
      <c r="B2498" s="346" t="s">
        <v>483</v>
      </c>
      <c r="C2498" s="346" t="s">
        <v>487</v>
      </c>
      <c r="D2498" s="346" t="s">
        <v>14</v>
      </c>
      <c r="E2498" s="346" t="s">
        <v>519</v>
      </c>
      <c r="F2498" s="346">
        <v>2010</v>
      </c>
      <c r="G2498" s="347">
        <v>570.63439614999265</v>
      </c>
      <c r="H2498" s="347">
        <v>1197</v>
      </c>
      <c r="I2498" s="347">
        <v>145</v>
      </c>
      <c r="J2498" s="347">
        <v>9.2553191489361701</v>
      </c>
      <c r="K2498" s="347">
        <v>0.24822695035460993</v>
      </c>
      <c r="L2498" s="347">
        <v>1351.5035460992908</v>
      </c>
    </row>
    <row r="2499" spans="1:12" x14ac:dyDescent="0.2">
      <c r="A2499" s="346" t="s">
        <v>471</v>
      </c>
      <c r="B2499" s="346" t="s">
        <v>483</v>
      </c>
      <c r="C2499" s="346" t="s">
        <v>487</v>
      </c>
      <c r="D2499" s="346" t="s">
        <v>14</v>
      </c>
      <c r="E2499" s="346" t="s">
        <v>519</v>
      </c>
      <c r="F2499" s="346">
        <v>2010</v>
      </c>
      <c r="G2499" s="347">
        <v>460.11060592476315</v>
      </c>
      <c r="H2499" s="347">
        <v>1095</v>
      </c>
      <c r="I2499" s="347">
        <v>551</v>
      </c>
      <c r="J2499" s="347">
        <v>110</v>
      </c>
      <c r="K2499" s="347">
        <v>9.6666666666666661</v>
      </c>
      <c r="L2499" s="347">
        <v>1765.6666666666667</v>
      </c>
    </row>
    <row r="2500" spans="1:12" x14ac:dyDescent="0.2">
      <c r="A2500" s="346" t="s">
        <v>471</v>
      </c>
      <c r="B2500" s="346" t="s">
        <v>483</v>
      </c>
      <c r="C2500" s="346" t="s">
        <v>487</v>
      </c>
      <c r="D2500" s="346" t="s">
        <v>14</v>
      </c>
      <c r="E2500" s="346" t="s">
        <v>519</v>
      </c>
      <c r="F2500" s="346">
        <v>2012</v>
      </c>
      <c r="G2500" s="347">
        <v>631.65690824969295</v>
      </c>
      <c r="H2500" s="347">
        <v>292</v>
      </c>
      <c r="I2500" s="347">
        <v>0</v>
      </c>
      <c r="J2500" s="347">
        <v>182</v>
      </c>
      <c r="K2500" s="347">
        <v>4.333333333333333</v>
      </c>
      <c r="L2500" s="347">
        <v>478.33333333333331</v>
      </c>
    </row>
    <row r="2501" spans="1:12" x14ac:dyDescent="0.2">
      <c r="A2501" s="346" t="s">
        <v>471</v>
      </c>
      <c r="B2501" s="346" t="s">
        <v>483</v>
      </c>
      <c r="C2501" s="346" t="s">
        <v>487</v>
      </c>
      <c r="D2501" s="346" t="s">
        <v>14</v>
      </c>
      <c r="E2501" s="346" t="s">
        <v>519</v>
      </c>
      <c r="F2501" s="346">
        <v>2012</v>
      </c>
      <c r="G2501" s="347">
        <v>640.24778472892092</v>
      </c>
      <c r="H2501" s="347">
        <v>402</v>
      </c>
      <c r="I2501" s="347">
        <v>86</v>
      </c>
      <c r="J2501" s="347">
        <v>2</v>
      </c>
      <c r="K2501" s="347">
        <v>0.33333333333333331</v>
      </c>
      <c r="L2501" s="347">
        <v>490.33333333333331</v>
      </c>
    </row>
    <row r="2502" spans="1:12" x14ac:dyDescent="0.2">
      <c r="A2502" s="346" t="s">
        <v>471</v>
      </c>
      <c r="B2502" s="346" t="s">
        <v>483</v>
      </c>
      <c r="C2502" s="346" t="s">
        <v>487</v>
      </c>
      <c r="D2502" s="346" t="s">
        <v>14</v>
      </c>
      <c r="E2502" s="346" t="s">
        <v>466</v>
      </c>
      <c r="F2502" s="346">
        <v>2003</v>
      </c>
      <c r="G2502" s="347">
        <v>318.14570069447547</v>
      </c>
      <c r="H2502" s="347">
        <v>39</v>
      </c>
      <c r="I2502" s="347">
        <v>16</v>
      </c>
      <c r="J2502" s="347">
        <v>0</v>
      </c>
      <c r="K2502" s="347">
        <v>0</v>
      </c>
      <c r="L2502" s="347">
        <v>55</v>
      </c>
    </row>
    <row r="2503" spans="1:12" x14ac:dyDescent="0.2">
      <c r="A2503" s="346" t="s">
        <v>471</v>
      </c>
      <c r="B2503" s="346" t="s">
        <v>483</v>
      </c>
      <c r="C2503" s="346" t="s">
        <v>487</v>
      </c>
      <c r="D2503" s="346" t="s">
        <v>14</v>
      </c>
      <c r="E2503" s="346" t="s">
        <v>466</v>
      </c>
      <c r="F2503" s="346">
        <v>2007</v>
      </c>
      <c r="G2503" s="347">
        <v>391.36054865087641</v>
      </c>
      <c r="H2503" s="347">
        <v>28</v>
      </c>
      <c r="I2503" s="347">
        <v>16</v>
      </c>
      <c r="J2503" s="347">
        <v>1</v>
      </c>
      <c r="K2503" s="347">
        <v>0</v>
      </c>
      <c r="L2503" s="347">
        <v>45</v>
      </c>
    </row>
    <row r="2504" spans="1:12" x14ac:dyDescent="0.2">
      <c r="A2504" s="346" t="s">
        <v>471</v>
      </c>
      <c r="B2504" s="346" t="s">
        <v>483</v>
      </c>
      <c r="C2504" s="346" t="s">
        <v>487</v>
      </c>
      <c r="D2504" s="346" t="s">
        <v>14</v>
      </c>
      <c r="E2504" s="346" t="s">
        <v>465</v>
      </c>
      <c r="F2504" s="346">
        <v>2007</v>
      </c>
      <c r="G2504" s="347">
        <v>391.36054865087641</v>
      </c>
      <c r="H2504" s="347">
        <v>180</v>
      </c>
      <c r="I2504" s="347">
        <v>135</v>
      </c>
      <c r="J2504" s="347">
        <v>25</v>
      </c>
      <c r="K2504" s="347">
        <v>1</v>
      </c>
      <c r="L2504" s="347">
        <v>341</v>
      </c>
    </row>
    <row r="2505" spans="1:12" x14ac:dyDescent="0.2">
      <c r="A2505" s="346" t="s">
        <v>471</v>
      </c>
      <c r="B2505" s="346" t="s">
        <v>483</v>
      </c>
      <c r="C2505" s="346" t="s">
        <v>487</v>
      </c>
      <c r="D2505" s="346" t="s">
        <v>14</v>
      </c>
      <c r="E2505" s="346" t="s">
        <v>520</v>
      </c>
      <c r="F2505" s="346">
        <v>2002</v>
      </c>
      <c r="G2505" s="347">
        <v>672.54658506940075</v>
      </c>
      <c r="H2505" s="347">
        <v>1050</v>
      </c>
      <c r="I2505" s="347">
        <v>114</v>
      </c>
      <c r="J2505" s="347">
        <v>32</v>
      </c>
      <c r="K2505" s="347">
        <v>9</v>
      </c>
      <c r="L2505" s="347">
        <v>1205</v>
      </c>
    </row>
    <row r="2506" spans="1:12" x14ac:dyDescent="0.2">
      <c r="A2506" s="346" t="s">
        <v>471</v>
      </c>
      <c r="B2506" s="346" t="s">
        <v>483</v>
      </c>
      <c r="C2506" s="346" t="s">
        <v>487</v>
      </c>
      <c r="D2506" s="346" t="s">
        <v>14</v>
      </c>
      <c r="E2506" s="346" t="s">
        <v>520</v>
      </c>
      <c r="F2506" s="346">
        <v>2002</v>
      </c>
      <c r="G2506" s="347">
        <v>750.52646273760149</v>
      </c>
      <c r="H2506" s="347">
        <v>881</v>
      </c>
      <c r="I2506" s="347">
        <v>0</v>
      </c>
      <c r="J2506" s="347">
        <v>205</v>
      </c>
      <c r="K2506" s="347">
        <v>17.333333333333332</v>
      </c>
      <c r="L2506" s="347">
        <v>1103.3333333333333</v>
      </c>
    </row>
    <row r="2507" spans="1:12" x14ac:dyDescent="0.2">
      <c r="A2507" s="346" t="s">
        <v>471</v>
      </c>
      <c r="B2507" s="346" t="s">
        <v>483</v>
      </c>
      <c r="C2507" s="346" t="s">
        <v>487</v>
      </c>
      <c r="D2507" s="346" t="s">
        <v>14</v>
      </c>
      <c r="E2507" s="346" t="s">
        <v>520</v>
      </c>
      <c r="F2507" s="346">
        <v>2002</v>
      </c>
      <c r="G2507" s="347">
        <v>792.69011123887583</v>
      </c>
      <c r="H2507" s="347">
        <v>750</v>
      </c>
      <c r="I2507" s="347">
        <v>315</v>
      </c>
      <c r="J2507" s="347">
        <v>14</v>
      </c>
      <c r="K2507" s="347">
        <v>0</v>
      </c>
      <c r="L2507" s="347">
        <v>1079</v>
      </c>
    </row>
    <row r="2508" spans="1:12" x14ac:dyDescent="0.2">
      <c r="A2508" s="346" t="s">
        <v>471</v>
      </c>
      <c r="B2508" s="346" t="s">
        <v>483</v>
      </c>
      <c r="C2508" s="346" t="s">
        <v>487</v>
      </c>
      <c r="D2508" s="346" t="s">
        <v>14</v>
      </c>
      <c r="E2508" s="346" t="s">
        <v>520</v>
      </c>
      <c r="F2508" s="346">
        <v>2002</v>
      </c>
      <c r="G2508" s="347">
        <v>658.88304378404598</v>
      </c>
      <c r="H2508" s="347">
        <v>842</v>
      </c>
      <c r="I2508" s="347">
        <v>57</v>
      </c>
      <c r="J2508" s="347">
        <v>29</v>
      </c>
      <c r="K2508" s="347">
        <v>8.6666666666666661</v>
      </c>
      <c r="L2508" s="347">
        <v>936.66666666666663</v>
      </c>
    </row>
    <row r="2509" spans="1:12" x14ac:dyDescent="0.2">
      <c r="A2509" s="346" t="s">
        <v>471</v>
      </c>
      <c r="B2509" s="346" t="s">
        <v>483</v>
      </c>
      <c r="C2509" s="346" t="s">
        <v>487</v>
      </c>
      <c r="D2509" s="346" t="s">
        <v>14</v>
      </c>
      <c r="E2509" s="346" t="s">
        <v>520</v>
      </c>
      <c r="F2509" s="346">
        <v>2003</v>
      </c>
      <c r="G2509" s="347">
        <v>674.38905191697529</v>
      </c>
      <c r="H2509" s="347">
        <v>460</v>
      </c>
      <c r="I2509" s="347">
        <v>55</v>
      </c>
      <c r="J2509" s="347">
        <v>7</v>
      </c>
      <c r="K2509" s="347">
        <v>4</v>
      </c>
      <c r="L2509" s="347">
        <v>526</v>
      </c>
    </row>
    <row r="2510" spans="1:12" x14ac:dyDescent="0.2">
      <c r="A2510" s="346" t="s">
        <v>471</v>
      </c>
      <c r="B2510" s="346" t="s">
        <v>483</v>
      </c>
      <c r="C2510" s="346" t="s">
        <v>487</v>
      </c>
      <c r="D2510" s="346" t="s">
        <v>14</v>
      </c>
      <c r="E2510" s="346" t="s">
        <v>520</v>
      </c>
      <c r="F2510" s="346">
        <v>2003</v>
      </c>
      <c r="G2510" s="347">
        <v>318.14570069447547</v>
      </c>
      <c r="H2510" s="347">
        <v>1319</v>
      </c>
      <c r="I2510" s="347">
        <v>259</v>
      </c>
      <c r="J2510" s="347">
        <v>102</v>
      </c>
      <c r="K2510" s="347">
        <v>0</v>
      </c>
      <c r="L2510" s="347">
        <v>1680</v>
      </c>
    </row>
    <row r="2511" spans="1:12" x14ac:dyDescent="0.2">
      <c r="A2511" s="346" t="s">
        <v>471</v>
      </c>
      <c r="B2511" s="346" t="s">
        <v>483</v>
      </c>
      <c r="C2511" s="346" t="s">
        <v>487</v>
      </c>
      <c r="D2511" s="346" t="s">
        <v>14</v>
      </c>
      <c r="E2511" s="346" t="s">
        <v>520</v>
      </c>
      <c r="F2511" s="346">
        <v>2003</v>
      </c>
      <c r="G2511" s="347">
        <v>316.51419236502778</v>
      </c>
      <c r="H2511" s="347">
        <v>1020</v>
      </c>
      <c r="I2511" s="347">
        <v>259</v>
      </c>
      <c r="J2511" s="347">
        <v>166</v>
      </c>
      <c r="K2511" s="347">
        <v>0</v>
      </c>
      <c r="L2511" s="347">
        <v>1445</v>
      </c>
    </row>
    <row r="2512" spans="1:12" x14ac:dyDescent="0.2">
      <c r="A2512" s="346" t="s">
        <v>471</v>
      </c>
      <c r="B2512" s="346" t="s">
        <v>483</v>
      </c>
      <c r="C2512" s="346" t="s">
        <v>487</v>
      </c>
      <c r="D2512" s="346" t="s">
        <v>14</v>
      </c>
      <c r="E2512" s="346" t="s">
        <v>520</v>
      </c>
      <c r="F2512" s="346">
        <v>2004</v>
      </c>
      <c r="G2512" s="347">
        <v>693.52461030919346</v>
      </c>
      <c r="H2512" s="347">
        <v>786</v>
      </c>
      <c r="I2512" s="347">
        <v>298</v>
      </c>
      <c r="J2512" s="347">
        <v>76</v>
      </c>
      <c r="K2512" s="347">
        <v>28.333333333333332</v>
      </c>
      <c r="L2512" s="347">
        <v>1188.3333333333333</v>
      </c>
    </row>
    <row r="2513" spans="1:12" x14ac:dyDescent="0.2">
      <c r="A2513" s="346" t="s">
        <v>471</v>
      </c>
      <c r="B2513" s="346" t="s">
        <v>483</v>
      </c>
      <c r="C2513" s="346" t="s">
        <v>487</v>
      </c>
      <c r="D2513" s="346" t="s">
        <v>14</v>
      </c>
      <c r="E2513" s="346" t="s">
        <v>520</v>
      </c>
      <c r="F2513" s="346">
        <v>2005</v>
      </c>
      <c r="G2513" s="347">
        <v>430.30899984984359</v>
      </c>
      <c r="H2513" s="347">
        <v>1581</v>
      </c>
      <c r="I2513" s="347">
        <v>13</v>
      </c>
      <c r="J2513" s="347">
        <v>0</v>
      </c>
      <c r="K2513" s="347">
        <v>0</v>
      </c>
      <c r="L2513" s="347">
        <v>1594</v>
      </c>
    </row>
    <row r="2514" spans="1:12" x14ac:dyDescent="0.2">
      <c r="A2514" s="346" t="s">
        <v>471</v>
      </c>
      <c r="B2514" s="346" t="s">
        <v>483</v>
      </c>
      <c r="C2514" s="346" t="s">
        <v>487</v>
      </c>
      <c r="D2514" s="346" t="s">
        <v>14</v>
      </c>
      <c r="E2514" s="346" t="s">
        <v>520</v>
      </c>
      <c r="F2514" s="346">
        <v>2006</v>
      </c>
      <c r="G2514" s="347">
        <v>408.56981003285398</v>
      </c>
      <c r="H2514" s="347">
        <v>931</v>
      </c>
      <c r="I2514" s="347">
        <v>314</v>
      </c>
      <c r="J2514" s="347">
        <v>14.837684449489217</v>
      </c>
      <c r="K2514" s="347">
        <v>1.3874385168369276</v>
      </c>
      <c r="L2514" s="347">
        <v>1261.2251229663261</v>
      </c>
    </row>
    <row r="2515" spans="1:12" x14ac:dyDescent="0.2">
      <c r="A2515" s="346" t="s">
        <v>471</v>
      </c>
      <c r="B2515" s="346" t="s">
        <v>483</v>
      </c>
      <c r="C2515" s="346" t="s">
        <v>487</v>
      </c>
      <c r="D2515" s="346" t="s">
        <v>14</v>
      </c>
      <c r="E2515" s="346" t="s">
        <v>520</v>
      </c>
      <c r="F2515" s="346">
        <v>2007</v>
      </c>
      <c r="G2515" s="347">
        <v>391.36054865087641</v>
      </c>
      <c r="H2515" s="347">
        <v>595</v>
      </c>
      <c r="I2515" s="347">
        <v>0</v>
      </c>
      <c r="J2515" s="347">
        <v>49</v>
      </c>
      <c r="K2515" s="347">
        <v>8.6666666666666661</v>
      </c>
      <c r="L2515" s="347">
        <v>652.66666666666663</v>
      </c>
    </row>
    <row r="2516" spans="1:12" x14ac:dyDescent="0.2">
      <c r="A2516" s="346" t="s">
        <v>471</v>
      </c>
      <c r="B2516" s="346" t="s">
        <v>483</v>
      </c>
      <c r="C2516" s="346" t="s">
        <v>487</v>
      </c>
      <c r="D2516" s="346" t="s">
        <v>1522</v>
      </c>
      <c r="E2516" s="346" t="s">
        <v>464</v>
      </c>
      <c r="F2516" s="346">
        <v>2009</v>
      </c>
      <c r="G2516" s="347">
        <v>623.81640973659125</v>
      </c>
      <c r="H2516" s="347">
        <v>0</v>
      </c>
      <c r="I2516" s="347">
        <v>126</v>
      </c>
      <c r="J2516" s="347">
        <v>1</v>
      </c>
      <c r="K2516" s="347">
        <v>0</v>
      </c>
      <c r="L2516" s="347">
        <v>127</v>
      </c>
    </row>
    <row r="2517" spans="1:12" x14ac:dyDescent="0.2">
      <c r="A2517" s="346" t="s">
        <v>471</v>
      </c>
      <c r="B2517" s="346" t="s">
        <v>483</v>
      </c>
      <c r="C2517" s="346" t="s">
        <v>487</v>
      </c>
      <c r="D2517" s="346" t="s">
        <v>1522</v>
      </c>
      <c r="E2517" s="346" t="s">
        <v>519</v>
      </c>
      <c r="F2517" s="346">
        <v>2008</v>
      </c>
      <c r="G2517" s="347">
        <v>1315.4328208025404</v>
      </c>
      <c r="H2517" s="347">
        <v>68</v>
      </c>
      <c r="I2517" s="347">
        <v>6</v>
      </c>
      <c r="J2517" s="347">
        <v>76</v>
      </c>
      <c r="K2517" s="347">
        <v>6.666666666666667</v>
      </c>
      <c r="L2517" s="347">
        <v>156.66666666666666</v>
      </c>
    </row>
    <row r="2518" spans="1:12" x14ac:dyDescent="0.2">
      <c r="A2518" s="346" t="s">
        <v>471</v>
      </c>
      <c r="B2518" s="346" t="s">
        <v>483</v>
      </c>
      <c r="C2518" s="346" t="s">
        <v>487</v>
      </c>
      <c r="D2518" s="346" t="s">
        <v>1522</v>
      </c>
      <c r="E2518" s="346" t="s">
        <v>519</v>
      </c>
      <c r="F2518" s="346">
        <v>2009</v>
      </c>
      <c r="G2518" s="347">
        <v>623.81640973659125</v>
      </c>
      <c r="H2518" s="347">
        <v>635</v>
      </c>
      <c r="I2518" s="347">
        <v>184</v>
      </c>
      <c r="J2518" s="347">
        <v>25</v>
      </c>
      <c r="K2518" s="347">
        <v>12</v>
      </c>
      <c r="L2518" s="347">
        <v>856</v>
      </c>
    </row>
    <row r="2519" spans="1:12" x14ac:dyDescent="0.2">
      <c r="A2519" s="346" t="s">
        <v>471</v>
      </c>
      <c r="B2519" s="346" t="s">
        <v>483</v>
      </c>
      <c r="C2519" s="346" t="s">
        <v>487</v>
      </c>
      <c r="D2519" s="346" t="s">
        <v>1522</v>
      </c>
      <c r="E2519" s="346" t="s">
        <v>519</v>
      </c>
      <c r="F2519" s="346">
        <v>2009</v>
      </c>
      <c r="G2519" s="347">
        <v>582.39719395470422</v>
      </c>
      <c r="H2519" s="347">
        <v>584</v>
      </c>
      <c r="I2519" s="347">
        <v>0</v>
      </c>
      <c r="J2519" s="347">
        <v>36.095744680851062</v>
      </c>
      <c r="K2519" s="347">
        <v>0.96808510638297873</v>
      </c>
      <c r="L2519" s="347">
        <v>621.06382978723411</v>
      </c>
    </row>
    <row r="2520" spans="1:12" x14ac:dyDescent="0.2">
      <c r="A2520" s="346" t="s">
        <v>471</v>
      </c>
      <c r="B2520" s="346" t="s">
        <v>483</v>
      </c>
      <c r="C2520" s="346" t="s">
        <v>487</v>
      </c>
      <c r="D2520" s="346" t="s">
        <v>1522</v>
      </c>
      <c r="E2520" s="346" t="s">
        <v>519</v>
      </c>
      <c r="F2520" s="346">
        <v>2009</v>
      </c>
      <c r="G2520" s="347">
        <v>724.22625219723136</v>
      </c>
      <c r="H2520" s="347">
        <v>464</v>
      </c>
      <c r="I2520" s="347">
        <v>72</v>
      </c>
      <c r="J2520" s="347">
        <v>2</v>
      </c>
      <c r="K2520" s="347">
        <v>0</v>
      </c>
      <c r="L2520" s="347">
        <v>538</v>
      </c>
    </row>
    <row r="2521" spans="1:12" x14ac:dyDescent="0.2">
      <c r="A2521" s="346" t="s">
        <v>471</v>
      </c>
      <c r="B2521" s="346" t="s">
        <v>483</v>
      </c>
      <c r="C2521" s="346" t="s">
        <v>487</v>
      </c>
      <c r="D2521" s="346" t="s">
        <v>1522</v>
      </c>
      <c r="E2521" s="346" t="s">
        <v>465</v>
      </c>
      <c r="F2521" s="346">
        <v>2007</v>
      </c>
      <c r="G2521" s="347">
        <v>470.50398635557571</v>
      </c>
      <c r="H2521" s="347">
        <v>234</v>
      </c>
      <c r="I2521" s="347">
        <v>169</v>
      </c>
      <c r="J2521" s="347">
        <v>0</v>
      </c>
      <c r="K2521" s="347">
        <v>0</v>
      </c>
      <c r="L2521" s="347">
        <v>403</v>
      </c>
    </row>
    <row r="2522" spans="1:12" x14ac:dyDescent="0.2">
      <c r="A2522" s="346" t="s">
        <v>471</v>
      </c>
      <c r="B2522" s="346" t="s">
        <v>483</v>
      </c>
      <c r="C2522" s="346" t="s">
        <v>487</v>
      </c>
      <c r="D2522" s="346" t="s">
        <v>1522</v>
      </c>
      <c r="E2522" s="346" t="s">
        <v>520</v>
      </c>
      <c r="F2522" s="346">
        <v>2005</v>
      </c>
      <c r="G2522" s="347">
        <v>651.91262490174597</v>
      </c>
      <c r="H2522" s="347">
        <v>722</v>
      </c>
      <c r="I2522" s="347">
        <v>26</v>
      </c>
      <c r="J2522" s="347">
        <v>6</v>
      </c>
      <c r="K2522" s="347">
        <v>0</v>
      </c>
      <c r="L2522" s="347">
        <v>754</v>
      </c>
    </row>
    <row r="2523" spans="1:12" x14ac:dyDescent="0.2">
      <c r="A2523" s="346" t="s">
        <v>471</v>
      </c>
      <c r="B2523" s="346" t="s">
        <v>483</v>
      </c>
      <c r="C2523" s="346" t="s">
        <v>487</v>
      </c>
      <c r="D2523" s="346" t="s">
        <v>1522</v>
      </c>
      <c r="E2523" s="346" t="s">
        <v>520</v>
      </c>
      <c r="F2523" s="346">
        <v>2006</v>
      </c>
      <c r="G2523" s="347">
        <v>407.79462753055208</v>
      </c>
      <c r="H2523" s="347">
        <v>1504</v>
      </c>
      <c r="I2523" s="347">
        <v>0</v>
      </c>
      <c r="J2523" s="347">
        <v>102.30192962542566</v>
      </c>
      <c r="K2523" s="347">
        <v>9.5660234581914505</v>
      </c>
      <c r="L2523" s="347">
        <v>1615.8679530836171</v>
      </c>
    </row>
    <row r="2524" spans="1:12" x14ac:dyDescent="0.2">
      <c r="A2524" s="346" t="s">
        <v>471</v>
      </c>
      <c r="B2524" s="346" t="s">
        <v>483</v>
      </c>
      <c r="C2524" s="346" t="s">
        <v>487</v>
      </c>
      <c r="D2524" s="346" t="s">
        <v>1522</v>
      </c>
      <c r="E2524" s="346" t="s">
        <v>520</v>
      </c>
      <c r="F2524" s="346">
        <v>2007</v>
      </c>
      <c r="G2524" s="347">
        <v>470.50398635557571</v>
      </c>
      <c r="H2524" s="347">
        <v>850</v>
      </c>
      <c r="I2524" s="347">
        <v>373</v>
      </c>
      <c r="J2524" s="347">
        <v>2</v>
      </c>
      <c r="K2524" s="347">
        <v>0</v>
      </c>
      <c r="L2524" s="347">
        <v>1225</v>
      </c>
    </row>
    <row r="2525" spans="1:12" x14ac:dyDescent="0.2">
      <c r="A2525" s="346" t="s">
        <v>471</v>
      </c>
      <c r="B2525" s="346" t="s">
        <v>483</v>
      </c>
      <c r="C2525" s="346" t="s">
        <v>488</v>
      </c>
      <c r="D2525" s="346" t="s">
        <v>9</v>
      </c>
      <c r="E2525" s="346" t="s">
        <v>518</v>
      </c>
      <c r="F2525" s="346">
        <v>2014</v>
      </c>
      <c r="G2525" s="347">
        <v>511.27921218825765</v>
      </c>
      <c r="H2525" s="347">
        <v>413</v>
      </c>
      <c r="I2525" s="347">
        <v>0</v>
      </c>
      <c r="J2525" s="347">
        <v>6</v>
      </c>
      <c r="K2525" s="347">
        <v>43.333333333333336</v>
      </c>
      <c r="L2525" s="347">
        <v>462.33333333333331</v>
      </c>
    </row>
    <row r="2526" spans="1:12" x14ac:dyDescent="0.2">
      <c r="A2526" s="346" t="s">
        <v>471</v>
      </c>
      <c r="B2526" s="346" t="s">
        <v>483</v>
      </c>
      <c r="C2526" s="346" t="s">
        <v>488</v>
      </c>
      <c r="D2526" s="346" t="s">
        <v>9</v>
      </c>
      <c r="E2526" s="346" t="s">
        <v>464</v>
      </c>
      <c r="F2526" s="346">
        <v>2009</v>
      </c>
      <c r="G2526" s="347">
        <v>482.5871359956314</v>
      </c>
      <c r="H2526" s="347">
        <v>74</v>
      </c>
      <c r="I2526" s="347">
        <v>16</v>
      </c>
      <c r="J2526" s="347">
        <v>0</v>
      </c>
      <c r="K2526" s="347">
        <v>0</v>
      </c>
      <c r="L2526" s="347">
        <v>90</v>
      </c>
    </row>
    <row r="2527" spans="1:12" x14ac:dyDescent="0.2">
      <c r="A2527" s="346" t="s">
        <v>471</v>
      </c>
      <c r="B2527" s="346" t="s">
        <v>483</v>
      </c>
      <c r="C2527" s="346" t="s">
        <v>488</v>
      </c>
      <c r="D2527" s="346" t="s">
        <v>9</v>
      </c>
      <c r="E2527" s="346" t="s">
        <v>464</v>
      </c>
      <c r="F2527" s="346">
        <v>2010</v>
      </c>
      <c r="G2527" s="347">
        <v>481.66987157045338</v>
      </c>
      <c r="H2527" s="347">
        <v>138</v>
      </c>
      <c r="I2527" s="347">
        <v>45</v>
      </c>
      <c r="J2527" s="347">
        <v>1</v>
      </c>
      <c r="K2527" s="347">
        <v>0</v>
      </c>
      <c r="L2527" s="347">
        <v>184</v>
      </c>
    </row>
    <row r="2528" spans="1:12" x14ac:dyDescent="0.2">
      <c r="A2528" s="346" t="s">
        <v>471</v>
      </c>
      <c r="B2528" s="346" t="s">
        <v>483</v>
      </c>
      <c r="C2528" s="346" t="s">
        <v>488</v>
      </c>
      <c r="D2528" s="346" t="s">
        <v>9</v>
      </c>
      <c r="E2528" s="346" t="s">
        <v>519</v>
      </c>
      <c r="F2528" s="346">
        <v>2008</v>
      </c>
      <c r="G2528" s="347">
        <v>516.27879863257772</v>
      </c>
      <c r="H2528" s="347">
        <v>752</v>
      </c>
      <c r="I2528" s="347">
        <v>0</v>
      </c>
      <c r="J2528" s="347">
        <v>8</v>
      </c>
      <c r="K2528" s="347">
        <v>5.333333333333333</v>
      </c>
      <c r="L2528" s="347">
        <v>765.33333333333337</v>
      </c>
    </row>
    <row r="2529" spans="1:12" x14ac:dyDescent="0.2">
      <c r="A2529" s="346" t="s">
        <v>471</v>
      </c>
      <c r="B2529" s="346" t="s">
        <v>483</v>
      </c>
      <c r="C2529" s="346" t="s">
        <v>488</v>
      </c>
      <c r="D2529" s="346" t="s">
        <v>9</v>
      </c>
      <c r="E2529" s="346" t="s">
        <v>519</v>
      </c>
      <c r="F2529" s="346">
        <v>2008</v>
      </c>
      <c r="G2529" s="347">
        <v>609.05127458295487</v>
      </c>
      <c r="H2529" s="347">
        <v>7</v>
      </c>
      <c r="I2529" s="347">
        <v>9</v>
      </c>
      <c r="J2529" s="347">
        <v>1</v>
      </c>
      <c r="K2529" s="347">
        <v>3.6666666666666665</v>
      </c>
      <c r="L2529" s="347">
        <v>20.666666666666668</v>
      </c>
    </row>
    <row r="2530" spans="1:12" x14ac:dyDescent="0.2">
      <c r="A2530" s="346" t="s">
        <v>471</v>
      </c>
      <c r="B2530" s="346" t="s">
        <v>483</v>
      </c>
      <c r="C2530" s="346" t="s">
        <v>488</v>
      </c>
      <c r="D2530" s="346" t="s">
        <v>9</v>
      </c>
      <c r="E2530" s="346" t="s">
        <v>519</v>
      </c>
      <c r="F2530" s="346">
        <v>2008</v>
      </c>
      <c r="G2530" s="347">
        <v>567.41689176087675</v>
      </c>
      <c r="H2530" s="347">
        <v>31</v>
      </c>
      <c r="I2530" s="347">
        <v>12</v>
      </c>
      <c r="J2530" s="347">
        <v>2</v>
      </c>
      <c r="K2530" s="347">
        <v>1</v>
      </c>
      <c r="L2530" s="347">
        <v>46</v>
      </c>
    </row>
    <row r="2531" spans="1:12" x14ac:dyDescent="0.2">
      <c r="A2531" s="346" t="s">
        <v>471</v>
      </c>
      <c r="B2531" s="346" t="s">
        <v>483</v>
      </c>
      <c r="C2531" s="346" t="s">
        <v>488</v>
      </c>
      <c r="D2531" s="346" t="s">
        <v>9</v>
      </c>
      <c r="E2531" s="346" t="s">
        <v>519</v>
      </c>
      <c r="F2531" s="346">
        <v>2008</v>
      </c>
      <c r="G2531" s="347">
        <v>526.29973692098338</v>
      </c>
      <c r="H2531" s="347">
        <v>814</v>
      </c>
      <c r="I2531" s="347">
        <v>10</v>
      </c>
      <c r="J2531" s="347">
        <v>10.283950617283951</v>
      </c>
      <c r="K2531" s="347">
        <v>2.2386831275720165</v>
      </c>
      <c r="L2531" s="347">
        <v>836.52263374485597</v>
      </c>
    </row>
    <row r="2532" spans="1:12" x14ac:dyDescent="0.2">
      <c r="A2532" s="346" t="s">
        <v>471</v>
      </c>
      <c r="B2532" s="346" t="s">
        <v>483</v>
      </c>
      <c r="C2532" s="346" t="s">
        <v>488</v>
      </c>
      <c r="D2532" s="346" t="s">
        <v>9</v>
      </c>
      <c r="E2532" s="346" t="s">
        <v>519</v>
      </c>
      <c r="F2532" s="346">
        <v>2009</v>
      </c>
      <c r="G2532" s="347">
        <v>482.5871359956314</v>
      </c>
      <c r="H2532" s="347">
        <v>514</v>
      </c>
      <c r="I2532" s="347">
        <v>0</v>
      </c>
      <c r="J2532" s="347">
        <v>26</v>
      </c>
      <c r="K2532" s="347">
        <v>3.3333333333333335</v>
      </c>
      <c r="L2532" s="347">
        <v>543.33333333333337</v>
      </c>
    </row>
    <row r="2533" spans="1:12" x14ac:dyDescent="0.2">
      <c r="A2533" s="346" t="s">
        <v>471</v>
      </c>
      <c r="B2533" s="346" t="s">
        <v>483</v>
      </c>
      <c r="C2533" s="346" t="s">
        <v>488</v>
      </c>
      <c r="D2533" s="346" t="s">
        <v>9</v>
      </c>
      <c r="E2533" s="346" t="s">
        <v>519</v>
      </c>
      <c r="F2533" s="346">
        <v>2009</v>
      </c>
      <c r="G2533" s="347">
        <v>480.98916703414966</v>
      </c>
      <c r="H2533" s="347">
        <v>522</v>
      </c>
      <c r="I2533" s="347">
        <v>7</v>
      </c>
      <c r="J2533" s="347">
        <v>0</v>
      </c>
      <c r="K2533" s="347">
        <v>0.66666666666666663</v>
      </c>
      <c r="L2533" s="347">
        <v>529.66666666666663</v>
      </c>
    </row>
    <row r="2534" spans="1:12" x14ac:dyDescent="0.2">
      <c r="A2534" s="346" t="s">
        <v>471</v>
      </c>
      <c r="B2534" s="346" t="s">
        <v>483</v>
      </c>
      <c r="C2534" s="346" t="s">
        <v>488</v>
      </c>
      <c r="D2534" s="346" t="s">
        <v>9</v>
      </c>
      <c r="E2534" s="346" t="s">
        <v>519</v>
      </c>
      <c r="F2534" s="346">
        <v>2010</v>
      </c>
      <c r="G2534" s="347">
        <v>481.66987157045338</v>
      </c>
      <c r="H2534" s="347">
        <v>630</v>
      </c>
      <c r="I2534" s="347">
        <v>0</v>
      </c>
      <c r="J2534" s="347">
        <v>12</v>
      </c>
      <c r="K2534" s="347">
        <v>0</v>
      </c>
      <c r="L2534" s="347">
        <v>642</v>
      </c>
    </row>
    <row r="2535" spans="1:12" x14ac:dyDescent="0.2">
      <c r="A2535" s="346" t="s">
        <v>471</v>
      </c>
      <c r="B2535" s="346" t="s">
        <v>483</v>
      </c>
      <c r="C2535" s="346" t="s">
        <v>488</v>
      </c>
      <c r="D2535" s="346" t="s">
        <v>9</v>
      </c>
      <c r="E2535" s="346" t="s">
        <v>466</v>
      </c>
      <c r="F2535" s="346">
        <v>2001</v>
      </c>
      <c r="G2535" s="347">
        <v>773.71880173576847</v>
      </c>
      <c r="H2535" s="347">
        <v>64</v>
      </c>
      <c r="I2535" s="347">
        <v>3</v>
      </c>
      <c r="J2535" s="347">
        <v>0</v>
      </c>
      <c r="K2535" s="347">
        <v>1</v>
      </c>
      <c r="L2535" s="347">
        <v>68</v>
      </c>
    </row>
    <row r="2536" spans="1:12" x14ac:dyDescent="0.2">
      <c r="A2536" s="346" t="s">
        <v>471</v>
      </c>
      <c r="B2536" s="346" t="s">
        <v>483</v>
      </c>
      <c r="C2536" s="346" t="s">
        <v>488</v>
      </c>
      <c r="D2536" s="346" t="s">
        <v>9</v>
      </c>
      <c r="E2536" s="346" t="s">
        <v>466</v>
      </c>
      <c r="F2536" s="346">
        <v>2001</v>
      </c>
      <c r="G2536" s="347">
        <v>773.71880173576847</v>
      </c>
      <c r="H2536" s="347">
        <v>64</v>
      </c>
      <c r="I2536" s="347">
        <v>69</v>
      </c>
      <c r="J2536" s="347">
        <v>28</v>
      </c>
      <c r="K2536" s="347">
        <v>1.3333333333333333</v>
      </c>
      <c r="L2536" s="347">
        <v>162.33333333333334</v>
      </c>
    </row>
    <row r="2537" spans="1:12" x14ac:dyDescent="0.2">
      <c r="A2537" s="346" t="s">
        <v>471</v>
      </c>
      <c r="B2537" s="346" t="s">
        <v>483</v>
      </c>
      <c r="C2537" s="346" t="s">
        <v>488</v>
      </c>
      <c r="D2537" s="346" t="s">
        <v>9</v>
      </c>
      <c r="E2537" s="346" t="s">
        <v>465</v>
      </c>
      <c r="F2537" s="346">
        <v>2004</v>
      </c>
      <c r="G2537" s="347">
        <v>399.62848283684963</v>
      </c>
      <c r="H2537" s="347">
        <v>573</v>
      </c>
      <c r="I2537" s="347">
        <v>0</v>
      </c>
      <c r="J2537" s="347">
        <v>1.5061949684072673</v>
      </c>
      <c r="K2537" s="347">
        <v>0.16460167719757759</v>
      </c>
      <c r="L2537" s="347">
        <v>574.67079664560481</v>
      </c>
    </row>
    <row r="2538" spans="1:12" x14ac:dyDescent="0.2">
      <c r="A2538" s="346" t="s">
        <v>471</v>
      </c>
      <c r="B2538" s="346" t="s">
        <v>483</v>
      </c>
      <c r="C2538" s="346" t="s">
        <v>488</v>
      </c>
      <c r="D2538" s="346" t="s">
        <v>9</v>
      </c>
      <c r="E2538" s="346" t="s">
        <v>465</v>
      </c>
      <c r="F2538" s="346">
        <v>2005</v>
      </c>
      <c r="G2538" s="347">
        <v>305.90490789062687</v>
      </c>
      <c r="H2538" s="347">
        <v>422</v>
      </c>
      <c r="I2538" s="347">
        <v>0</v>
      </c>
      <c r="J2538" s="347">
        <v>1.5061949684072673</v>
      </c>
      <c r="K2538" s="347">
        <v>0.16460167719757759</v>
      </c>
      <c r="L2538" s="347">
        <v>423.67079664560487</v>
      </c>
    </row>
    <row r="2539" spans="1:12" x14ac:dyDescent="0.2">
      <c r="A2539" s="346" t="s">
        <v>471</v>
      </c>
      <c r="B2539" s="346" t="s">
        <v>483</v>
      </c>
      <c r="C2539" s="346" t="s">
        <v>488</v>
      </c>
      <c r="D2539" s="346" t="s">
        <v>9</v>
      </c>
      <c r="E2539" s="346" t="s">
        <v>520</v>
      </c>
      <c r="F2539" s="346">
        <v>2001</v>
      </c>
      <c r="G2539" s="347">
        <v>352.22765605255489</v>
      </c>
      <c r="H2539" s="347">
        <v>413</v>
      </c>
      <c r="I2539" s="347">
        <v>313</v>
      </c>
      <c r="J2539" s="347">
        <v>8</v>
      </c>
      <c r="K2539" s="347">
        <v>1</v>
      </c>
      <c r="L2539" s="347">
        <v>735</v>
      </c>
    </row>
    <row r="2540" spans="1:12" x14ac:dyDescent="0.2">
      <c r="A2540" s="346" t="s">
        <v>471</v>
      </c>
      <c r="B2540" s="346" t="s">
        <v>483</v>
      </c>
      <c r="C2540" s="346" t="s">
        <v>488</v>
      </c>
      <c r="D2540" s="346" t="s">
        <v>9</v>
      </c>
      <c r="E2540" s="346" t="s">
        <v>520</v>
      </c>
      <c r="F2540" s="346">
        <v>2002</v>
      </c>
      <c r="G2540" s="347">
        <v>635.16759235174493</v>
      </c>
      <c r="H2540" s="347">
        <v>375</v>
      </c>
      <c r="I2540" s="347">
        <v>245</v>
      </c>
      <c r="J2540" s="347">
        <v>42</v>
      </c>
      <c r="K2540" s="347">
        <v>40.333333333333336</v>
      </c>
      <c r="L2540" s="347">
        <v>702.33333333333337</v>
      </c>
    </row>
    <row r="2541" spans="1:12" x14ac:dyDescent="0.2">
      <c r="A2541" s="346" t="s">
        <v>471</v>
      </c>
      <c r="B2541" s="346" t="s">
        <v>483</v>
      </c>
      <c r="C2541" s="346" t="s">
        <v>488</v>
      </c>
      <c r="D2541" s="346" t="s">
        <v>9</v>
      </c>
      <c r="E2541" s="346" t="s">
        <v>520</v>
      </c>
      <c r="F2541" s="346">
        <v>2003</v>
      </c>
      <c r="G2541" s="347">
        <v>621.00376479090892</v>
      </c>
      <c r="H2541" s="347">
        <v>510</v>
      </c>
      <c r="I2541" s="347">
        <v>328</v>
      </c>
      <c r="J2541" s="347">
        <v>218</v>
      </c>
      <c r="K2541" s="347">
        <v>16.666666666666668</v>
      </c>
      <c r="L2541" s="347">
        <v>1072.6666666666667</v>
      </c>
    </row>
    <row r="2542" spans="1:12" x14ac:dyDescent="0.2">
      <c r="A2542" s="346" t="s">
        <v>471</v>
      </c>
      <c r="B2542" s="346" t="s">
        <v>483</v>
      </c>
      <c r="C2542" s="346" t="s">
        <v>488</v>
      </c>
      <c r="D2542" s="346" t="s">
        <v>9</v>
      </c>
      <c r="E2542" s="346" t="s">
        <v>520</v>
      </c>
      <c r="F2542" s="346">
        <v>2003</v>
      </c>
      <c r="G2542" s="347">
        <v>309.64233691899682</v>
      </c>
      <c r="H2542" s="347">
        <v>150</v>
      </c>
      <c r="I2542" s="347">
        <v>0</v>
      </c>
      <c r="J2542" s="347">
        <v>0</v>
      </c>
      <c r="K2542" s="347">
        <v>23.666666666666668</v>
      </c>
      <c r="L2542" s="347">
        <v>173.66666666666666</v>
      </c>
    </row>
    <row r="2543" spans="1:12" x14ac:dyDescent="0.2">
      <c r="A2543" s="346" t="s">
        <v>471</v>
      </c>
      <c r="B2543" s="346" t="s">
        <v>483</v>
      </c>
      <c r="C2543" s="346" t="s">
        <v>488</v>
      </c>
      <c r="D2543" s="346" t="s">
        <v>9</v>
      </c>
      <c r="E2543" s="346" t="s">
        <v>520</v>
      </c>
      <c r="F2543" s="346">
        <v>2004</v>
      </c>
      <c r="G2543" s="347">
        <v>399.62848283684963</v>
      </c>
      <c r="H2543" s="347">
        <v>1870</v>
      </c>
      <c r="I2543" s="347">
        <v>0</v>
      </c>
      <c r="J2543" s="347">
        <v>2.6837294332723949</v>
      </c>
      <c r="K2543" s="347">
        <v>9.1054235222425355</v>
      </c>
      <c r="L2543" s="347">
        <v>1881.789152955515</v>
      </c>
    </row>
    <row r="2544" spans="1:12" x14ac:dyDescent="0.2">
      <c r="A2544" s="346" t="s">
        <v>471</v>
      </c>
      <c r="B2544" s="346" t="s">
        <v>483</v>
      </c>
      <c r="C2544" s="346" t="s">
        <v>488</v>
      </c>
      <c r="D2544" s="346" t="s">
        <v>9</v>
      </c>
      <c r="E2544" s="346" t="s">
        <v>520</v>
      </c>
      <c r="F2544" s="346">
        <v>2005</v>
      </c>
      <c r="G2544" s="347">
        <v>746.26262605508964</v>
      </c>
      <c r="H2544" s="347">
        <v>324</v>
      </c>
      <c r="I2544" s="347">
        <v>0</v>
      </c>
      <c r="J2544" s="347">
        <v>58</v>
      </c>
      <c r="K2544" s="347">
        <v>24</v>
      </c>
      <c r="L2544" s="347">
        <v>406</v>
      </c>
    </row>
    <row r="2545" spans="1:12" x14ac:dyDescent="0.2">
      <c r="A2545" s="346" t="s">
        <v>471</v>
      </c>
      <c r="B2545" s="346" t="s">
        <v>483</v>
      </c>
      <c r="C2545" s="346" t="s">
        <v>488</v>
      </c>
      <c r="D2545" s="346" t="s">
        <v>9</v>
      </c>
      <c r="E2545" s="346" t="s">
        <v>520</v>
      </c>
      <c r="F2545" s="346">
        <v>2005</v>
      </c>
      <c r="G2545" s="347">
        <v>414.69163560187326</v>
      </c>
      <c r="H2545" s="347">
        <v>549</v>
      </c>
      <c r="I2545" s="347">
        <v>15</v>
      </c>
      <c r="J2545" s="347">
        <v>2</v>
      </c>
      <c r="K2545" s="347">
        <v>72.333333333333329</v>
      </c>
      <c r="L2545" s="347">
        <v>638.33333333333337</v>
      </c>
    </row>
    <row r="2546" spans="1:12" x14ac:dyDescent="0.2">
      <c r="A2546" s="346" t="s">
        <v>471</v>
      </c>
      <c r="B2546" s="346" t="s">
        <v>483</v>
      </c>
      <c r="C2546" s="346" t="s">
        <v>488</v>
      </c>
      <c r="D2546" s="346" t="s">
        <v>9</v>
      </c>
      <c r="E2546" s="346" t="s">
        <v>520</v>
      </c>
      <c r="F2546" s="346">
        <v>2005</v>
      </c>
      <c r="G2546" s="347">
        <v>305.90490789062687</v>
      </c>
      <c r="H2546" s="347">
        <v>1750</v>
      </c>
      <c r="I2546" s="347">
        <v>0</v>
      </c>
      <c r="J2546" s="347">
        <v>17.444241316270567</v>
      </c>
      <c r="K2546" s="347">
        <v>6.518586227909811</v>
      </c>
      <c r="L2546" s="347">
        <v>1773.9628275441803</v>
      </c>
    </row>
    <row r="2547" spans="1:12" x14ac:dyDescent="0.2">
      <c r="A2547" s="346" t="s">
        <v>471</v>
      </c>
      <c r="B2547" s="346" t="s">
        <v>483</v>
      </c>
      <c r="C2547" s="346" t="s">
        <v>488</v>
      </c>
      <c r="D2547" s="346" t="s">
        <v>9</v>
      </c>
      <c r="E2547" s="346" t="s">
        <v>520</v>
      </c>
      <c r="F2547" s="346">
        <v>2006</v>
      </c>
      <c r="G2547" s="347">
        <v>307.87208016300411</v>
      </c>
      <c r="H2547" s="347">
        <v>886</v>
      </c>
      <c r="I2547" s="347">
        <v>0</v>
      </c>
      <c r="J2547" s="347">
        <v>34</v>
      </c>
      <c r="K2547" s="347">
        <v>0</v>
      </c>
      <c r="L2547" s="347">
        <v>920</v>
      </c>
    </row>
    <row r="2548" spans="1:12" x14ac:dyDescent="0.2">
      <c r="A2548" s="346" t="s">
        <v>471</v>
      </c>
      <c r="B2548" s="346" t="s">
        <v>483</v>
      </c>
      <c r="C2548" s="346" t="s">
        <v>488</v>
      </c>
      <c r="D2548" s="346" t="s">
        <v>9</v>
      </c>
      <c r="E2548" s="346" t="s">
        <v>520</v>
      </c>
      <c r="F2548" s="346">
        <v>2006</v>
      </c>
      <c r="G2548" s="347">
        <v>307.55114508094601</v>
      </c>
      <c r="H2548" s="347">
        <v>1087</v>
      </c>
      <c r="I2548" s="347">
        <v>78</v>
      </c>
      <c r="J2548" s="347">
        <v>0</v>
      </c>
      <c r="K2548" s="347">
        <v>23.666666666666668</v>
      </c>
      <c r="L2548" s="347">
        <v>1188.6666666666667</v>
      </c>
    </row>
    <row r="2549" spans="1:12" ht="12" thickBot="1" x14ac:dyDescent="0.25">
      <c r="A2549" s="348" t="s">
        <v>471</v>
      </c>
      <c r="B2549" s="348" t="s">
        <v>483</v>
      </c>
      <c r="C2549" s="348" t="s">
        <v>488</v>
      </c>
      <c r="D2549" s="348" t="s">
        <v>9</v>
      </c>
      <c r="E2549" s="348" t="s">
        <v>520</v>
      </c>
      <c r="F2549" s="348">
        <v>2007</v>
      </c>
      <c r="G2549" s="349">
        <v>452.42619232321846</v>
      </c>
      <c r="H2549" s="349">
        <v>824</v>
      </c>
      <c r="I2549" s="349">
        <v>0</v>
      </c>
      <c r="J2549" s="349">
        <v>5</v>
      </c>
      <c r="K2549" s="349">
        <v>29.666666666666668</v>
      </c>
      <c r="L2549" s="349">
        <v>858.66666666666663</v>
      </c>
    </row>
  </sheetData>
  <sortState xmlns:xlrd2="http://schemas.microsoft.com/office/spreadsheetml/2017/richdata2" ref="A1:L2549">
    <sortCondition ref="A2:A2549"/>
    <sortCondition ref="B2:B2549"/>
    <sortCondition ref="C2:C2549"/>
    <sortCondition ref="D2:D2549"/>
    <sortCondition ref="E2:E2549"/>
    <sortCondition ref="F2:F2549"/>
  </sortState>
  <pageMargins left="0.511811024" right="0.511811024" top="0.78740157499999996" bottom="0.78740157499999996" header="0.31496062000000002" footer="0.31496062000000002"/>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EC73C-CEA6-4C14-94CC-EE5613DD0D2A}">
  <sheetPr>
    <tabColor theme="9" tint="-0.499984740745262"/>
  </sheetPr>
  <dimension ref="A1:E38"/>
  <sheetViews>
    <sheetView showGridLines="0" zoomScaleNormal="100" workbookViewId="0">
      <selection sqref="A1:E1"/>
    </sheetView>
  </sheetViews>
  <sheetFormatPr defaultRowHeight="15" x14ac:dyDescent="0.25"/>
  <cols>
    <col min="1" max="1" width="39.42578125" customWidth="1"/>
    <col min="2" max="2" width="13.140625" customWidth="1"/>
    <col min="3" max="3" width="11.5703125" customWidth="1"/>
    <col min="4" max="4" width="12" customWidth="1"/>
    <col min="5" max="5" width="12.28515625" customWidth="1"/>
  </cols>
  <sheetData>
    <row r="1" spans="1:5" ht="15.75" thickBot="1" x14ac:dyDescent="0.3">
      <c r="A1" s="467" t="s">
        <v>919</v>
      </c>
      <c r="B1" s="467"/>
      <c r="C1" s="467"/>
      <c r="D1" s="467"/>
      <c r="E1" s="467"/>
    </row>
    <row r="2" spans="1:5" ht="15.75" thickBot="1" x14ac:dyDescent="0.3">
      <c r="A2" s="508" t="s">
        <v>190</v>
      </c>
      <c r="B2" s="465" t="s">
        <v>33</v>
      </c>
      <c r="C2" s="466"/>
      <c r="D2" s="465" t="s">
        <v>42</v>
      </c>
      <c r="E2" s="466"/>
    </row>
    <row r="3" spans="1:5" x14ac:dyDescent="0.25">
      <c r="A3" s="509"/>
      <c r="B3" s="463" t="s">
        <v>920</v>
      </c>
      <c r="C3" s="188" t="s">
        <v>921</v>
      </c>
      <c r="D3" s="473" t="s">
        <v>920</v>
      </c>
      <c r="E3" s="188" t="s">
        <v>921</v>
      </c>
    </row>
    <row r="4" spans="1:5" ht="16.5" thickBot="1" x14ac:dyDescent="0.3">
      <c r="A4" s="510"/>
      <c r="B4" s="464"/>
      <c r="C4" s="184" t="s">
        <v>922</v>
      </c>
      <c r="D4" s="464"/>
      <c r="E4" s="184" t="s">
        <v>922</v>
      </c>
    </row>
    <row r="5" spans="1:5" x14ac:dyDescent="0.25">
      <c r="A5" s="496"/>
      <c r="B5" s="188" t="s">
        <v>301</v>
      </c>
      <c r="C5" s="188" t="s">
        <v>301</v>
      </c>
      <c r="D5" s="188" t="s">
        <v>301</v>
      </c>
      <c r="E5" s="188" t="s">
        <v>301</v>
      </c>
    </row>
    <row r="6" spans="1:5" x14ac:dyDescent="0.25">
      <c r="A6" s="497"/>
      <c r="B6" s="188" t="s">
        <v>302</v>
      </c>
      <c r="C6" s="188" t="s">
        <v>302</v>
      </c>
      <c r="D6" s="188" t="s">
        <v>302</v>
      </c>
      <c r="E6" s="188" t="s">
        <v>302</v>
      </c>
    </row>
    <row r="7" spans="1:5" x14ac:dyDescent="0.25">
      <c r="A7" s="199"/>
      <c r="B7" s="188"/>
      <c r="C7" s="188"/>
      <c r="D7" s="188"/>
      <c r="E7" s="188"/>
    </row>
    <row r="8" spans="1:5" x14ac:dyDescent="0.25">
      <c r="A8" s="199" t="s">
        <v>53</v>
      </c>
      <c r="B8" s="188"/>
      <c r="C8" s="188"/>
      <c r="D8" s="188"/>
      <c r="E8" s="188"/>
    </row>
    <row r="9" spans="1:5" x14ac:dyDescent="0.25">
      <c r="A9" s="104" t="s">
        <v>923</v>
      </c>
      <c r="B9" s="191">
        <v>596</v>
      </c>
      <c r="C9" s="191">
        <v>463</v>
      </c>
      <c r="D9" s="191">
        <v>545</v>
      </c>
      <c r="E9" s="191">
        <v>472</v>
      </c>
    </row>
    <row r="10" spans="1:5" x14ac:dyDescent="0.25">
      <c r="A10" s="104" t="s">
        <v>924</v>
      </c>
      <c r="B10" s="191">
        <v>655</v>
      </c>
      <c r="C10" s="191">
        <v>450</v>
      </c>
      <c r="D10" s="191">
        <v>573</v>
      </c>
      <c r="E10" s="191">
        <v>464</v>
      </c>
    </row>
    <row r="11" spans="1:5" x14ac:dyDescent="0.25">
      <c r="A11" s="104" t="s">
        <v>925</v>
      </c>
      <c r="B11" s="191">
        <v>540</v>
      </c>
      <c r="C11" s="191">
        <v>496</v>
      </c>
      <c r="D11" s="191">
        <v>689</v>
      </c>
      <c r="E11" s="191">
        <v>489</v>
      </c>
    </row>
    <row r="12" spans="1:5" x14ac:dyDescent="0.25">
      <c r="A12" s="199" t="s">
        <v>926</v>
      </c>
      <c r="B12" s="4">
        <v>631</v>
      </c>
      <c r="C12" s="4">
        <v>459</v>
      </c>
      <c r="D12" s="4">
        <v>579</v>
      </c>
      <c r="E12" s="4">
        <v>470</v>
      </c>
    </row>
    <row r="13" spans="1:5" x14ac:dyDescent="0.25">
      <c r="A13" s="104"/>
      <c r="B13" s="191"/>
      <c r="C13" s="191"/>
      <c r="D13" s="191"/>
      <c r="E13" s="191"/>
    </row>
    <row r="14" spans="1:5" x14ac:dyDescent="0.25">
      <c r="A14" s="199" t="s">
        <v>54</v>
      </c>
      <c r="B14" s="4"/>
      <c r="C14" s="4"/>
      <c r="D14" s="191"/>
      <c r="E14" s="191"/>
    </row>
    <row r="15" spans="1:5" x14ac:dyDescent="0.25">
      <c r="A15" s="104" t="s">
        <v>927</v>
      </c>
      <c r="B15" s="191">
        <v>497</v>
      </c>
      <c r="C15" s="191">
        <v>411</v>
      </c>
      <c r="D15" s="191">
        <v>431</v>
      </c>
      <c r="E15" s="191">
        <v>446</v>
      </c>
    </row>
    <row r="16" spans="1:5" x14ac:dyDescent="0.25">
      <c r="A16" s="104" t="s">
        <v>928</v>
      </c>
      <c r="B16" s="191">
        <v>588</v>
      </c>
      <c r="C16" s="191">
        <v>443</v>
      </c>
      <c r="D16" s="191">
        <v>620</v>
      </c>
      <c r="E16" s="191">
        <v>475</v>
      </c>
    </row>
    <row r="17" spans="1:5" x14ac:dyDescent="0.25">
      <c r="A17" s="199" t="s">
        <v>929</v>
      </c>
      <c r="B17" s="4">
        <v>540</v>
      </c>
      <c r="C17" s="4">
        <v>426</v>
      </c>
      <c r="D17" s="4">
        <v>545</v>
      </c>
      <c r="E17" s="4">
        <v>461</v>
      </c>
    </row>
    <row r="18" spans="1:5" x14ac:dyDescent="0.25">
      <c r="A18" s="104"/>
      <c r="B18" s="191"/>
      <c r="C18" s="191"/>
      <c r="D18" s="191"/>
      <c r="E18" s="191"/>
    </row>
    <row r="19" spans="1:5" x14ac:dyDescent="0.25">
      <c r="A19" s="199" t="s">
        <v>55</v>
      </c>
      <c r="B19" s="4"/>
      <c r="C19" s="4"/>
      <c r="D19" s="191"/>
      <c r="E19" s="191"/>
    </row>
    <row r="20" spans="1:5" x14ac:dyDescent="0.25">
      <c r="A20" s="104" t="s">
        <v>930</v>
      </c>
      <c r="B20" s="191">
        <v>648</v>
      </c>
      <c r="C20" s="191">
        <v>414</v>
      </c>
      <c r="D20" s="191">
        <v>803</v>
      </c>
      <c r="E20" s="191">
        <v>464</v>
      </c>
    </row>
    <row r="21" spans="1:5" x14ac:dyDescent="0.25">
      <c r="A21" s="104" t="s">
        <v>931</v>
      </c>
      <c r="B21" s="191">
        <v>611</v>
      </c>
      <c r="C21" s="191">
        <v>456</v>
      </c>
      <c r="D21" s="191">
        <v>652</v>
      </c>
      <c r="E21" s="191">
        <v>479</v>
      </c>
    </row>
    <row r="22" spans="1:5" x14ac:dyDescent="0.25">
      <c r="A22" s="104" t="s">
        <v>932</v>
      </c>
      <c r="B22" s="191">
        <v>639</v>
      </c>
      <c r="C22" s="191">
        <v>380</v>
      </c>
      <c r="D22" s="191">
        <v>638</v>
      </c>
      <c r="E22" s="191">
        <v>459</v>
      </c>
    </row>
    <row r="23" spans="1:5" x14ac:dyDescent="0.25">
      <c r="A23" s="199" t="s">
        <v>933</v>
      </c>
      <c r="B23" s="4">
        <v>631</v>
      </c>
      <c r="C23" s="4">
        <v>427</v>
      </c>
      <c r="D23" s="4">
        <v>705</v>
      </c>
      <c r="E23" s="4">
        <v>470</v>
      </c>
    </row>
    <row r="24" spans="1:5" x14ac:dyDescent="0.25">
      <c r="A24" s="104"/>
      <c r="B24" s="191"/>
      <c r="C24" s="191"/>
      <c r="D24" s="191"/>
      <c r="E24" s="191"/>
    </row>
    <row r="25" spans="1:5" x14ac:dyDescent="0.25">
      <c r="A25" s="199" t="s">
        <v>56</v>
      </c>
      <c r="B25" s="4"/>
      <c r="C25" s="4"/>
      <c r="D25" s="191"/>
      <c r="E25" s="191"/>
    </row>
    <row r="26" spans="1:5" x14ac:dyDescent="0.25">
      <c r="A26" s="104" t="s">
        <v>934</v>
      </c>
      <c r="B26" s="191">
        <v>662</v>
      </c>
      <c r="C26" s="191">
        <v>435</v>
      </c>
      <c r="D26" s="191">
        <v>654</v>
      </c>
      <c r="E26" s="191">
        <v>468</v>
      </c>
    </row>
    <row r="27" spans="1:5" x14ac:dyDescent="0.25">
      <c r="A27" s="104" t="s">
        <v>935</v>
      </c>
      <c r="B27" s="191">
        <v>658</v>
      </c>
      <c r="C27" s="191">
        <v>441</v>
      </c>
      <c r="D27" s="191">
        <v>586</v>
      </c>
      <c r="E27" s="191">
        <v>459</v>
      </c>
    </row>
    <row r="28" spans="1:5" x14ac:dyDescent="0.25">
      <c r="A28" s="199" t="s">
        <v>933</v>
      </c>
      <c r="B28" s="4">
        <v>661</v>
      </c>
      <c r="C28" s="4">
        <v>438</v>
      </c>
      <c r="D28" s="4">
        <v>623</v>
      </c>
      <c r="E28" s="4">
        <v>464</v>
      </c>
    </row>
    <row r="29" spans="1:5" x14ac:dyDescent="0.25">
      <c r="A29" s="104"/>
      <c r="B29" s="191"/>
      <c r="C29" s="191"/>
      <c r="D29" s="191"/>
      <c r="E29" s="191"/>
    </row>
    <row r="30" spans="1:5" x14ac:dyDescent="0.25">
      <c r="A30" s="199" t="s">
        <v>57</v>
      </c>
      <c r="B30" s="4"/>
      <c r="C30" s="4"/>
      <c r="D30" s="191"/>
      <c r="E30" s="191"/>
    </row>
    <row r="31" spans="1:5" x14ac:dyDescent="0.25">
      <c r="A31" s="104" t="s">
        <v>936</v>
      </c>
      <c r="B31" s="191">
        <v>711</v>
      </c>
      <c r="C31" s="191">
        <v>492</v>
      </c>
      <c r="D31" s="191">
        <v>670</v>
      </c>
      <c r="E31" s="191">
        <v>497</v>
      </c>
    </row>
    <row r="32" spans="1:5" x14ac:dyDescent="0.25">
      <c r="A32" s="104" t="s">
        <v>937</v>
      </c>
      <c r="B32" s="191">
        <v>640</v>
      </c>
      <c r="C32" s="191">
        <v>503</v>
      </c>
      <c r="D32" s="191">
        <v>802</v>
      </c>
      <c r="E32" s="191">
        <v>518</v>
      </c>
    </row>
    <row r="33" spans="1:5" x14ac:dyDescent="0.25">
      <c r="A33" s="199" t="s">
        <v>938</v>
      </c>
      <c r="B33" s="4">
        <v>692</v>
      </c>
      <c r="C33" s="4">
        <v>495</v>
      </c>
      <c r="D33" s="4">
        <v>764</v>
      </c>
      <c r="E33" s="4">
        <v>502</v>
      </c>
    </row>
    <row r="34" spans="1:5" x14ac:dyDescent="0.25">
      <c r="A34" s="199"/>
      <c r="B34" s="4"/>
      <c r="C34" s="4"/>
      <c r="D34" s="4"/>
      <c r="E34" s="4"/>
    </row>
    <row r="35" spans="1:5" ht="15.75" thickBot="1" x14ac:dyDescent="0.3">
      <c r="A35" s="106" t="s">
        <v>939</v>
      </c>
      <c r="B35" s="193">
        <v>631</v>
      </c>
      <c r="C35" s="193">
        <v>448</v>
      </c>
      <c r="D35" s="193">
        <v>656</v>
      </c>
      <c r="E35" s="193">
        <v>474</v>
      </c>
    </row>
    <row r="36" spans="1:5" x14ac:dyDescent="0.25">
      <c r="A36" s="60" t="s">
        <v>940</v>
      </c>
    </row>
    <row r="37" spans="1:5" x14ac:dyDescent="0.25">
      <c r="A37" s="495" t="s">
        <v>651</v>
      </c>
      <c r="B37" s="495"/>
      <c r="C37" s="495"/>
      <c r="D37" s="495"/>
      <c r="E37" s="495"/>
    </row>
    <row r="38" spans="1:5" ht="27" customHeight="1" x14ac:dyDescent="0.25">
      <c r="A38" s="504" t="s">
        <v>941</v>
      </c>
      <c r="B38" s="504"/>
      <c r="C38" s="504"/>
      <c r="D38" s="504"/>
      <c r="E38" s="504"/>
    </row>
  </sheetData>
  <mergeCells count="9">
    <mergeCell ref="A1:E1"/>
    <mergeCell ref="A38:E38"/>
    <mergeCell ref="A37:E37"/>
    <mergeCell ref="A2:A4"/>
    <mergeCell ref="B2:C2"/>
    <mergeCell ref="D2:E2"/>
    <mergeCell ref="B3:B4"/>
    <mergeCell ref="D3:D4"/>
    <mergeCell ref="A5:A6"/>
  </mergeCells>
  <pageMargins left="0.511811024" right="0.511811024" top="0.78740157499999996" bottom="0.78740157499999996" header="0.31496062000000002" footer="0.31496062000000002"/>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2D42B-1EC1-492E-81D5-605F683CBB9F}">
  <sheetPr>
    <tabColor theme="9" tint="-0.499984740745262"/>
  </sheetPr>
  <dimension ref="A1:E29"/>
  <sheetViews>
    <sheetView showGridLines="0" zoomScaleNormal="100" workbookViewId="0">
      <selection sqref="A1:E1"/>
    </sheetView>
  </sheetViews>
  <sheetFormatPr defaultRowHeight="15" x14ac:dyDescent="0.25"/>
  <cols>
    <col min="1" max="1" width="29.7109375" customWidth="1"/>
    <col min="2" max="2" width="10.85546875" customWidth="1"/>
    <col min="3" max="3" width="11.42578125" customWidth="1"/>
    <col min="4" max="4" width="10.28515625" customWidth="1"/>
    <col min="5" max="5" width="11.5703125" customWidth="1"/>
  </cols>
  <sheetData>
    <row r="1" spans="1:5" ht="30.75" customHeight="1" thickBot="1" x14ac:dyDescent="0.3">
      <c r="A1" s="467" t="s">
        <v>942</v>
      </c>
      <c r="B1" s="467"/>
      <c r="C1" s="467"/>
      <c r="D1" s="467"/>
      <c r="E1" s="467"/>
    </row>
    <row r="2" spans="1:5" ht="15.75" thickBot="1" x14ac:dyDescent="0.3">
      <c r="A2" s="463" t="s">
        <v>84</v>
      </c>
      <c r="B2" s="465" t="s">
        <v>33</v>
      </c>
      <c r="C2" s="466"/>
      <c r="D2" s="465" t="s">
        <v>42</v>
      </c>
      <c r="E2" s="466"/>
    </row>
    <row r="3" spans="1:5" ht="29.25" thickBot="1" x14ac:dyDescent="0.3">
      <c r="A3" s="464"/>
      <c r="B3" s="189" t="s">
        <v>920</v>
      </c>
      <c r="C3" s="183" t="s">
        <v>943</v>
      </c>
      <c r="D3" s="183" t="s">
        <v>920</v>
      </c>
      <c r="E3" s="179" t="s">
        <v>943</v>
      </c>
    </row>
    <row r="4" spans="1:5" x14ac:dyDescent="0.25">
      <c r="A4" s="508"/>
      <c r="B4" s="187" t="s">
        <v>301</v>
      </c>
      <c r="C4" s="186" t="s">
        <v>301</v>
      </c>
      <c r="D4" s="186" t="s">
        <v>301</v>
      </c>
      <c r="E4" s="185" t="s">
        <v>301</v>
      </c>
    </row>
    <row r="5" spans="1:5" x14ac:dyDescent="0.25">
      <c r="A5" s="509"/>
      <c r="B5" s="187" t="s">
        <v>302</v>
      </c>
      <c r="C5" s="186" t="s">
        <v>302</v>
      </c>
      <c r="D5" s="186" t="s">
        <v>302</v>
      </c>
      <c r="E5" s="185" t="s">
        <v>302</v>
      </c>
    </row>
    <row r="6" spans="1:5" x14ac:dyDescent="0.25">
      <c r="A6" s="199" t="s">
        <v>262</v>
      </c>
      <c r="B6" s="98"/>
      <c r="C6" s="190"/>
      <c r="D6" s="190"/>
      <c r="E6" s="3"/>
    </row>
    <row r="7" spans="1:5" x14ac:dyDescent="0.25">
      <c r="A7" s="104" t="s">
        <v>944</v>
      </c>
      <c r="B7" s="98">
        <v>624</v>
      </c>
      <c r="C7" s="190">
        <v>432</v>
      </c>
      <c r="D7" s="190">
        <v>715</v>
      </c>
      <c r="E7" s="3">
        <v>443</v>
      </c>
    </row>
    <row r="8" spans="1:5" x14ac:dyDescent="0.25">
      <c r="A8" s="104" t="s">
        <v>945</v>
      </c>
      <c r="B8" s="98">
        <v>649</v>
      </c>
      <c r="C8" s="190">
        <v>431</v>
      </c>
      <c r="D8" s="190">
        <v>502</v>
      </c>
      <c r="E8" s="3">
        <v>437</v>
      </c>
    </row>
    <row r="9" spans="1:5" x14ac:dyDescent="0.25">
      <c r="A9" s="104" t="s">
        <v>946</v>
      </c>
      <c r="B9" s="98">
        <v>746</v>
      </c>
      <c r="C9" s="190">
        <v>510</v>
      </c>
      <c r="D9" s="190">
        <v>659</v>
      </c>
      <c r="E9" s="3">
        <v>524</v>
      </c>
    </row>
    <row r="10" spans="1:5" x14ac:dyDescent="0.25">
      <c r="A10" s="104" t="s">
        <v>947</v>
      </c>
      <c r="B10" s="98">
        <v>653</v>
      </c>
      <c r="C10" s="190">
        <v>480</v>
      </c>
      <c r="D10" s="190">
        <v>735</v>
      </c>
      <c r="E10" s="3">
        <v>440</v>
      </c>
    </row>
    <row r="11" spans="1:5" x14ac:dyDescent="0.25">
      <c r="A11" s="104" t="s">
        <v>948</v>
      </c>
      <c r="B11" s="98">
        <v>725</v>
      </c>
      <c r="C11" s="190">
        <v>447</v>
      </c>
      <c r="D11" s="190" t="s">
        <v>949</v>
      </c>
      <c r="E11" s="3">
        <v>502</v>
      </c>
    </row>
    <row r="12" spans="1:5" x14ac:dyDescent="0.25">
      <c r="A12" s="104" t="s">
        <v>950</v>
      </c>
      <c r="B12" s="98">
        <v>545</v>
      </c>
      <c r="C12" s="190">
        <v>523</v>
      </c>
      <c r="D12" s="190">
        <v>903</v>
      </c>
      <c r="E12" s="3">
        <v>560</v>
      </c>
    </row>
    <row r="13" spans="1:5" x14ac:dyDescent="0.25">
      <c r="A13" s="199" t="s">
        <v>951</v>
      </c>
      <c r="B13" s="53">
        <v>637</v>
      </c>
      <c r="C13" s="76">
        <v>440</v>
      </c>
      <c r="D13" s="76">
        <v>695</v>
      </c>
      <c r="E13" s="195">
        <v>452</v>
      </c>
    </row>
    <row r="14" spans="1:5" x14ac:dyDescent="0.25">
      <c r="A14" s="199"/>
      <c r="B14" s="53"/>
      <c r="C14" s="76"/>
      <c r="D14" s="76"/>
      <c r="E14" s="195"/>
    </row>
    <row r="15" spans="1:5" x14ac:dyDescent="0.25">
      <c r="A15" s="199" t="s">
        <v>759</v>
      </c>
      <c r="B15" s="53"/>
      <c r="C15" s="76"/>
      <c r="D15" s="76"/>
      <c r="E15" s="195"/>
    </row>
    <row r="16" spans="1:5" x14ac:dyDescent="0.25">
      <c r="A16" s="134" t="s">
        <v>952</v>
      </c>
      <c r="B16" s="98">
        <v>637</v>
      </c>
      <c r="C16" s="190">
        <v>472</v>
      </c>
      <c r="D16" s="190">
        <v>634</v>
      </c>
      <c r="E16" s="3">
        <v>503</v>
      </c>
    </row>
    <row r="17" spans="1:5" x14ac:dyDescent="0.25">
      <c r="A17" s="133" t="s">
        <v>951</v>
      </c>
      <c r="B17" s="53">
        <v>637</v>
      </c>
      <c r="C17" s="76">
        <v>472</v>
      </c>
      <c r="D17" s="76">
        <v>634</v>
      </c>
      <c r="E17" s="195">
        <v>503</v>
      </c>
    </row>
    <row r="18" spans="1:5" x14ac:dyDescent="0.25">
      <c r="A18" s="134"/>
      <c r="B18" s="98"/>
      <c r="C18" s="190"/>
      <c r="D18" s="190"/>
      <c r="E18" s="3"/>
    </row>
    <row r="19" spans="1:5" x14ac:dyDescent="0.25">
      <c r="A19" s="199" t="s">
        <v>761</v>
      </c>
      <c r="B19" s="98"/>
      <c r="C19" s="190"/>
      <c r="D19" s="190"/>
      <c r="E19" s="3"/>
    </row>
    <row r="20" spans="1:5" x14ac:dyDescent="0.25">
      <c r="A20" s="134" t="s">
        <v>953</v>
      </c>
      <c r="B20" s="98">
        <v>622</v>
      </c>
      <c r="C20" s="190">
        <v>435</v>
      </c>
      <c r="D20" s="190">
        <v>683</v>
      </c>
      <c r="E20" s="3">
        <v>457</v>
      </c>
    </row>
    <row r="21" spans="1:5" x14ac:dyDescent="0.25">
      <c r="A21" s="199" t="s">
        <v>954</v>
      </c>
      <c r="B21" s="238">
        <v>607</v>
      </c>
      <c r="C21" s="237">
        <v>418</v>
      </c>
      <c r="D21" s="237">
        <v>623</v>
      </c>
      <c r="E21" s="239">
        <v>519</v>
      </c>
    </row>
    <row r="22" spans="1:5" x14ac:dyDescent="0.25">
      <c r="A22" s="240" t="s">
        <v>955</v>
      </c>
      <c r="B22" s="238">
        <v>652</v>
      </c>
      <c r="C22" s="237">
        <v>489</v>
      </c>
      <c r="D22" s="237">
        <v>658</v>
      </c>
      <c r="E22" s="239">
        <v>455</v>
      </c>
    </row>
    <row r="23" spans="1:5" x14ac:dyDescent="0.25">
      <c r="A23" s="199" t="s">
        <v>956</v>
      </c>
      <c r="B23" s="53">
        <v>624</v>
      </c>
      <c r="C23" s="76">
        <v>435</v>
      </c>
      <c r="D23" s="76">
        <v>668</v>
      </c>
      <c r="E23" s="195">
        <v>462</v>
      </c>
    </row>
    <row r="24" spans="1:5" x14ac:dyDescent="0.25">
      <c r="A24" s="133"/>
      <c r="B24" s="53"/>
      <c r="C24" s="76"/>
      <c r="D24" s="76"/>
      <c r="E24" s="195"/>
    </row>
    <row r="25" spans="1:5" ht="15.75" thickBot="1" x14ac:dyDescent="0.3">
      <c r="A25" s="106" t="s">
        <v>957</v>
      </c>
      <c r="B25" s="13">
        <v>631</v>
      </c>
      <c r="C25" s="192">
        <v>448</v>
      </c>
      <c r="D25" s="192">
        <v>656</v>
      </c>
      <c r="E25" s="14">
        <v>474</v>
      </c>
    </row>
    <row r="26" spans="1:5" x14ac:dyDescent="0.25">
      <c r="A26" s="60" t="s">
        <v>958</v>
      </c>
    </row>
    <row r="27" spans="1:5" ht="13.5" customHeight="1" x14ac:dyDescent="0.25">
      <c r="A27" s="495" t="s">
        <v>959</v>
      </c>
      <c r="B27" s="495"/>
      <c r="C27" s="495"/>
      <c r="D27" s="495"/>
      <c r="E27" s="495"/>
    </row>
    <row r="28" spans="1:5" x14ac:dyDescent="0.25">
      <c r="A28" s="96" t="s">
        <v>651</v>
      </c>
    </row>
    <row r="29" spans="1:5" ht="31.5" customHeight="1" x14ac:dyDescent="0.25">
      <c r="A29" s="504" t="s">
        <v>941</v>
      </c>
      <c r="B29" s="504"/>
      <c r="C29" s="504"/>
      <c r="D29" s="504"/>
      <c r="E29" s="504"/>
    </row>
  </sheetData>
  <mergeCells count="7">
    <mergeCell ref="A29:E29"/>
    <mergeCell ref="A2:A3"/>
    <mergeCell ref="B2:C2"/>
    <mergeCell ref="D2:E2"/>
    <mergeCell ref="A4:A5"/>
    <mergeCell ref="A1:E1"/>
    <mergeCell ref="A27:E27"/>
  </mergeCells>
  <pageMargins left="0.511811024" right="0.511811024" top="0.78740157499999996" bottom="0.78740157499999996" header="0.31496062000000002" footer="0.31496062000000002"/>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0F169-8CC3-41BC-BF07-6339812BB2B1}">
  <sheetPr>
    <tabColor theme="9" tint="-0.499984740745262"/>
  </sheetPr>
  <dimension ref="A1:N40"/>
  <sheetViews>
    <sheetView showGridLines="0" zoomScaleNormal="100" workbookViewId="0">
      <selection sqref="A1:N1"/>
    </sheetView>
  </sheetViews>
  <sheetFormatPr defaultRowHeight="14.25" customHeight="1" x14ac:dyDescent="0.25"/>
  <cols>
    <col min="1" max="1" width="20.28515625" customWidth="1"/>
    <col min="14" max="14" width="7.5703125" customWidth="1"/>
  </cols>
  <sheetData>
    <row r="1" spans="1:14" ht="14.25" customHeight="1" thickBot="1" x14ac:dyDescent="0.3">
      <c r="A1" s="460" t="s">
        <v>960</v>
      </c>
      <c r="B1" s="460"/>
      <c r="C1" s="460"/>
      <c r="D1" s="460"/>
      <c r="E1" s="460"/>
      <c r="F1" s="460"/>
      <c r="G1" s="460"/>
      <c r="H1" s="460"/>
      <c r="I1" s="460"/>
      <c r="J1" s="460"/>
      <c r="K1" s="460"/>
      <c r="L1" s="460"/>
      <c r="M1" s="460"/>
      <c r="N1" s="460"/>
    </row>
    <row r="2" spans="1:14" ht="14.25" customHeight="1" thickBot="1" x14ac:dyDescent="0.3">
      <c r="A2" s="463" t="s">
        <v>84</v>
      </c>
      <c r="B2" s="465" t="s">
        <v>303</v>
      </c>
      <c r="C2" s="468"/>
      <c r="D2" s="468"/>
      <c r="E2" s="468"/>
      <c r="F2" s="468"/>
      <c r="G2" s="468"/>
      <c r="H2" s="468"/>
      <c r="I2" s="468"/>
      <c r="J2" s="468"/>
      <c r="K2" s="468"/>
      <c r="L2" s="468"/>
      <c r="M2" s="466"/>
      <c r="N2" s="463" t="s">
        <v>304</v>
      </c>
    </row>
    <row r="3" spans="1:14" ht="14.25" customHeight="1" thickBot="1" x14ac:dyDescent="0.3">
      <c r="A3" s="464"/>
      <c r="B3" s="184" t="s">
        <v>961</v>
      </c>
      <c r="C3" s="184" t="s">
        <v>962</v>
      </c>
      <c r="D3" s="184" t="s">
        <v>963</v>
      </c>
      <c r="E3" s="184" t="s">
        <v>964</v>
      </c>
      <c r="F3" s="184" t="s">
        <v>965</v>
      </c>
      <c r="G3" s="184" t="s">
        <v>966</v>
      </c>
      <c r="H3" s="184" t="s">
        <v>967</v>
      </c>
      <c r="I3" s="184" t="s">
        <v>968</v>
      </c>
      <c r="J3" s="184" t="s">
        <v>969</v>
      </c>
      <c r="K3" s="184" t="s">
        <v>970</v>
      </c>
      <c r="L3" s="184" t="s">
        <v>971</v>
      </c>
      <c r="M3" s="184" t="s">
        <v>972</v>
      </c>
      <c r="N3" s="464"/>
    </row>
    <row r="4" spans="1:14" ht="14.25" customHeight="1" x14ac:dyDescent="0.25">
      <c r="A4" s="512"/>
      <c r="B4" s="204" t="s">
        <v>301</v>
      </c>
      <c r="C4" s="204" t="s">
        <v>301</v>
      </c>
      <c r="D4" s="204" t="s">
        <v>301</v>
      </c>
      <c r="E4" s="204" t="s">
        <v>301</v>
      </c>
      <c r="F4" s="204" t="s">
        <v>301</v>
      </c>
      <c r="G4" s="204" t="s">
        <v>301</v>
      </c>
      <c r="H4" s="204" t="s">
        <v>301</v>
      </c>
      <c r="I4" s="204" t="s">
        <v>301</v>
      </c>
      <c r="J4" s="204" t="s">
        <v>301</v>
      </c>
      <c r="K4" s="204" t="s">
        <v>301</v>
      </c>
      <c r="L4" s="204" t="s">
        <v>301</v>
      </c>
      <c r="M4" s="204" t="s">
        <v>301</v>
      </c>
      <c r="N4" s="204" t="s">
        <v>301</v>
      </c>
    </row>
    <row r="5" spans="1:14" ht="14.25" customHeight="1" x14ac:dyDescent="0.25">
      <c r="A5" s="513"/>
      <c r="B5" s="204" t="s">
        <v>302</v>
      </c>
      <c r="C5" s="204" t="s">
        <v>302</v>
      </c>
      <c r="D5" s="204" t="s">
        <v>302</v>
      </c>
      <c r="E5" s="204" t="s">
        <v>302</v>
      </c>
      <c r="F5" s="204" t="s">
        <v>302</v>
      </c>
      <c r="G5" s="204" t="s">
        <v>302</v>
      </c>
      <c r="H5" s="204" t="s">
        <v>302</v>
      </c>
      <c r="I5" s="204" t="s">
        <v>302</v>
      </c>
      <c r="J5" s="204" t="s">
        <v>302</v>
      </c>
      <c r="K5" s="204" t="s">
        <v>302</v>
      </c>
      <c r="L5" s="204" t="s">
        <v>302</v>
      </c>
      <c r="M5" s="204" t="s">
        <v>302</v>
      </c>
      <c r="N5" s="204" t="s">
        <v>302</v>
      </c>
    </row>
    <row r="6" spans="1:14" ht="14.25" customHeight="1" x14ac:dyDescent="0.25">
      <c r="A6" s="199" t="s">
        <v>262</v>
      </c>
      <c r="B6" s="188"/>
      <c r="C6" s="188"/>
      <c r="D6" s="188"/>
      <c r="E6" s="188"/>
      <c r="F6" s="188"/>
      <c r="G6" s="188"/>
      <c r="H6" s="188"/>
      <c r="I6" s="188"/>
      <c r="J6" s="188"/>
      <c r="K6" s="188"/>
      <c r="L6" s="188"/>
      <c r="M6" s="188"/>
      <c r="N6" s="188"/>
    </row>
    <row r="7" spans="1:14" ht="14.25" customHeight="1" x14ac:dyDescent="0.25">
      <c r="A7" s="104" t="s">
        <v>973</v>
      </c>
      <c r="B7" s="191">
        <v>718</v>
      </c>
      <c r="C7" s="191">
        <v>489</v>
      </c>
      <c r="D7" s="191">
        <v>942</v>
      </c>
      <c r="E7" s="191" t="s">
        <v>949</v>
      </c>
      <c r="F7" s="191">
        <v>623</v>
      </c>
      <c r="G7" s="191">
        <v>815</v>
      </c>
      <c r="H7" s="191">
        <v>673</v>
      </c>
      <c r="I7" s="191">
        <v>659</v>
      </c>
      <c r="J7" s="191">
        <v>585</v>
      </c>
      <c r="K7" s="191">
        <v>426</v>
      </c>
      <c r="L7" s="191">
        <v>563</v>
      </c>
      <c r="M7" s="191">
        <v>991</v>
      </c>
      <c r="N7" s="191">
        <v>715</v>
      </c>
    </row>
    <row r="8" spans="1:14" ht="14.25" customHeight="1" x14ac:dyDescent="0.25">
      <c r="A8" s="104" t="s">
        <v>974</v>
      </c>
      <c r="B8" s="191" t="s">
        <v>949</v>
      </c>
      <c r="C8" s="191">
        <v>485</v>
      </c>
      <c r="D8" s="191" t="s">
        <v>949</v>
      </c>
      <c r="E8" s="191" t="s">
        <v>949</v>
      </c>
      <c r="F8" s="191">
        <v>534</v>
      </c>
      <c r="G8" s="191" t="s">
        <v>949</v>
      </c>
      <c r="H8" s="191">
        <v>479</v>
      </c>
      <c r="I8" s="191">
        <v>567</v>
      </c>
      <c r="J8" s="191">
        <v>601</v>
      </c>
      <c r="K8" s="191">
        <v>404</v>
      </c>
      <c r="L8" s="191">
        <v>721</v>
      </c>
      <c r="M8" s="191">
        <v>842</v>
      </c>
      <c r="N8" s="191">
        <v>502</v>
      </c>
    </row>
    <row r="9" spans="1:14" ht="14.25" customHeight="1" x14ac:dyDescent="0.25">
      <c r="A9" s="104" t="s">
        <v>975</v>
      </c>
      <c r="B9" s="191" t="s">
        <v>949</v>
      </c>
      <c r="C9" s="191">
        <v>616</v>
      </c>
      <c r="D9" s="191">
        <v>760</v>
      </c>
      <c r="E9" s="191">
        <v>651</v>
      </c>
      <c r="F9" s="191">
        <v>512</v>
      </c>
      <c r="G9" s="191">
        <v>386</v>
      </c>
      <c r="H9" s="191">
        <v>793</v>
      </c>
      <c r="I9" s="191" t="s">
        <v>949</v>
      </c>
      <c r="J9" s="191">
        <v>563</v>
      </c>
      <c r="K9" s="191">
        <v>434</v>
      </c>
      <c r="L9" s="191">
        <v>606</v>
      </c>
      <c r="M9" s="191">
        <v>781</v>
      </c>
      <c r="N9" s="191">
        <v>659</v>
      </c>
    </row>
    <row r="10" spans="1:14" ht="14.25" customHeight="1" x14ac:dyDescent="0.25">
      <c r="A10" s="104" t="s">
        <v>976</v>
      </c>
      <c r="B10" s="191">
        <v>846</v>
      </c>
      <c r="C10" s="191">
        <v>578</v>
      </c>
      <c r="D10" s="191" t="s">
        <v>949</v>
      </c>
      <c r="E10" s="191" t="s">
        <v>949</v>
      </c>
      <c r="F10" s="191">
        <v>626</v>
      </c>
      <c r="G10" s="191">
        <v>929</v>
      </c>
      <c r="H10" s="191">
        <v>675</v>
      </c>
      <c r="I10" s="191">
        <v>588</v>
      </c>
      <c r="J10" s="191">
        <v>796</v>
      </c>
      <c r="K10" s="191">
        <v>604</v>
      </c>
      <c r="L10" s="191">
        <v>576</v>
      </c>
      <c r="M10" s="191">
        <v>873</v>
      </c>
      <c r="N10" s="191">
        <v>735</v>
      </c>
    </row>
    <row r="11" spans="1:14" ht="14.25" customHeight="1" x14ac:dyDescent="0.25">
      <c r="A11" s="104" t="s">
        <v>977</v>
      </c>
      <c r="B11" s="191" t="s">
        <v>949</v>
      </c>
      <c r="C11" s="191" t="s">
        <v>949</v>
      </c>
      <c r="D11" s="191" t="s">
        <v>949</v>
      </c>
      <c r="E11" s="191" t="s">
        <v>949</v>
      </c>
      <c r="F11" s="191" t="s">
        <v>949</v>
      </c>
      <c r="G11" s="191" t="s">
        <v>949</v>
      </c>
      <c r="H11" s="191" t="s">
        <v>949</v>
      </c>
      <c r="I11" s="191" t="s">
        <v>949</v>
      </c>
      <c r="J11" s="191" t="s">
        <v>949</v>
      </c>
      <c r="K11" s="191" t="s">
        <v>949</v>
      </c>
      <c r="L11" s="191" t="s">
        <v>949</v>
      </c>
      <c r="M11" s="191" t="s">
        <v>949</v>
      </c>
      <c r="N11" s="191" t="s">
        <v>949</v>
      </c>
    </row>
    <row r="12" spans="1:14" ht="14.25" customHeight="1" x14ac:dyDescent="0.25">
      <c r="A12" s="104" t="s">
        <v>978</v>
      </c>
      <c r="B12" s="191" t="s">
        <v>949</v>
      </c>
      <c r="C12" s="191">
        <v>506</v>
      </c>
      <c r="D12" s="191" t="s">
        <v>949</v>
      </c>
      <c r="E12" s="191" t="s">
        <v>949</v>
      </c>
      <c r="F12" s="191" t="s">
        <v>949</v>
      </c>
      <c r="G12" s="7">
        <v>1006</v>
      </c>
      <c r="H12" s="191" t="s">
        <v>949</v>
      </c>
      <c r="I12" s="191" t="s">
        <v>949</v>
      </c>
      <c r="J12" s="191" t="s">
        <v>949</v>
      </c>
      <c r="K12" s="191" t="s">
        <v>949</v>
      </c>
      <c r="L12" s="191" t="s">
        <v>949</v>
      </c>
      <c r="M12" s="191">
        <v>911</v>
      </c>
      <c r="N12" s="191">
        <v>903</v>
      </c>
    </row>
    <row r="13" spans="1:14" ht="14.25" customHeight="1" x14ac:dyDescent="0.25">
      <c r="A13" s="199" t="s">
        <v>979</v>
      </c>
      <c r="B13" s="4">
        <v>768</v>
      </c>
      <c r="C13" s="4">
        <v>503</v>
      </c>
      <c r="D13" s="4">
        <v>813</v>
      </c>
      <c r="E13" s="4">
        <v>651</v>
      </c>
      <c r="F13" s="4">
        <v>615</v>
      </c>
      <c r="G13" s="4">
        <v>854</v>
      </c>
      <c r="H13" s="4">
        <v>697</v>
      </c>
      <c r="I13" s="4">
        <v>600</v>
      </c>
      <c r="J13" s="4">
        <v>573</v>
      </c>
      <c r="K13" s="4">
        <v>426</v>
      </c>
      <c r="L13" s="4">
        <v>578</v>
      </c>
      <c r="M13" s="4">
        <v>893</v>
      </c>
      <c r="N13" s="4">
        <v>695</v>
      </c>
    </row>
    <row r="14" spans="1:14" ht="14.25" customHeight="1" x14ac:dyDescent="0.25">
      <c r="A14" s="199"/>
      <c r="B14" s="4"/>
      <c r="C14" s="4"/>
      <c r="D14" s="4"/>
      <c r="E14" s="4"/>
      <c r="F14" s="4"/>
      <c r="G14" s="4"/>
      <c r="H14" s="4"/>
      <c r="I14" s="4"/>
      <c r="J14" s="4"/>
      <c r="K14" s="4"/>
      <c r="L14" s="4"/>
      <c r="M14" s="4"/>
      <c r="N14" s="4"/>
    </row>
    <row r="15" spans="1:14" ht="14.25" customHeight="1" x14ac:dyDescent="0.25">
      <c r="A15" s="199" t="s">
        <v>759</v>
      </c>
      <c r="B15" s="4"/>
      <c r="C15" s="4"/>
      <c r="D15" s="4"/>
      <c r="E15" s="4"/>
      <c r="F15" s="4"/>
      <c r="G15" s="4"/>
      <c r="H15" s="4"/>
      <c r="I15" s="4"/>
      <c r="J15" s="4"/>
      <c r="K15" s="4"/>
      <c r="L15" s="4"/>
      <c r="M15" s="4"/>
      <c r="N15" s="4"/>
    </row>
    <row r="16" spans="1:14" ht="14.25" customHeight="1" x14ac:dyDescent="0.25">
      <c r="A16" s="104" t="s">
        <v>980</v>
      </c>
      <c r="B16" s="191">
        <v>537</v>
      </c>
      <c r="C16" s="191">
        <v>630</v>
      </c>
      <c r="D16" s="191">
        <v>665</v>
      </c>
      <c r="E16" s="191">
        <v>429</v>
      </c>
      <c r="F16" s="191">
        <v>567</v>
      </c>
      <c r="G16" s="191">
        <v>766</v>
      </c>
      <c r="H16" s="191">
        <v>642</v>
      </c>
      <c r="I16" s="191">
        <v>627</v>
      </c>
      <c r="J16" s="191">
        <v>674</v>
      </c>
      <c r="K16" s="191">
        <v>641</v>
      </c>
      <c r="L16" s="191">
        <v>611</v>
      </c>
      <c r="M16" s="191">
        <v>750</v>
      </c>
      <c r="N16" s="191">
        <v>634</v>
      </c>
    </row>
    <row r="17" spans="1:14" ht="14.25" customHeight="1" x14ac:dyDescent="0.25">
      <c r="A17" s="199" t="s">
        <v>981</v>
      </c>
      <c r="B17" s="4">
        <v>537</v>
      </c>
      <c r="C17" s="4">
        <v>630</v>
      </c>
      <c r="D17" s="4">
        <v>665</v>
      </c>
      <c r="E17" s="4">
        <v>429</v>
      </c>
      <c r="F17" s="4">
        <v>567</v>
      </c>
      <c r="G17" s="4">
        <v>766</v>
      </c>
      <c r="H17" s="4">
        <v>642</v>
      </c>
      <c r="I17" s="4">
        <v>627</v>
      </c>
      <c r="J17" s="4">
        <v>674</v>
      </c>
      <c r="K17" s="4">
        <v>641</v>
      </c>
      <c r="L17" s="4">
        <v>611</v>
      </c>
      <c r="M17" s="4">
        <v>750</v>
      </c>
      <c r="N17" s="4">
        <v>634</v>
      </c>
    </row>
    <row r="18" spans="1:14" ht="14.25" customHeight="1" x14ac:dyDescent="0.25">
      <c r="A18" s="104"/>
      <c r="B18" s="191"/>
      <c r="C18" s="191"/>
      <c r="D18" s="191"/>
      <c r="E18" s="191"/>
      <c r="F18" s="191"/>
      <c r="G18" s="191"/>
      <c r="H18" s="191"/>
      <c r="I18" s="191"/>
      <c r="J18" s="191"/>
      <c r="K18" s="191"/>
      <c r="L18" s="191"/>
      <c r="M18" s="191"/>
      <c r="N18" s="191"/>
    </row>
    <row r="19" spans="1:14" ht="14.25" customHeight="1" x14ac:dyDescent="0.25">
      <c r="A19" s="199" t="s">
        <v>761</v>
      </c>
      <c r="B19" s="191"/>
      <c r="C19" s="191"/>
      <c r="D19" s="191"/>
      <c r="E19" s="191"/>
      <c r="F19" s="191"/>
      <c r="G19" s="191"/>
      <c r="H19" s="191"/>
      <c r="I19" s="191"/>
      <c r="J19" s="191"/>
      <c r="K19" s="191"/>
      <c r="L19" s="191"/>
      <c r="M19" s="191"/>
      <c r="N19" s="191"/>
    </row>
    <row r="20" spans="1:14" ht="14.25" customHeight="1" x14ac:dyDescent="0.25">
      <c r="A20" s="104" t="s">
        <v>982</v>
      </c>
      <c r="B20" s="191">
        <v>774</v>
      </c>
      <c r="C20" s="191">
        <v>551</v>
      </c>
      <c r="D20" s="191">
        <v>716</v>
      </c>
      <c r="E20" s="191" t="s">
        <v>949</v>
      </c>
      <c r="F20" s="191">
        <v>773</v>
      </c>
      <c r="G20" s="191">
        <v>730</v>
      </c>
      <c r="H20" s="191">
        <v>655</v>
      </c>
      <c r="I20" s="191">
        <v>668</v>
      </c>
      <c r="J20" s="191">
        <v>632</v>
      </c>
      <c r="K20" s="191">
        <v>524</v>
      </c>
      <c r="L20" s="191">
        <v>831</v>
      </c>
      <c r="M20" s="191">
        <v>852</v>
      </c>
      <c r="N20" s="191">
        <v>683</v>
      </c>
    </row>
    <row r="21" spans="1:14" ht="14.25" customHeight="1" x14ac:dyDescent="0.25">
      <c r="A21" s="104" t="s">
        <v>983</v>
      </c>
      <c r="B21" s="191">
        <v>727</v>
      </c>
      <c r="C21" s="191">
        <v>533</v>
      </c>
      <c r="D21" s="191">
        <v>703</v>
      </c>
      <c r="E21" s="191" t="s">
        <v>949</v>
      </c>
      <c r="F21" s="191">
        <v>546</v>
      </c>
      <c r="G21" s="191">
        <v>593</v>
      </c>
      <c r="H21" s="191">
        <v>604</v>
      </c>
      <c r="I21" s="191">
        <v>654</v>
      </c>
      <c r="J21" s="191">
        <v>609</v>
      </c>
      <c r="K21" s="191">
        <v>609</v>
      </c>
      <c r="L21" s="191">
        <v>698</v>
      </c>
      <c r="M21" s="191">
        <v>739</v>
      </c>
      <c r="N21" s="191">
        <v>623</v>
      </c>
    </row>
    <row r="22" spans="1:14" ht="14.25" customHeight="1" x14ac:dyDescent="0.25">
      <c r="A22" s="104" t="s">
        <v>984</v>
      </c>
      <c r="B22" s="191">
        <v>471</v>
      </c>
      <c r="C22" s="191">
        <v>533</v>
      </c>
      <c r="D22" s="191">
        <v>711</v>
      </c>
      <c r="E22" s="191">
        <v>471</v>
      </c>
      <c r="F22" s="191">
        <v>543</v>
      </c>
      <c r="G22" s="191">
        <v>851</v>
      </c>
      <c r="H22" s="191">
        <v>594</v>
      </c>
      <c r="I22" s="191">
        <v>673</v>
      </c>
      <c r="J22" s="191">
        <v>723</v>
      </c>
      <c r="K22" s="191">
        <v>706</v>
      </c>
      <c r="L22" s="191">
        <v>747</v>
      </c>
      <c r="M22" s="191">
        <v>742</v>
      </c>
      <c r="N22" s="191">
        <v>658</v>
      </c>
    </row>
    <row r="23" spans="1:14" ht="14.25" customHeight="1" x14ac:dyDescent="0.25">
      <c r="A23" s="199" t="s">
        <v>979</v>
      </c>
      <c r="B23" s="4">
        <v>564</v>
      </c>
      <c r="C23" s="4">
        <v>544</v>
      </c>
      <c r="D23" s="4">
        <v>712</v>
      </c>
      <c r="E23" s="4">
        <v>471</v>
      </c>
      <c r="F23" s="4">
        <v>656</v>
      </c>
      <c r="G23" s="4">
        <v>788</v>
      </c>
      <c r="H23" s="4">
        <v>632</v>
      </c>
      <c r="I23" s="4">
        <v>668</v>
      </c>
      <c r="J23" s="4">
        <v>660</v>
      </c>
      <c r="K23" s="4">
        <v>584</v>
      </c>
      <c r="L23" s="4">
        <v>791</v>
      </c>
      <c r="M23" s="4">
        <v>799</v>
      </c>
      <c r="N23" s="4">
        <v>668</v>
      </c>
    </row>
    <row r="24" spans="1:14" ht="14.25" customHeight="1" x14ac:dyDescent="0.25">
      <c r="A24" s="199"/>
      <c r="B24" s="4"/>
      <c r="C24" s="4"/>
      <c r="D24" s="4"/>
      <c r="E24" s="4"/>
      <c r="F24" s="4"/>
      <c r="G24" s="4"/>
      <c r="H24" s="4"/>
      <c r="I24" s="4"/>
      <c r="J24" s="4"/>
      <c r="K24" s="4"/>
      <c r="L24" s="4"/>
      <c r="M24" s="4"/>
      <c r="N24" s="4"/>
    </row>
    <row r="25" spans="1:14" ht="14.25" customHeight="1" thickBot="1" x14ac:dyDescent="0.3">
      <c r="A25" s="106" t="s">
        <v>985</v>
      </c>
      <c r="B25" s="193">
        <v>545</v>
      </c>
      <c r="C25" s="193">
        <v>573</v>
      </c>
      <c r="D25" s="193">
        <v>689</v>
      </c>
      <c r="E25" s="193">
        <v>431</v>
      </c>
      <c r="F25" s="193">
        <v>620</v>
      </c>
      <c r="G25" s="193">
        <v>803</v>
      </c>
      <c r="H25" s="193">
        <v>652</v>
      </c>
      <c r="I25" s="193">
        <v>638</v>
      </c>
      <c r="J25" s="193">
        <v>654</v>
      </c>
      <c r="K25" s="193">
        <v>586</v>
      </c>
      <c r="L25" s="193">
        <v>670</v>
      </c>
      <c r="M25" s="193">
        <v>802</v>
      </c>
      <c r="N25" s="193">
        <v>656</v>
      </c>
    </row>
    <row r="26" spans="1:14" ht="14.25" customHeight="1" x14ac:dyDescent="0.25">
      <c r="A26" s="60" t="s">
        <v>986</v>
      </c>
    </row>
    <row r="27" spans="1:14" ht="14.25" customHeight="1" x14ac:dyDescent="0.25">
      <c r="A27" s="511" t="s">
        <v>987</v>
      </c>
      <c r="B27" s="511"/>
      <c r="C27" s="511"/>
      <c r="D27" s="511"/>
      <c r="E27" s="511"/>
      <c r="F27" s="511"/>
      <c r="G27" s="511"/>
      <c r="H27" s="511"/>
      <c r="I27" s="511"/>
      <c r="J27" s="511"/>
      <c r="K27" s="511"/>
      <c r="L27" s="511"/>
      <c r="M27" s="511"/>
      <c r="N27" s="511"/>
    </row>
    <row r="28" spans="1:14" ht="14.25" customHeight="1" x14ac:dyDescent="0.25">
      <c r="A28" s="242" t="s">
        <v>988</v>
      </c>
    </row>
    <row r="29" spans="1:14" ht="14.25" customHeight="1" x14ac:dyDescent="0.25">
      <c r="A29" s="242" t="s">
        <v>989</v>
      </c>
    </row>
    <row r="30" spans="1:14" ht="14.25" customHeight="1" x14ac:dyDescent="0.25">
      <c r="A30" s="242" t="s">
        <v>990</v>
      </c>
    </row>
    <row r="31" spans="1:14" ht="14.25" customHeight="1" x14ac:dyDescent="0.25">
      <c r="A31" s="242" t="s">
        <v>991</v>
      </c>
    </row>
    <row r="32" spans="1:14" ht="14.25" customHeight="1" x14ac:dyDescent="0.25">
      <c r="A32" s="511" t="s">
        <v>992</v>
      </c>
      <c r="B32" s="511"/>
      <c r="C32" s="511"/>
      <c r="D32" s="511"/>
      <c r="E32" s="511"/>
      <c r="F32" s="511"/>
      <c r="G32" s="511"/>
      <c r="H32" s="511"/>
      <c r="I32" s="511"/>
      <c r="J32" s="511"/>
      <c r="K32" s="511"/>
      <c r="L32" s="511"/>
      <c r="M32" s="511"/>
      <c r="N32" s="511"/>
    </row>
    <row r="33" spans="1:14" ht="14.25" customHeight="1" x14ac:dyDescent="0.25">
      <c r="A33" s="242" t="s">
        <v>993</v>
      </c>
    </row>
    <row r="34" spans="1:14" ht="14.25" customHeight="1" x14ac:dyDescent="0.25">
      <c r="A34" s="242" t="s">
        <v>994</v>
      </c>
    </row>
    <row r="35" spans="1:14" ht="14.25" customHeight="1" x14ac:dyDescent="0.25">
      <c r="A35" s="242" t="s">
        <v>995</v>
      </c>
    </row>
    <row r="36" spans="1:14" ht="14.25" customHeight="1" x14ac:dyDescent="0.25">
      <c r="A36" s="242" t="s">
        <v>996</v>
      </c>
    </row>
    <row r="37" spans="1:14" ht="14.25" customHeight="1" x14ac:dyDescent="0.25">
      <c r="A37" s="242" t="s">
        <v>997</v>
      </c>
    </row>
    <row r="38" spans="1:14" ht="14.25" customHeight="1" x14ac:dyDescent="0.25">
      <c r="A38" s="242" t="s">
        <v>998</v>
      </c>
    </row>
    <row r="39" spans="1:14" ht="14.25" customHeight="1" x14ac:dyDescent="0.25">
      <c r="A39" s="242" t="s">
        <v>999</v>
      </c>
    </row>
    <row r="40" spans="1:14" ht="14.25" customHeight="1" x14ac:dyDescent="0.25">
      <c r="A40" s="511" t="s">
        <v>1000</v>
      </c>
      <c r="B40" s="511"/>
      <c r="C40" s="511"/>
      <c r="D40" s="511"/>
      <c r="E40" s="511"/>
      <c r="F40" s="511"/>
      <c r="G40" s="511"/>
      <c r="H40" s="511"/>
      <c r="I40" s="511"/>
      <c r="J40" s="511"/>
      <c r="K40" s="511"/>
      <c r="L40" s="511"/>
      <c r="M40" s="511"/>
      <c r="N40" s="511"/>
    </row>
  </sheetData>
  <mergeCells count="8">
    <mergeCell ref="A1:N1"/>
    <mergeCell ref="A27:N27"/>
    <mergeCell ref="A32:N32"/>
    <mergeCell ref="A40:N40"/>
    <mergeCell ref="A2:A3"/>
    <mergeCell ref="B2:M2"/>
    <mergeCell ref="N2:N3"/>
    <mergeCell ref="A4:A5"/>
  </mergeCells>
  <pageMargins left="0.511811024" right="0.511811024" top="0.78740157499999996" bottom="0.78740157499999996" header="0.31496062000000002" footer="0.31496062000000002"/>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6CCB-23BB-43FB-BB0A-CB465DA5C7D2}">
  <sheetPr>
    <tabColor theme="9" tint="-0.499984740745262"/>
  </sheetPr>
  <dimension ref="A1:N40"/>
  <sheetViews>
    <sheetView showGridLines="0" zoomScaleNormal="100" workbookViewId="0">
      <selection sqref="A1:N1"/>
    </sheetView>
  </sheetViews>
  <sheetFormatPr defaultRowHeight="15" x14ac:dyDescent="0.25"/>
  <cols>
    <col min="1" max="1" width="25.28515625" customWidth="1"/>
    <col min="14" max="14" width="7.140625" customWidth="1"/>
  </cols>
  <sheetData>
    <row r="1" spans="1:14" ht="16.5" thickBot="1" x14ac:dyDescent="0.3">
      <c r="A1" s="460" t="s">
        <v>1001</v>
      </c>
      <c r="B1" s="460"/>
      <c r="C1" s="460"/>
      <c r="D1" s="460"/>
      <c r="E1" s="460"/>
      <c r="F1" s="460"/>
      <c r="G1" s="460"/>
      <c r="H1" s="460"/>
      <c r="I1" s="460"/>
      <c r="J1" s="460"/>
      <c r="K1" s="460"/>
      <c r="L1" s="460"/>
      <c r="M1" s="460"/>
      <c r="N1" s="460"/>
    </row>
    <row r="2" spans="1:14" ht="15.75" thickBot="1" x14ac:dyDescent="0.3">
      <c r="A2" s="463" t="s">
        <v>84</v>
      </c>
      <c r="B2" s="465" t="s">
        <v>303</v>
      </c>
      <c r="C2" s="468"/>
      <c r="D2" s="468"/>
      <c r="E2" s="468"/>
      <c r="F2" s="468"/>
      <c r="G2" s="468"/>
      <c r="H2" s="468"/>
      <c r="I2" s="468"/>
      <c r="J2" s="468"/>
      <c r="K2" s="468"/>
      <c r="L2" s="468"/>
      <c r="M2" s="466"/>
      <c r="N2" s="463" t="s">
        <v>304</v>
      </c>
    </row>
    <row r="3" spans="1:14" ht="16.5" thickBot="1" x14ac:dyDescent="0.3">
      <c r="A3" s="464"/>
      <c r="B3" s="184" t="s">
        <v>961</v>
      </c>
      <c r="C3" s="184" t="s">
        <v>962</v>
      </c>
      <c r="D3" s="184" t="s">
        <v>963</v>
      </c>
      <c r="E3" s="184" t="s">
        <v>964</v>
      </c>
      <c r="F3" s="184" t="s">
        <v>965</v>
      </c>
      <c r="G3" s="184" t="s">
        <v>966</v>
      </c>
      <c r="H3" s="184" t="s">
        <v>967</v>
      </c>
      <c r="I3" s="184" t="s">
        <v>968</v>
      </c>
      <c r="J3" s="184" t="s">
        <v>969</v>
      </c>
      <c r="K3" s="184" t="s">
        <v>970</v>
      </c>
      <c r="L3" s="184" t="s">
        <v>971</v>
      </c>
      <c r="M3" s="184" t="s">
        <v>972</v>
      </c>
      <c r="N3" s="464"/>
    </row>
    <row r="4" spans="1:14" x14ac:dyDescent="0.25">
      <c r="A4" s="512"/>
      <c r="B4" s="204" t="s">
        <v>301</v>
      </c>
      <c r="C4" s="204" t="s">
        <v>301</v>
      </c>
      <c r="D4" s="204" t="s">
        <v>301</v>
      </c>
      <c r="E4" s="204" t="s">
        <v>301</v>
      </c>
      <c r="F4" s="204" t="s">
        <v>301</v>
      </c>
      <c r="G4" s="204" t="s">
        <v>301</v>
      </c>
      <c r="H4" s="204" t="s">
        <v>301</v>
      </c>
      <c r="I4" s="204" t="s">
        <v>301</v>
      </c>
      <c r="J4" s="204" t="s">
        <v>301</v>
      </c>
      <c r="K4" s="204" t="s">
        <v>301</v>
      </c>
      <c r="L4" s="204" t="s">
        <v>301</v>
      </c>
      <c r="M4" s="204" t="s">
        <v>301</v>
      </c>
      <c r="N4" s="204" t="s">
        <v>301</v>
      </c>
    </row>
    <row r="5" spans="1:14" x14ac:dyDescent="0.25">
      <c r="A5" s="513"/>
      <c r="B5" s="204" t="s">
        <v>302</v>
      </c>
      <c r="C5" s="204" t="s">
        <v>302</v>
      </c>
      <c r="D5" s="204" t="s">
        <v>302</v>
      </c>
      <c r="E5" s="204" t="s">
        <v>302</v>
      </c>
      <c r="F5" s="204" t="s">
        <v>302</v>
      </c>
      <c r="G5" s="204" t="s">
        <v>302</v>
      </c>
      <c r="H5" s="204" t="s">
        <v>302</v>
      </c>
      <c r="I5" s="204" t="s">
        <v>302</v>
      </c>
      <c r="J5" s="204" t="s">
        <v>302</v>
      </c>
      <c r="K5" s="204" t="s">
        <v>302</v>
      </c>
      <c r="L5" s="204" t="s">
        <v>302</v>
      </c>
      <c r="M5" s="204" t="s">
        <v>302</v>
      </c>
      <c r="N5" s="204" t="s">
        <v>302</v>
      </c>
    </row>
    <row r="6" spans="1:14" x14ac:dyDescent="0.25">
      <c r="A6" s="199" t="s">
        <v>262</v>
      </c>
      <c r="B6" s="188"/>
      <c r="C6" s="188"/>
      <c r="D6" s="188"/>
      <c r="E6" s="188"/>
      <c r="F6" s="188"/>
      <c r="G6" s="188"/>
      <c r="H6" s="188"/>
      <c r="I6" s="188"/>
      <c r="J6" s="188"/>
      <c r="K6" s="188"/>
      <c r="L6" s="188"/>
      <c r="M6" s="188"/>
      <c r="N6" s="188"/>
    </row>
    <row r="7" spans="1:14" x14ac:dyDescent="0.25">
      <c r="A7" s="104" t="s">
        <v>973</v>
      </c>
      <c r="B7" s="191">
        <v>426</v>
      </c>
      <c r="C7" s="191">
        <v>415</v>
      </c>
      <c r="D7" s="191">
        <v>496</v>
      </c>
      <c r="E7" s="191">
        <v>448</v>
      </c>
      <c r="F7" s="191">
        <v>461</v>
      </c>
      <c r="G7" s="191">
        <v>435</v>
      </c>
      <c r="H7" s="191">
        <v>434</v>
      </c>
      <c r="I7" s="191">
        <v>434</v>
      </c>
      <c r="J7" s="191">
        <v>465</v>
      </c>
      <c r="K7" s="191">
        <v>445</v>
      </c>
      <c r="L7" s="191">
        <v>474</v>
      </c>
      <c r="M7" s="191">
        <v>445</v>
      </c>
      <c r="N7" s="191">
        <v>443</v>
      </c>
    </row>
    <row r="8" spans="1:14" x14ac:dyDescent="0.25">
      <c r="A8" s="104" t="s">
        <v>974</v>
      </c>
      <c r="B8" s="191">
        <v>474</v>
      </c>
      <c r="C8" s="191">
        <v>392</v>
      </c>
      <c r="D8" s="191">
        <v>451</v>
      </c>
      <c r="E8" s="191">
        <v>438</v>
      </c>
      <c r="F8" s="191">
        <v>299</v>
      </c>
      <c r="G8" s="191">
        <v>370</v>
      </c>
      <c r="H8" s="191">
        <v>367</v>
      </c>
      <c r="I8" s="191">
        <v>394</v>
      </c>
      <c r="J8" s="191">
        <v>516</v>
      </c>
      <c r="K8" s="191">
        <v>438</v>
      </c>
      <c r="L8" s="191">
        <v>467</v>
      </c>
      <c r="M8" s="191">
        <v>471</v>
      </c>
      <c r="N8" s="191">
        <v>437</v>
      </c>
    </row>
    <row r="9" spans="1:14" x14ac:dyDescent="0.25">
      <c r="A9" s="104" t="s">
        <v>975</v>
      </c>
      <c r="B9" s="191">
        <v>600</v>
      </c>
      <c r="C9" s="191">
        <v>532</v>
      </c>
      <c r="D9" s="191">
        <v>632</v>
      </c>
      <c r="E9" s="191">
        <v>505</v>
      </c>
      <c r="F9" s="191">
        <v>480</v>
      </c>
      <c r="G9" s="191">
        <v>520</v>
      </c>
      <c r="H9" s="191">
        <v>550</v>
      </c>
      <c r="I9" s="191">
        <v>387</v>
      </c>
      <c r="J9" s="191">
        <v>560</v>
      </c>
      <c r="K9" s="191">
        <v>554</v>
      </c>
      <c r="L9" s="191">
        <v>485</v>
      </c>
      <c r="M9" s="191">
        <v>562</v>
      </c>
      <c r="N9" s="191">
        <v>524</v>
      </c>
    </row>
    <row r="10" spans="1:14" x14ac:dyDescent="0.25">
      <c r="A10" s="104" t="s">
        <v>976</v>
      </c>
      <c r="B10" s="191">
        <v>493</v>
      </c>
      <c r="C10" s="191">
        <v>467</v>
      </c>
      <c r="D10" s="191">
        <v>583</v>
      </c>
      <c r="E10" s="191">
        <v>456</v>
      </c>
      <c r="F10" s="191">
        <v>440</v>
      </c>
      <c r="G10" s="191">
        <v>350</v>
      </c>
      <c r="H10" s="191">
        <v>504</v>
      </c>
      <c r="I10" s="191">
        <v>452</v>
      </c>
      <c r="J10" s="191">
        <v>402</v>
      </c>
      <c r="K10" s="191">
        <v>498</v>
      </c>
      <c r="L10" s="191">
        <v>453</v>
      </c>
      <c r="M10" s="191">
        <v>682</v>
      </c>
      <c r="N10" s="191">
        <v>440</v>
      </c>
    </row>
    <row r="11" spans="1:14" x14ac:dyDescent="0.25">
      <c r="A11" s="104" t="s">
        <v>977</v>
      </c>
      <c r="B11" s="191" t="s">
        <v>949</v>
      </c>
      <c r="C11" s="191">
        <v>493</v>
      </c>
      <c r="D11" s="191" t="s">
        <v>949</v>
      </c>
      <c r="E11" s="191" t="s">
        <v>949</v>
      </c>
      <c r="F11" s="191" t="s">
        <v>949</v>
      </c>
      <c r="G11" s="191" t="s">
        <v>949</v>
      </c>
      <c r="H11" s="191">
        <v>577</v>
      </c>
      <c r="I11" s="191" t="s">
        <v>949</v>
      </c>
      <c r="J11" s="191">
        <v>523</v>
      </c>
      <c r="K11" s="191">
        <v>424</v>
      </c>
      <c r="L11" s="191">
        <v>437</v>
      </c>
      <c r="M11" s="191">
        <v>460</v>
      </c>
      <c r="N11" s="191">
        <v>502</v>
      </c>
    </row>
    <row r="12" spans="1:14" x14ac:dyDescent="0.25">
      <c r="A12" s="104" t="s">
        <v>978</v>
      </c>
      <c r="B12" s="191">
        <v>442</v>
      </c>
      <c r="C12" s="191">
        <v>487</v>
      </c>
      <c r="D12" s="191">
        <v>838</v>
      </c>
      <c r="E12" s="191">
        <v>254</v>
      </c>
      <c r="F12" s="191">
        <v>470</v>
      </c>
      <c r="G12" s="191">
        <v>556</v>
      </c>
      <c r="H12" s="191">
        <v>460</v>
      </c>
      <c r="I12" s="191">
        <v>653</v>
      </c>
      <c r="J12" s="191">
        <v>507</v>
      </c>
      <c r="K12" s="191">
        <v>626</v>
      </c>
      <c r="L12" s="191">
        <v>457</v>
      </c>
      <c r="M12" s="191">
        <v>689</v>
      </c>
      <c r="N12" s="191">
        <v>560</v>
      </c>
    </row>
    <row r="13" spans="1:14" x14ac:dyDescent="0.25">
      <c r="A13" s="199" t="s">
        <v>979</v>
      </c>
      <c r="B13" s="4">
        <v>439</v>
      </c>
      <c r="C13" s="4">
        <v>435</v>
      </c>
      <c r="D13" s="4">
        <v>519</v>
      </c>
      <c r="E13" s="4">
        <v>444</v>
      </c>
      <c r="F13" s="4">
        <v>449</v>
      </c>
      <c r="G13" s="4">
        <v>413</v>
      </c>
      <c r="H13" s="4">
        <v>460</v>
      </c>
      <c r="I13" s="4">
        <v>443</v>
      </c>
      <c r="J13" s="4">
        <v>476</v>
      </c>
      <c r="K13" s="4">
        <v>451</v>
      </c>
      <c r="L13" s="4">
        <v>472</v>
      </c>
      <c r="M13" s="4">
        <v>528</v>
      </c>
      <c r="N13" s="4">
        <v>452</v>
      </c>
    </row>
    <row r="14" spans="1:14" x14ac:dyDescent="0.25">
      <c r="A14" s="199"/>
      <c r="B14" s="4"/>
      <c r="C14" s="4"/>
      <c r="D14" s="4"/>
      <c r="E14" s="4"/>
      <c r="F14" s="4"/>
      <c r="G14" s="4"/>
      <c r="H14" s="4"/>
      <c r="I14" s="4"/>
      <c r="J14" s="4"/>
      <c r="K14" s="4"/>
      <c r="L14" s="4"/>
      <c r="M14" s="4"/>
      <c r="N14" s="4"/>
    </row>
    <row r="15" spans="1:14" x14ac:dyDescent="0.25">
      <c r="A15" s="199" t="s">
        <v>759</v>
      </c>
      <c r="B15" s="4"/>
      <c r="C15" s="4"/>
      <c r="D15" s="4"/>
      <c r="E15" s="4"/>
      <c r="F15" s="4"/>
      <c r="G15" s="4"/>
      <c r="H15" s="4"/>
      <c r="I15" s="4"/>
      <c r="J15" s="4"/>
      <c r="K15" s="4"/>
      <c r="L15" s="4"/>
      <c r="M15" s="4"/>
      <c r="N15" s="4"/>
    </row>
    <row r="16" spans="1:14" x14ac:dyDescent="0.25">
      <c r="A16" s="104" t="s">
        <v>980</v>
      </c>
      <c r="B16" s="191">
        <v>526</v>
      </c>
      <c r="C16" s="191">
        <v>547</v>
      </c>
      <c r="D16" s="191">
        <v>502</v>
      </c>
      <c r="E16" s="191">
        <v>442</v>
      </c>
      <c r="F16" s="191">
        <v>513</v>
      </c>
      <c r="G16" s="191">
        <v>521</v>
      </c>
      <c r="H16" s="191">
        <v>507</v>
      </c>
      <c r="I16" s="191">
        <v>491</v>
      </c>
      <c r="J16" s="191">
        <v>493</v>
      </c>
      <c r="K16" s="191">
        <v>486</v>
      </c>
      <c r="L16" s="191">
        <v>527</v>
      </c>
      <c r="M16" s="191">
        <v>497</v>
      </c>
      <c r="N16" s="191">
        <v>503</v>
      </c>
    </row>
    <row r="17" spans="1:14" x14ac:dyDescent="0.25">
      <c r="A17" s="199" t="s">
        <v>981</v>
      </c>
      <c r="B17" s="4">
        <v>526</v>
      </c>
      <c r="C17" s="4">
        <v>547</v>
      </c>
      <c r="D17" s="4">
        <v>502</v>
      </c>
      <c r="E17" s="4">
        <v>442</v>
      </c>
      <c r="F17" s="4">
        <v>513</v>
      </c>
      <c r="G17" s="4">
        <v>521</v>
      </c>
      <c r="H17" s="4">
        <v>507</v>
      </c>
      <c r="I17" s="4">
        <v>491</v>
      </c>
      <c r="J17" s="4">
        <v>493</v>
      </c>
      <c r="K17" s="4">
        <v>486</v>
      </c>
      <c r="L17" s="4">
        <v>527</v>
      </c>
      <c r="M17" s="4">
        <v>497</v>
      </c>
      <c r="N17" s="4">
        <v>503</v>
      </c>
    </row>
    <row r="18" spans="1:14" x14ac:dyDescent="0.25">
      <c r="A18" s="104"/>
      <c r="B18" s="191"/>
      <c r="C18" s="191"/>
      <c r="D18" s="191"/>
      <c r="E18" s="191"/>
      <c r="F18" s="191"/>
      <c r="G18" s="191"/>
      <c r="H18" s="191"/>
      <c r="I18" s="191"/>
      <c r="J18" s="191"/>
      <c r="K18" s="191"/>
      <c r="L18" s="191"/>
      <c r="M18" s="191"/>
      <c r="N18" s="191"/>
    </row>
    <row r="19" spans="1:14" x14ac:dyDescent="0.25">
      <c r="A19" s="199" t="s">
        <v>761</v>
      </c>
      <c r="B19" s="191"/>
      <c r="C19" s="191"/>
      <c r="D19" s="191"/>
      <c r="E19" s="191"/>
      <c r="F19" s="191"/>
      <c r="G19" s="191"/>
      <c r="H19" s="191"/>
      <c r="I19" s="191"/>
      <c r="J19" s="191"/>
      <c r="K19" s="191"/>
      <c r="L19" s="191"/>
      <c r="M19" s="191"/>
      <c r="N19" s="191"/>
    </row>
    <row r="20" spans="1:14" x14ac:dyDescent="0.25">
      <c r="A20" s="104" t="s">
        <v>982</v>
      </c>
      <c r="B20" s="191">
        <v>459</v>
      </c>
      <c r="C20" s="191">
        <v>433</v>
      </c>
      <c r="D20" s="191">
        <v>462</v>
      </c>
      <c r="E20" s="191">
        <v>466</v>
      </c>
      <c r="F20" s="191">
        <v>471</v>
      </c>
      <c r="G20" s="191">
        <v>457</v>
      </c>
      <c r="H20" s="191">
        <v>455</v>
      </c>
      <c r="I20" s="191">
        <v>442</v>
      </c>
      <c r="J20" s="191">
        <v>434</v>
      </c>
      <c r="K20" s="191">
        <v>437</v>
      </c>
      <c r="L20" s="191">
        <v>488</v>
      </c>
      <c r="M20" s="191">
        <v>554</v>
      </c>
      <c r="N20" s="191">
        <v>457</v>
      </c>
    </row>
    <row r="21" spans="1:14" ht="15.75" x14ac:dyDescent="0.25">
      <c r="A21" s="104" t="s">
        <v>983</v>
      </c>
      <c r="B21" s="191">
        <v>563</v>
      </c>
      <c r="C21" s="191">
        <v>486</v>
      </c>
      <c r="D21" s="191">
        <v>515</v>
      </c>
      <c r="E21" s="191">
        <v>508</v>
      </c>
      <c r="F21" s="191">
        <v>523</v>
      </c>
      <c r="G21" s="191">
        <v>572</v>
      </c>
      <c r="H21" s="191">
        <v>555</v>
      </c>
      <c r="I21" s="191">
        <v>507</v>
      </c>
      <c r="J21" s="191">
        <v>512</v>
      </c>
      <c r="K21" s="191">
        <v>467</v>
      </c>
      <c r="L21" s="191">
        <v>551</v>
      </c>
      <c r="M21" s="191">
        <v>533</v>
      </c>
      <c r="N21" s="191">
        <v>519</v>
      </c>
    </row>
    <row r="22" spans="1:14" x14ac:dyDescent="0.25">
      <c r="A22" s="104" t="s">
        <v>984</v>
      </c>
      <c r="B22" s="191">
        <v>438</v>
      </c>
      <c r="C22" s="191">
        <v>428</v>
      </c>
      <c r="D22" s="191">
        <v>487</v>
      </c>
      <c r="E22" s="191">
        <v>453</v>
      </c>
      <c r="F22" s="191">
        <v>456</v>
      </c>
      <c r="G22" s="191">
        <v>384</v>
      </c>
      <c r="H22" s="191">
        <v>446</v>
      </c>
      <c r="I22" s="191">
        <v>453</v>
      </c>
      <c r="J22" s="191">
        <v>459</v>
      </c>
      <c r="K22" s="191">
        <v>441</v>
      </c>
      <c r="L22" s="191">
        <v>490</v>
      </c>
      <c r="M22" s="191">
        <v>496</v>
      </c>
      <c r="N22" s="191">
        <v>455</v>
      </c>
    </row>
    <row r="23" spans="1:14" x14ac:dyDescent="0.25">
      <c r="A23" s="199" t="s">
        <v>979</v>
      </c>
      <c r="B23" s="4">
        <v>456</v>
      </c>
      <c r="C23" s="4">
        <v>437</v>
      </c>
      <c r="D23" s="4">
        <v>469</v>
      </c>
      <c r="E23" s="4">
        <v>469</v>
      </c>
      <c r="F23" s="4">
        <v>475</v>
      </c>
      <c r="G23" s="4">
        <v>453</v>
      </c>
      <c r="H23" s="4">
        <v>463</v>
      </c>
      <c r="I23" s="4">
        <v>448</v>
      </c>
      <c r="J23" s="4">
        <v>448</v>
      </c>
      <c r="K23" s="4">
        <v>442</v>
      </c>
      <c r="L23" s="4">
        <v>492</v>
      </c>
      <c r="M23" s="4">
        <v>528</v>
      </c>
      <c r="N23" s="4">
        <v>462</v>
      </c>
    </row>
    <row r="24" spans="1:14" x14ac:dyDescent="0.25">
      <c r="A24" s="199"/>
      <c r="B24" s="4"/>
      <c r="C24" s="4"/>
      <c r="D24" s="4"/>
      <c r="E24" s="4"/>
      <c r="F24" s="4"/>
      <c r="G24" s="4"/>
      <c r="H24" s="4"/>
      <c r="I24" s="4"/>
      <c r="J24" s="4"/>
      <c r="K24" s="4"/>
      <c r="L24" s="4"/>
      <c r="M24" s="4"/>
      <c r="N24" s="4"/>
    </row>
    <row r="25" spans="1:14" ht="15.75" thickBot="1" x14ac:dyDescent="0.3">
      <c r="A25" s="106" t="s">
        <v>985</v>
      </c>
      <c r="B25" s="193">
        <v>472</v>
      </c>
      <c r="C25" s="193">
        <v>464</v>
      </c>
      <c r="D25" s="193">
        <v>489</v>
      </c>
      <c r="E25" s="193">
        <v>446</v>
      </c>
      <c r="F25" s="193">
        <v>475</v>
      </c>
      <c r="G25" s="193">
        <v>464</v>
      </c>
      <c r="H25" s="193">
        <v>479</v>
      </c>
      <c r="I25" s="193">
        <v>459</v>
      </c>
      <c r="J25" s="193">
        <v>468</v>
      </c>
      <c r="K25" s="193">
        <v>459</v>
      </c>
      <c r="L25" s="193">
        <v>497</v>
      </c>
      <c r="M25" s="193">
        <v>518</v>
      </c>
      <c r="N25" s="193">
        <v>474</v>
      </c>
    </row>
    <row r="26" spans="1:14" x14ac:dyDescent="0.25">
      <c r="A26" s="60" t="s">
        <v>986</v>
      </c>
    </row>
    <row r="27" spans="1:14" ht="15" customHeight="1" x14ac:dyDescent="0.25">
      <c r="A27" s="514" t="s">
        <v>1002</v>
      </c>
      <c r="B27" s="514"/>
      <c r="C27" s="514"/>
      <c r="D27" s="514"/>
      <c r="E27" s="514"/>
      <c r="F27" s="514"/>
      <c r="G27" s="514"/>
      <c r="H27" s="514"/>
      <c r="I27" s="514"/>
      <c r="J27" s="514"/>
      <c r="K27" s="514"/>
      <c r="L27" s="514"/>
      <c r="M27" s="514"/>
      <c r="N27" s="514"/>
    </row>
    <row r="28" spans="1:14" x14ac:dyDescent="0.25">
      <c r="A28" s="242" t="s">
        <v>988</v>
      </c>
    </row>
    <row r="29" spans="1:14" x14ac:dyDescent="0.25">
      <c r="A29" s="242" t="s">
        <v>989</v>
      </c>
    </row>
    <row r="30" spans="1:14" x14ac:dyDescent="0.25">
      <c r="A30" s="242" t="s">
        <v>990</v>
      </c>
    </row>
    <row r="31" spans="1:14" x14ac:dyDescent="0.25">
      <c r="A31" s="242" t="s">
        <v>991</v>
      </c>
    </row>
    <row r="32" spans="1:14" x14ac:dyDescent="0.25">
      <c r="A32" s="511" t="s">
        <v>992</v>
      </c>
      <c r="B32" s="511"/>
      <c r="C32" s="511"/>
      <c r="D32" s="511"/>
      <c r="E32" s="511"/>
      <c r="F32" s="511"/>
      <c r="G32" s="511"/>
      <c r="H32" s="511"/>
      <c r="I32" s="511"/>
      <c r="J32" s="511"/>
      <c r="K32" s="511"/>
      <c r="L32" s="511"/>
      <c r="M32" s="511"/>
      <c r="N32" s="511"/>
    </row>
    <row r="33" spans="1:14" x14ac:dyDescent="0.25">
      <c r="A33" s="242" t="s">
        <v>993</v>
      </c>
    </row>
    <row r="34" spans="1:14" x14ac:dyDescent="0.25">
      <c r="A34" s="242" t="s">
        <v>994</v>
      </c>
    </row>
    <row r="35" spans="1:14" x14ac:dyDescent="0.25">
      <c r="A35" s="242" t="s">
        <v>995</v>
      </c>
    </row>
    <row r="36" spans="1:14" x14ac:dyDescent="0.25">
      <c r="A36" s="242" t="s">
        <v>996</v>
      </c>
    </row>
    <row r="37" spans="1:14" x14ac:dyDescent="0.25">
      <c r="A37" s="242" t="s">
        <v>997</v>
      </c>
    </row>
    <row r="38" spans="1:14" x14ac:dyDescent="0.25">
      <c r="A38" s="242" t="s">
        <v>998</v>
      </c>
    </row>
    <row r="39" spans="1:14" x14ac:dyDescent="0.25">
      <c r="A39" s="242" t="s">
        <v>999</v>
      </c>
    </row>
    <row r="40" spans="1:14" x14ac:dyDescent="0.25">
      <c r="A40" s="511" t="s">
        <v>1000</v>
      </c>
      <c r="B40" s="511"/>
      <c r="C40" s="511"/>
      <c r="D40" s="511"/>
      <c r="E40" s="511"/>
      <c r="F40" s="511"/>
      <c r="G40" s="511"/>
      <c r="H40" s="511"/>
      <c r="I40" s="511"/>
      <c r="J40" s="511"/>
      <c r="K40" s="511"/>
      <c r="L40" s="511"/>
      <c r="M40" s="511"/>
      <c r="N40" s="511"/>
    </row>
  </sheetData>
  <mergeCells count="8">
    <mergeCell ref="A1:N1"/>
    <mergeCell ref="A27:N27"/>
    <mergeCell ref="A32:N32"/>
    <mergeCell ref="A40:N40"/>
    <mergeCell ref="A2:A3"/>
    <mergeCell ref="B2:M2"/>
    <mergeCell ref="N2:N3"/>
    <mergeCell ref="A4:A5"/>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3751-470B-4BAE-92D5-044D0B762472}">
  <sheetPr>
    <tabColor theme="9" tint="-0.499984740745262"/>
  </sheetPr>
  <dimension ref="A1:N39"/>
  <sheetViews>
    <sheetView showGridLines="0" zoomScaleNormal="100" workbookViewId="0">
      <selection sqref="A1:N1"/>
    </sheetView>
  </sheetViews>
  <sheetFormatPr defaultRowHeight="15" x14ac:dyDescent="0.25"/>
  <cols>
    <col min="1" max="1" width="23.140625" customWidth="1"/>
    <col min="14" max="14" width="7" customWidth="1"/>
  </cols>
  <sheetData>
    <row r="1" spans="1:14" ht="15.75" thickBot="1" x14ac:dyDescent="0.3">
      <c r="A1" s="467" t="s">
        <v>1003</v>
      </c>
      <c r="B1" s="467"/>
      <c r="C1" s="467"/>
      <c r="D1" s="467"/>
      <c r="E1" s="467"/>
      <c r="F1" s="467"/>
      <c r="G1" s="467"/>
      <c r="H1" s="467"/>
      <c r="I1" s="467"/>
      <c r="J1" s="467"/>
      <c r="K1" s="467"/>
      <c r="L1" s="467"/>
      <c r="M1" s="467"/>
      <c r="N1" s="467"/>
    </row>
    <row r="2" spans="1:14" ht="15.75" thickBot="1" x14ac:dyDescent="0.3">
      <c r="A2" s="463" t="s">
        <v>84</v>
      </c>
      <c r="B2" s="465" t="s">
        <v>303</v>
      </c>
      <c r="C2" s="468"/>
      <c r="D2" s="468"/>
      <c r="E2" s="468"/>
      <c r="F2" s="468"/>
      <c r="G2" s="468"/>
      <c r="H2" s="468"/>
      <c r="I2" s="468"/>
      <c r="J2" s="468"/>
      <c r="K2" s="468"/>
      <c r="L2" s="468"/>
      <c r="M2" s="466"/>
      <c r="N2" s="463" t="s">
        <v>304</v>
      </c>
    </row>
    <row r="3" spans="1:14" ht="16.5" thickBot="1" x14ac:dyDescent="0.3">
      <c r="A3" s="464"/>
      <c r="B3" s="184" t="s">
        <v>961</v>
      </c>
      <c r="C3" s="184" t="s">
        <v>962</v>
      </c>
      <c r="D3" s="184" t="s">
        <v>963</v>
      </c>
      <c r="E3" s="184" t="s">
        <v>964</v>
      </c>
      <c r="F3" s="184" t="s">
        <v>965</v>
      </c>
      <c r="G3" s="184" t="s">
        <v>966</v>
      </c>
      <c r="H3" s="184" t="s">
        <v>967</v>
      </c>
      <c r="I3" s="184" t="s">
        <v>968</v>
      </c>
      <c r="J3" s="184" t="s">
        <v>969</v>
      </c>
      <c r="K3" s="184" t="s">
        <v>970</v>
      </c>
      <c r="L3" s="184" t="s">
        <v>971</v>
      </c>
      <c r="M3" s="184" t="s">
        <v>972</v>
      </c>
      <c r="N3" s="464"/>
    </row>
    <row r="4" spans="1:14" x14ac:dyDescent="0.25">
      <c r="A4" s="512"/>
      <c r="B4" s="204" t="s">
        <v>301</v>
      </c>
      <c r="C4" s="204" t="s">
        <v>301</v>
      </c>
      <c r="D4" s="204" t="s">
        <v>301</v>
      </c>
      <c r="E4" s="204" t="s">
        <v>301</v>
      </c>
      <c r="F4" s="204" t="s">
        <v>301</v>
      </c>
      <c r="G4" s="204" t="s">
        <v>301</v>
      </c>
      <c r="H4" s="204" t="s">
        <v>301</v>
      </c>
      <c r="I4" s="204" t="s">
        <v>301</v>
      </c>
      <c r="J4" s="204" t="s">
        <v>301</v>
      </c>
      <c r="K4" s="204" t="s">
        <v>301</v>
      </c>
      <c r="L4" s="204" t="s">
        <v>301</v>
      </c>
      <c r="M4" s="204" t="s">
        <v>301</v>
      </c>
      <c r="N4" s="204" t="s">
        <v>301</v>
      </c>
    </row>
    <row r="5" spans="1:14" x14ac:dyDescent="0.25">
      <c r="A5" s="513"/>
      <c r="B5" s="204" t="s">
        <v>302</v>
      </c>
      <c r="C5" s="204" t="s">
        <v>302</v>
      </c>
      <c r="D5" s="204" t="s">
        <v>302</v>
      </c>
      <c r="E5" s="204" t="s">
        <v>302</v>
      </c>
      <c r="F5" s="204" t="s">
        <v>302</v>
      </c>
      <c r="G5" s="204" t="s">
        <v>302</v>
      </c>
      <c r="H5" s="204" t="s">
        <v>302</v>
      </c>
      <c r="I5" s="204" t="s">
        <v>302</v>
      </c>
      <c r="J5" s="204" t="s">
        <v>302</v>
      </c>
      <c r="K5" s="204" t="s">
        <v>302</v>
      </c>
      <c r="L5" s="204" t="s">
        <v>302</v>
      </c>
      <c r="M5" s="204" t="s">
        <v>302</v>
      </c>
      <c r="N5" s="204" t="s">
        <v>302</v>
      </c>
    </row>
    <row r="6" spans="1:14" x14ac:dyDescent="0.25">
      <c r="A6" s="199" t="s">
        <v>262</v>
      </c>
      <c r="B6" s="188"/>
      <c r="C6" s="188"/>
      <c r="D6" s="188"/>
      <c r="E6" s="188"/>
      <c r="F6" s="188"/>
      <c r="G6" s="188"/>
      <c r="H6" s="188"/>
      <c r="I6" s="188"/>
      <c r="J6" s="188"/>
      <c r="K6" s="188"/>
      <c r="L6" s="188"/>
      <c r="M6" s="188"/>
      <c r="N6" s="188"/>
    </row>
    <row r="7" spans="1:14" x14ac:dyDescent="0.25">
      <c r="A7" s="104" t="s">
        <v>973</v>
      </c>
      <c r="B7" s="191">
        <v>557</v>
      </c>
      <c r="C7" s="191">
        <v>490</v>
      </c>
      <c r="D7" s="191">
        <v>605</v>
      </c>
      <c r="E7" s="191">
        <v>524</v>
      </c>
      <c r="F7" s="191">
        <v>498</v>
      </c>
      <c r="G7" s="191">
        <v>610</v>
      </c>
      <c r="H7" s="191">
        <v>569</v>
      </c>
      <c r="I7" s="191">
        <v>533</v>
      </c>
      <c r="J7" s="191">
        <v>594</v>
      </c>
      <c r="K7" s="191">
        <v>503</v>
      </c>
      <c r="L7" s="191">
        <v>589</v>
      </c>
      <c r="M7" s="191">
        <v>748</v>
      </c>
      <c r="N7" s="191">
        <v>554</v>
      </c>
    </row>
    <row r="8" spans="1:14" x14ac:dyDescent="0.25">
      <c r="A8" s="104" t="s">
        <v>974</v>
      </c>
      <c r="B8" s="191">
        <v>516</v>
      </c>
      <c r="C8" s="191">
        <v>482</v>
      </c>
      <c r="D8" s="191">
        <v>480</v>
      </c>
      <c r="E8" s="191">
        <v>532</v>
      </c>
      <c r="F8" s="191">
        <v>525</v>
      </c>
      <c r="G8" s="191">
        <v>453</v>
      </c>
      <c r="H8" s="191">
        <v>461</v>
      </c>
      <c r="I8" s="191">
        <v>534</v>
      </c>
      <c r="J8" s="191">
        <v>626</v>
      </c>
      <c r="K8" s="191">
        <v>476</v>
      </c>
      <c r="L8" s="191">
        <v>544</v>
      </c>
      <c r="M8" s="191">
        <v>591</v>
      </c>
      <c r="N8" s="191">
        <v>525</v>
      </c>
    </row>
    <row r="9" spans="1:14" x14ac:dyDescent="0.25">
      <c r="A9" s="104" t="s">
        <v>975</v>
      </c>
      <c r="B9" s="191">
        <v>600</v>
      </c>
      <c r="C9" s="191">
        <v>556</v>
      </c>
      <c r="D9" s="191">
        <v>695</v>
      </c>
      <c r="E9" s="191">
        <v>506</v>
      </c>
      <c r="F9" s="191">
        <v>586</v>
      </c>
      <c r="G9" s="191">
        <v>523</v>
      </c>
      <c r="H9" s="191">
        <v>628</v>
      </c>
      <c r="I9" s="191">
        <v>464</v>
      </c>
      <c r="J9" s="191">
        <v>616</v>
      </c>
      <c r="K9" s="191">
        <v>543</v>
      </c>
      <c r="L9" s="191">
        <v>569</v>
      </c>
      <c r="M9" s="191">
        <v>685</v>
      </c>
      <c r="N9" s="191">
        <v>591</v>
      </c>
    </row>
    <row r="10" spans="1:14" x14ac:dyDescent="0.25">
      <c r="A10" s="104" t="s">
        <v>976</v>
      </c>
      <c r="B10" s="191">
        <v>508</v>
      </c>
      <c r="C10" s="191">
        <v>528</v>
      </c>
      <c r="D10" s="191">
        <v>657</v>
      </c>
      <c r="E10" s="191">
        <v>488</v>
      </c>
      <c r="F10" s="191">
        <v>519</v>
      </c>
      <c r="G10" s="191">
        <v>640</v>
      </c>
      <c r="H10" s="191">
        <v>602</v>
      </c>
      <c r="I10" s="191">
        <v>527</v>
      </c>
      <c r="J10" s="191">
        <v>595</v>
      </c>
      <c r="K10" s="191">
        <v>473</v>
      </c>
      <c r="L10" s="191">
        <v>594</v>
      </c>
      <c r="M10" s="191">
        <v>743</v>
      </c>
      <c r="N10" s="191">
        <v>569</v>
      </c>
    </row>
    <row r="11" spans="1:14" x14ac:dyDescent="0.25">
      <c r="A11" s="104" t="s">
        <v>977</v>
      </c>
      <c r="B11" s="191" t="s">
        <v>949</v>
      </c>
      <c r="C11" s="191">
        <v>493</v>
      </c>
      <c r="D11" s="191" t="s">
        <v>949</v>
      </c>
      <c r="E11" s="191" t="s">
        <v>949</v>
      </c>
      <c r="F11" s="191" t="s">
        <v>949</v>
      </c>
      <c r="G11" s="191" t="s">
        <v>949</v>
      </c>
      <c r="H11" s="191">
        <v>577</v>
      </c>
      <c r="I11" s="191" t="s">
        <v>949</v>
      </c>
      <c r="J11" s="191">
        <v>523</v>
      </c>
      <c r="K11" s="191">
        <v>580</v>
      </c>
      <c r="L11" s="191" t="s">
        <v>949</v>
      </c>
      <c r="M11" s="191" t="s">
        <v>949</v>
      </c>
      <c r="N11" s="191">
        <v>563</v>
      </c>
    </row>
    <row r="12" spans="1:14" x14ac:dyDescent="0.25">
      <c r="A12" s="104" t="s">
        <v>978</v>
      </c>
      <c r="B12" s="191">
        <v>442</v>
      </c>
      <c r="C12" s="191">
        <v>546</v>
      </c>
      <c r="D12" s="191">
        <v>838</v>
      </c>
      <c r="E12" s="191">
        <v>254</v>
      </c>
      <c r="F12" s="191">
        <v>518</v>
      </c>
      <c r="G12" s="191">
        <v>582</v>
      </c>
      <c r="H12" s="191">
        <v>607</v>
      </c>
      <c r="I12" s="191">
        <v>653</v>
      </c>
      <c r="J12" s="191">
        <v>507</v>
      </c>
      <c r="K12" s="191" t="s">
        <v>949</v>
      </c>
      <c r="L12" s="191" t="s">
        <v>949</v>
      </c>
      <c r="M12" s="191">
        <v>759</v>
      </c>
      <c r="N12" s="191">
        <v>631</v>
      </c>
    </row>
    <row r="13" spans="1:14" x14ac:dyDescent="0.25">
      <c r="A13" s="199" t="s">
        <v>979</v>
      </c>
      <c r="B13" s="4">
        <v>554</v>
      </c>
      <c r="C13" s="4">
        <v>511</v>
      </c>
      <c r="D13" s="4">
        <v>637</v>
      </c>
      <c r="E13" s="4">
        <v>488</v>
      </c>
      <c r="F13" s="4">
        <v>514</v>
      </c>
      <c r="G13" s="4">
        <v>603</v>
      </c>
      <c r="H13" s="4">
        <v>589</v>
      </c>
      <c r="I13" s="4">
        <v>548</v>
      </c>
      <c r="J13" s="4">
        <v>606</v>
      </c>
      <c r="K13" s="4">
        <v>497</v>
      </c>
      <c r="L13" s="4">
        <v>579</v>
      </c>
      <c r="M13" s="4">
        <v>726</v>
      </c>
      <c r="N13" s="4">
        <v>564</v>
      </c>
    </row>
    <row r="14" spans="1:14" x14ac:dyDescent="0.25">
      <c r="A14" s="199"/>
      <c r="B14" s="4"/>
      <c r="C14" s="4"/>
      <c r="D14" s="4"/>
      <c r="E14" s="4"/>
      <c r="F14" s="4"/>
      <c r="G14" s="4"/>
      <c r="H14" s="4"/>
      <c r="I14" s="4"/>
      <c r="J14" s="4"/>
      <c r="K14" s="4"/>
      <c r="L14" s="4"/>
      <c r="M14" s="4"/>
      <c r="N14" s="4"/>
    </row>
    <row r="15" spans="1:14" x14ac:dyDescent="0.25">
      <c r="A15" s="199" t="s">
        <v>759</v>
      </c>
      <c r="B15" s="191"/>
      <c r="C15" s="191"/>
      <c r="D15" s="191"/>
      <c r="E15" s="191"/>
      <c r="F15" s="191"/>
      <c r="G15" s="191"/>
      <c r="H15" s="191"/>
      <c r="I15" s="191"/>
      <c r="J15" s="191"/>
      <c r="K15" s="191"/>
      <c r="L15" s="191"/>
      <c r="M15" s="191"/>
      <c r="N15" s="191"/>
    </row>
    <row r="16" spans="1:14" x14ac:dyDescent="0.25">
      <c r="A16" s="104" t="s">
        <v>980</v>
      </c>
      <c r="B16" s="191">
        <v>561</v>
      </c>
      <c r="C16" s="191">
        <v>602</v>
      </c>
      <c r="D16" s="191">
        <v>591</v>
      </c>
      <c r="E16" s="191">
        <v>468</v>
      </c>
      <c r="F16" s="191">
        <v>563</v>
      </c>
      <c r="G16" s="191">
        <v>630</v>
      </c>
      <c r="H16" s="191">
        <v>594</v>
      </c>
      <c r="I16" s="191">
        <v>602</v>
      </c>
      <c r="J16" s="191">
        <v>617</v>
      </c>
      <c r="K16" s="191">
        <v>579</v>
      </c>
      <c r="L16" s="191">
        <v>585</v>
      </c>
      <c r="M16" s="191">
        <v>662</v>
      </c>
      <c r="N16" s="191">
        <v>581</v>
      </c>
    </row>
    <row r="17" spans="1:14" x14ac:dyDescent="0.25">
      <c r="A17" s="199" t="s">
        <v>981</v>
      </c>
      <c r="B17" s="4">
        <v>561</v>
      </c>
      <c r="C17" s="4">
        <v>602</v>
      </c>
      <c r="D17" s="4">
        <v>591</v>
      </c>
      <c r="E17" s="4">
        <v>468</v>
      </c>
      <c r="F17" s="4">
        <v>563</v>
      </c>
      <c r="G17" s="4">
        <v>630</v>
      </c>
      <c r="H17" s="4">
        <v>594</v>
      </c>
      <c r="I17" s="4">
        <v>602</v>
      </c>
      <c r="J17" s="4">
        <v>617</v>
      </c>
      <c r="K17" s="4">
        <v>579</v>
      </c>
      <c r="L17" s="4">
        <v>585</v>
      </c>
      <c r="M17" s="4">
        <v>662</v>
      </c>
      <c r="N17" s="4">
        <v>581</v>
      </c>
    </row>
    <row r="18" spans="1:14" x14ac:dyDescent="0.25">
      <c r="A18" s="104"/>
      <c r="B18" s="191"/>
      <c r="C18" s="191"/>
      <c r="D18" s="191"/>
      <c r="E18" s="191"/>
      <c r="F18" s="191"/>
      <c r="G18" s="191"/>
      <c r="H18" s="191"/>
      <c r="I18" s="191"/>
      <c r="J18" s="191"/>
      <c r="K18" s="191"/>
      <c r="L18" s="191"/>
      <c r="M18" s="191"/>
      <c r="N18" s="191"/>
    </row>
    <row r="19" spans="1:14" x14ac:dyDescent="0.25">
      <c r="A19" s="199" t="s">
        <v>761</v>
      </c>
      <c r="B19" s="191"/>
      <c r="C19" s="191"/>
      <c r="D19" s="191"/>
      <c r="E19" s="191"/>
      <c r="F19" s="191"/>
      <c r="G19" s="191"/>
      <c r="H19" s="191"/>
      <c r="I19" s="191"/>
      <c r="J19" s="191"/>
      <c r="K19" s="191"/>
      <c r="L19" s="191"/>
      <c r="M19" s="191"/>
      <c r="N19" s="191"/>
    </row>
    <row r="20" spans="1:14" x14ac:dyDescent="0.25">
      <c r="A20" s="104" t="s">
        <v>982</v>
      </c>
      <c r="B20" s="191">
        <v>538</v>
      </c>
      <c r="C20" s="191">
        <v>511</v>
      </c>
      <c r="D20" s="191">
        <v>542</v>
      </c>
      <c r="E20" s="191">
        <v>516</v>
      </c>
      <c r="F20" s="191">
        <v>528</v>
      </c>
      <c r="G20" s="191">
        <v>573</v>
      </c>
      <c r="H20" s="191">
        <v>595</v>
      </c>
      <c r="I20" s="191">
        <v>609</v>
      </c>
      <c r="J20" s="191">
        <v>594</v>
      </c>
      <c r="K20" s="191">
        <v>523</v>
      </c>
      <c r="L20" s="191">
        <v>603</v>
      </c>
      <c r="M20" s="191">
        <v>638</v>
      </c>
      <c r="N20" s="191">
        <v>563</v>
      </c>
    </row>
    <row r="21" spans="1:14" ht="15.75" x14ac:dyDescent="0.25">
      <c r="A21" s="104" t="s">
        <v>983</v>
      </c>
      <c r="B21" s="191">
        <v>590</v>
      </c>
      <c r="C21" s="191">
        <v>542</v>
      </c>
      <c r="D21" s="191">
        <v>549</v>
      </c>
      <c r="E21" s="191">
        <v>519</v>
      </c>
      <c r="F21" s="191">
        <v>548</v>
      </c>
      <c r="G21" s="191">
        <v>646</v>
      </c>
      <c r="H21" s="191">
        <v>638</v>
      </c>
      <c r="I21" s="191">
        <v>637</v>
      </c>
      <c r="J21" s="191">
        <v>653</v>
      </c>
      <c r="K21" s="191">
        <v>528</v>
      </c>
      <c r="L21" s="191">
        <v>626</v>
      </c>
      <c r="M21" s="191">
        <v>586</v>
      </c>
      <c r="N21" s="191">
        <v>592</v>
      </c>
    </row>
    <row r="22" spans="1:14" x14ac:dyDescent="0.25">
      <c r="A22" s="104" t="s">
        <v>984</v>
      </c>
      <c r="B22" s="191">
        <v>537</v>
      </c>
      <c r="C22" s="191">
        <v>533</v>
      </c>
      <c r="D22" s="191">
        <v>572</v>
      </c>
      <c r="E22" s="191">
        <v>497</v>
      </c>
      <c r="F22" s="191">
        <v>601</v>
      </c>
      <c r="G22" s="191">
        <v>671</v>
      </c>
      <c r="H22" s="191">
        <v>581</v>
      </c>
      <c r="I22" s="191">
        <v>570</v>
      </c>
      <c r="J22" s="191">
        <v>641</v>
      </c>
      <c r="K22" s="191">
        <v>554</v>
      </c>
      <c r="L22" s="191">
        <v>565</v>
      </c>
      <c r="M22" s="191">
        <v>635</v>
      </c>
      <c r="N22" s="191">
        <v>585</v>
      </c>
    </row>
    <row r="23" spans="1:14" x14ac:dyDescent="0.25">
      <c r="A23" s="199" t="s">
        <v>979</v>
      </c>
      <c r="B23" s="4">
        <v>540</v>
      </c>
      <c r="C23" s="4">
        <v>519</v>
      </c>
      <c r="D23" s="4">
        <v>551</v>
      </c>
      <c r="E23" s="4">
        <v>511</v>
      </c>
      <c r="F23" s="4">
        <v>549</v>
      </c>
      <c r="G23" s="4">
        <v>598</v>
      </c>
      <c r="H23" s="4">
        <v>597</v>
      </c>
      <c r="I23" s="4">
        <v>603</v>
      </c>
      <c r="J23" s="4">
        <v>616</v>
      </c>
      <c r="K23" s="4">
        <v>531</v>
      </c>
      <c r="L23" s="4">
        <v>592</v>
      </c>
      <c r="M23" s="4">
        <v>631</v>
      </c>
      <c r="N23" s="4">
        <v>572</v>
      </c>
    </row>
    <row r="24" spans="1:14" x14ac:dyDescent="0.25">
      <c r="A24" s="199"/>
      <c r="B24" s="4"/>
      <c r="C24" s="4"/>
      <c r="D24" s="4"/>
      <c r="E24" s="4"/>
      <c r="F24" s="4"/>
      <c r="G24" s="4"/>
      <c r="H24" s="4"/>
      <c r="I24" s="4"/>
      <c r="J24" s="4"/>
      <c r="K24" s="4"/>
      <c r="L24" s="4"/>
      <c r="M24" s="4"/>
      <c r="N24" s="4"/>
    </row>
    <row r="25" spans="1:14" ht="15.75" thickBot="1" x14ac:dyDescent="0.3">
      <c r="A25" s="106" t="s">
        <v>985</v>
      </c>
      <c r="B25" s="193">
        <v>552</v>
      </c>
      <c r="C25" s="193">
        <v>550</v>
      </c>
      <c r="D25" s="193">
        <v>583</v>
      </c>
      <c r="E25" s="193">
        <v>476</v>
      </c>
      <c r="F25" s="193">
        <v>541</v>
      </c>
      <c r="G25" s="193">
        <v>612</v>
      </c>
      <c r="H25" s="193">
        <v>594</v>
      </c>
      <c r="I25" s="193">
        <v>591</v>
      </c>
      <c r="J25" s="193">
        <v>615</v>
      </c>
      <c r="K25" s="193">
        <v>549</v>
      </c>
      <c r="L25" s="193">
        <v>588</v>
      </c>
      <c r="M25" s="193">
        <v>659</v>
      </c>
      <c r="N25" s="193">
        <v>574</v>
      </c>
    </row>
    <row r="26" spans="1:14" x14ac:dyDescent="0.25">
      <c r="A26" s="60" t="s">
        <v>986</v>
      </c>
    </row>
    <row r="27" spans="1:14" x14ac:dyDescent="0.25">
      <c r="A27" s="514" t="s">
        <v>1002</v>
      </c>
      <c r="B27" s="514"/>
      <c r="C27" s="514"/>
      <c r="D27" s="514"/>
      <c r="E27" s="514"/>
      <c r="F27" s="514"/>
      <c r="G27" s="514"/>
      <c r="H27" s="514"/>
      <c r="I27" s="514"/>
      <c r="J27" s="514"/>
      <c r="K27" s="514"/>
      <c r="L27" s="514"/>
      <c r="M27" s="514"/>
      <c r="N27" s="514"/>
    </row>
    <row r="28" spans="1:14" x14ac:dyDescent="0.25">
      <c r="A28" s="242" t="s">
        <v>989</v>
      </c>
    </row>
    <row r="29" spans="1:14" x14ac:dyDescent="0.25">
      <c r="A29" s="242" t="s">
        <v>990</v>
      </c>
    </row>
    <row r="30" spans="1:14" x14ac:dyDescent="0.25">
      <c r="A30" s="242" t="s">
        <v>991</v>
      </c>
    </row>
    <row r="31" spans="1:14" x14ac:dyDescent="0.25">
      <c r="A31" s="511" t="s">
        <v>992</v>
      </c>
      <c r="B31" s="511"/>
      <c r="C31" s="511"/>
      <c r="D31" s="511"/>
      <c r="E31" s="511"/>
      <c r="F31" s="511"/>
      <c r="G31" s="511"/>
      <c r="H31" s="511"/>
      <c r="I31" s="511"/>
      <c r="J31" s="511"/>
      <c r="K31" s="511"/>
      <c r="L31" s="511"/>
      <c r="M31" s="511"/>
      <c r="N31" s="511"/>
    </row>
    <row r="32" spans="1:14" x14ac:dyDescent="0.25">
      <c r="A32" s="242" t="s">
        <v>993</v>
      </c>
    </row>
    <row r="33" spans="1:14" x14ac:dyDescent="0.25">
      <c r="A33" s="242" t="s">
        <v>994</v>
      </c>
    </row>
    <row r="34" spans="1:14" x14ac:dyDescent="0.25">
      <c r="A34" s="242" t="s">
        <v>995</v>
      </c>
    </row>
    <row r="35" spans="1:14" x14ac:dyDescent="0.25">
      <c r="A35" s="242" t="s">
        <v>996</v>
      </c>
    </row>
    <row r="36" spans="1:14" x14ac:dyDescent="0.25">
      <c r="A36" s="242" t="s">
        <v>997</v>
      </c>
    </row>
    <row r="37" spans="1:14" x14ac:dyDescent="0.25">
      <c r="A37" s="242" t="s">
        <v>998</v>
      </c>
    </row>
    <row r="38" spans="1:14" x14ac:dyDescent="0.25">
      <c r="A38" s="242" t="s">
        <v>999</v>
      </c>
    </row>
    <row r="39" spans="1:14" x14ac:dyDescent="0.25">
      <c r="A39" s="511" t="s">
        <v>1000</v>
      </c>
      <c r="B39" s="511"/>
      <c r="C39" s="511"/>
      <c r="D39" s="511"/>
      <c r="E39" s="511"/>
      <c r="F39" s="511"/>
      <c r="G39" s="511"/>
      <c r="H39" s="511"/>
      <c r="I39" s="511"/>
      <c r="J39" s="511"/>
      <c r="K39" s="511"/>
      <c r="L39" s="511"/>
      <c r="M39" s="511"/>
      <c r="N39" s="511"/>
    </row>
  </sheetData>
  <mergeCells count="8">
    <mergeCell ref="A1:N1"/>
    <mergeCell ref="A27:N27"/>
    <mergeCell ref="A31:N31"/>
    <mergeCell ref="A39:N39"/>
    <mergeCell ref="A2:A3"/>
    <mergeCell ref="B2:M2"/>
    <mergeCell ref="N2:N3"/>
    <mergeCell ref="A4:A5"/>
  </mergeCells>
  <pageMargins left="0.511811024" right="0.511811024" top="0.78740157499999996" bottom="0.78740157499999996" header="0.31496062000000002" footer="0.31496062000000002"/>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53ABF-55A0-46E4-9FD2-798BA9F1998C}">
  <sheetPr>
    <tabColor theme="9" tint="-0.499984740745262"/>
  </sheetPr>
  <dimension ref="A1:N39"/>
  <sheetViews>
    <sheetView showGridLines="0" zoomScaleNormal="100" workbookViewId="0">
      <selection sqref="A1:N1"/>
    </sheetView>
  </sheetViews>
  <sheetFormatPr defaultRowHeight="15" x14ac:dyDescent="0.25"/>
  <cols>
    <col min="1" max="1" width="21.5703125" customWidth="1"/>
    <col min="14" max="14" width="7.7109375" customWidth="1"/>
  </cols>
  <sheetData>
    <row r="1" spans="1:14" ht="16.5" thickBot="1" x14ac:dyDescent="0.3">
      <c r="A1" s="460" t="s">
        <v>1004</v>
      </c>
      <c r="B1" s="460"/>
      <c r="C1" s="460"/>
      <c r="D1" s="460"/>
      <c r="E1" s="460"/>
      <c r="F1" s="460"/>
      <c r="G1" s="460"/>
      <c r="H1" s="460"/>
      <c r="I1" s="460"/>
      <c r="J1" s="460"/>
      <c r="K1" s="460"/>
      <c r="L1" s="460"/>
      <c r="M1" s="460"/>
      <c r="N1" s="460"/>
    </row>
    <row r="2" spans="1:14" ht="15.75" thickBot="1" x14ac:dyDescent="0.3">
      <c r="A2" s="463" t="s">
        <v>84</v>
      </c>
      <c r="B2" s="465" t="s">
        <v>303</v>
      </c>
      <c r="C2" s="468"/>
      <c r="D2" s="468"/>
      <c r="E2" s="468"/>
      <c r="F2" s="468"/>
      <c r="G2" s="468"/>
      <c r="H2" s="468"/>
      <c r="I2" s="468"/>
      <c r="J2" s="468"/>
      <c r="K2" s="468"/>
      <c r="L2" s="468"/>
      <c r="M2" s="466"/>
      <c r="N2" s="463" t="s">
        <v>304</v>
      </c>
    </row>
    <row r="3" spans="1:14" ht="16.5" thickBot="1" x14ac:dyDescent="0.3">
      <c r="A3" s="464"/>
      <c r="B3" s="184" t="s">
        <v>961</v>
      </c>
      <c r="C3" s="184" t="s">
        <v>962</v>
      </c>
      <c r="D3" s="184" t="s">
        <v>963</v>
      </c>
      <c r="E3" s="184" t="s">
        <v>964</v>
      </c>
      <c r="F3" s="184" t="s">
        <v>965</v>
      </c>
      <c r="G3" s="184" t="s">
        <v>966</v>
      </c>
      <c r="H3" s="184" t="s">
        <v>967</v>
      </c>
      <c r="I3" s="184" t="s">
        <v>968</v>
      </c>
      <c r="J3" s="184" t="s">
        <v>969</v>
      </c>
      <c r="K3" s="184" t="s">
        <v>970</v>
      </c>
      <c r="L3" s="184" t="s">
        <v>971</v>
      </c>
      <c r="M3" s="184" t="s">
        <v>972</v>
      </c>
      <c r="N3" s="464"/>
    </row>
    <row r="4" spans="1:14" x14ac:dyDescent="0.25">
      <c r="A4" s="512"/>
      <c r="B4" s="204" t="s">
        <v>301</v>
      </c>
      <c r="C4" s="204" t="s">
        <v>301</v>
      </c>
      <c r="D4" s="204" t="s">
        <v>301</v>
      </c>
      <c r="E4" s="204" t="s">
        <v>301</v>
      </c>
      <c r="F4" s="204" t="s">
        <v>301</v>
      </c>
      <c r="G4" s="204" t="s">
        <v>301</v>
      </c>
      <c r="H4" s="204" t="s">
        <v>301</v>
      </c>
      <c r="I4" s="204" t="s">
        <v>301</v>
      </c>
      <c r="J4" s="204" t="s">
        <v>301</v>
      </c>
      <c r="K4" s="204" t="s">
        <v>301</v>
      </c>
      <c r="L4" s="204" t="s">
        <v>301</v>
      </c>
      <c r="M4" s="204" t="s">
        <v>301</v>
      </c>
      <c r="N4" s="204" t="s">
        <v>301</v>
      </c>
    </row>
    <row r="5" spans="1:14" x14ac:dyDescent="0.25">
      <c r="A5" s="513"/>
      <c r="B5" s="204" t="s">
        <v>302</v>
      </c>
      <c r="C5" s="204" t="s">
        <v>302</v>
      </c>
      <c r="D5" s="204" t="s">
        <v>302</v>
      </c>
      <c r="E5" s="204" t="s">
        <v>302</v>
      </c>
      <c r="F5" s="204" t="s">
        <v>302</v>
      </c>
      <c r="G5" s="204" t="s">
        <v>302</v>
      </c>
      <c r="H5" s="204" t="s">
        <v>302</v>
      </c>
      <c r="I5" s="204" t="s">
        <v>302</v>
      </c>
      <c r="J5" s="204" t="s">
        <v>302</v>
      </c>
      <c r="K5" s="204" t="s">
        <v>302</v>
      </c>
      <c r="L5" s="204" t="s">
        <v>302</v>
      </c>
      <c r="M5" s="204" t="s">
        <v>302</v>
      </c>
      <c r="N5" s="204" t="s">
        <v>302</v>
      </c>
    </row>
    <row r="6" spans="1:14" x14ac:dyDescent="0.25">
      <c r="A6" s="199" t="s">
        <v>262</v>
      </c>
      <c r="B6" s="188"/>
      <c r="C6" s="188"/>
      <c r="D6" s="188"/>
      <c r="E6" s="188"/>
      <c r="F6" s="188"/>
      <c r="G6" s="188"/>
      <c r="H6" s="188"/>
      <c r="I6" s="188"/>
      <c r="J6" s="188"/>
      <c r="K6" s="188"/>
      <c r="L6" s="188"/>
      <c r="M6" s="188"/>
      <c r="N6" s="188"/>
    </row>
    <row r="7" spans="1:14" x14ac:dyDescent="0.25">
      <c r="A7" s="104" t="s">
        <v>973</v>
      </c>
      <c r="B7" s="191">
        <v>390</v>
      </c>
      <c r="C7" s="191">
        <v>381</v>
      </c>
      <c r="D7" s="191">
        <v>475</v>
      </c>
      <c r="E7" s="191">
        <v>369</v>
      </c>
      <c r="F7" s="191">
        <v>381</v>
      </c>
      <c r="G7" s="191">
        <v>359</v>
      </c>
      <c r="H7" s="191">
        <v>372</v>
      </c>
      <c r="I7" s="191">
        <v>386</v>
      </c>
      <c r="J7" s="191">
        <v>409</v>
      </c>
      <c r="K7" s="191">
        <v>425</v>
      </c>
      <c r="L7" s="191">
        <v>447</v>
      </c>
      <c r="M7" s="191">
        <v>406</v>
      </c>
      <c r="N7" s="191">
        <v>401</v>
      </c>
    </row>
    <row r="8" spans="1:14" x14ac:dyDescent="0.25">
      <c r="A8" s="104" t="s">
        <v>974</v>
      </c>
      <c r="B8" s="191">
        <v>420</v>
      </c>
      <c r="C8" s="191">
        <v>356</v>
      </c>
      <c r="D8" s="191">
        <v>417</v>
      </c>
      <c r="E8" s="191">
        <v>401</v>
      </c>
      <c r="F8" s="191">
        <v>283</v>
      </c>
      <c r="G8" s="191">
        <v>329</v>
      </c>
      <c r="H8" s="191">
        <v>347</v>
      </c>
      <c r="I8" s="191">
        <v>366</v>
      </c>
      <c r="J8" s="191">
        <v>409</v>
      </c>
      <c r="K8" s="191">
        <v>398</v>
      </c>
      <c r="L8" s="191">
        <v>401</v>
      </c>
      <c r="M8" s="191">
        <v>408</v>
      </c>
      <c r="N8" s="191">
        <v>376</v>
      </c>
    </row>
    <row r="9" spans="1:14" x14ac:dyDescent="0.25">
      <c r="A9" s="104" t="s">
        <v>975</v>
      </c>
      <c r="B9" s="191" t="s">
        <v>949</v>
      </c>
      <c r="C9" s="191">
        <v>393</v>
      </c>
      <c r="D9" s="191">
        <v>560</v>
      </c>
      <c r="E9" s="191" t="s">
        <v>949</v>
      </c>
      <c r="F9" s="191">
        <v>354</v>
      </c>
      <c r="G9" s="191">
        <v>343</v>
      </c>
      <c r="H9" s="191">
        <v>408</v>
      </c>
      <c r="I9" s="191">
        <v>381</v>
      </c>
      <c r="J9" s="191">
        <v>361</v>
      </c>
      <c r="K9" s="191">
        <v>404</v>
      </c>
      <c r="L9" s="191">
        <v>443</v>
      </c>
      <c r="M9" s="191">
        <v>419</v>
      </c>
      <c r="N9" s="191">
        <v>414</v>
      </c>
    </row>
    <row r="10" spans="1:14" x14ac:dyDescent="0.25">
      <c r="A10" s="104" t="s">
        <v>976</v>
      </c>
      <c r="B10" s="191">
        <v>497</v>
      </c>
      <c r="C10" s="191">
        <v>399</v>
      </c>
      <c r="D10" s="191">
        <v>533</v>
      </c>
      <c r="E10" s="191">
        <v>381</v>
      </c>
      <c r="F10" s="191">
        <v>318</v>
      </c>
      <c r="G10" s="191">
        <v>288</v>
      </c>
      <c r="H10" s="191">
        <v>418</v>
      </c>
      <c r="I10" s="191">
        <v>414</v>
      </c>
      <c r="J10" s="191">
        <v>345</v>
      </c>
      <c r="K10" s="191">
        <v>518</v>
      </c>
      <c r="L10" s="191">
        <v>404</v>
      </c>
      <c r="M10" s="191">
        <v>497</v>
      </c>
      <c r="N10" s="191">
        <v>359</v>
      </c>
    </row>
    <row r="11" spans="1:14" x14ac:dyDescent="0.25">
      <c r="A11" s="104" t="s">
        <v>977</v>
      </c>
      <c r="B11" s="191" t="s">
        <v>949</v>
      </c>
      <c r="C11" s="191" t="s">
        <v>949</v>
      </c>
      <c r="D11" s="191" t="s">
        <v>949</v>
      </c>
      <c r="E11" s="191" t="s">
        <v>949</v>
      </c>
      <c r="F11" s="191" t="s">
        <v>949</v>
      </c>
      <c r="G11" s="191" t="s">
        <v>949</v>
      </c>
      <c r="H11" s="191" t="s">
        <v>949</v>
      </c>
      <c r="I11" s="191" t="s">
        <v>949</v>
      </c>
      <c r="J11" s="191" t="s">
        <v>949</v>
      </c>
      <c r="K11" s="191">
        <v>411</v>
      </c>
      <c r="L11" s="191">
        <v>437</v>
      </c>
      <c r="M11" s="191">
        <v>460</v>
      </c>
      <c r="N11" s="191">
        <v>421</v>
      </c>
    </row>
    <row r="12" spans="1:14" x14ac:dyDescent="0.25">
      <c r="A12" s="104" t="s">
        <v>978</v>
      </c>
      <c r="B12" s="191" t="s">
        <v>949</v>
      </c>
      <c r="C12" s="191">
        <v>430</v>
      </c>
      <c r="D12" s="191" t="s">
        <v>949</v>
      </c>
      <c r="E12" s="191" t="s">
        <v>949</v>
      </c>
      <c r="F12" s="191">
        <v>419</v>
      </c>
      <c r="G12" s="191" t="s">
        <v>949</v>
      </c>
      <c r="H12" s="191">
        <v>361</v>
      </c>
      <c r="I12" s="191" t="s">
        <v>949</v>
      </c>
      <c r="J12" s="191" t="s">
        <v>949</v>
      </c>
      <c r="K12" s="191">
        <v>626</v>
      </c>
      <c r="L12" s="191">
        <v>457</v>
      </c>
      <c r="M12" s="191">
        <v>263</v>
      </c>
      <c r="N12" s="191">
        <v>419</v>
      </c>
    </row>
    <row r="13" spans="1:14" x14ac:dyDescent="0.25">
      <c r="A13" s="199" t="s">
        <v>979</v>
      </c>
      <c r="B13" s="4">
        <v>393</v>
      </c>
      <c r="C13" s="4">
        <v>383</v>
      </c>
      <c r="D13" s="4">
        <v>483</v>
      </c>
      <c r="E13" s="4">
        <v>374</v>
      </c>
      <c r="F13" s="4">
        <v>347</v>
      </c>
      <c r="G13" s="4">
        <v>325</v>
      </c>
      <c r="H13" s="4">
        <v>380</v>
      </c>
      <c r="I13" s="4">
        <v>387</v>
      </c>
      <c r="J13" s="4">
        <v>395</v>
      </c>
      <c r="K13" s="4">
        <v>424</v>
      </c>
      <c r="L13" s="4">
        <v>438</v>
      </c>
      <c r="M13" s="4">
        <v>407</v>
      </c>
      <c r="N13" s="4">
        <v>392</v>
      </c>
    </row>
    <row r="14" spans="1:14" x14ac:dyDescent="0.25">
      <c r="A14" s="199"/>
      <c r="B14" s="4"/>
      <c r="C14" s="4"/>
      <c r="D14" s="4"/>
      <c r="E14" s="4"/>
      <c r="F14" s="4"/>
      <c r="G14" s="4"/>
      <c r="H14" s="4"/>
      <c r="I14" s="4"/>
      <c r="J14" s="4"/>
      <c r="K14" s="4"/>
      <c r="L14" s="4"/>
      <c r="M14" s="4"/>
      <c r="N14" s="4"/>
    </row>
    <row r="15" spans="1:14" x14ac:dyDescent="0.25">
      <c r="A15" s="199" t="s">
        <v>759</v>
      </c>
      <c r="B15" s="191"/>
      <c r="C15" s="191"/>
      <c r="D15" s="191"/>
      <c r="E15" s="191"/>
      <c r="F15" s="191"/>
      <c r="G15" s="191"/>
      <c r="H15" s="191"/>
      <c r="I15" s="191"/>
      <c r="J15" s="191"/>
      <c r="K15" s="191"/>
      <c r="L15" s="191"/>
      <c r="M15" s="191"/>
      <c r="N15" s="191"/>
    </row>
    <row r="16" spans="1:14" x14ac:dyDescent="0.25">
      <c r="A16" s="104" t="s">
        <v>980</v>
      </c>
      <c r="B16" s="191">
        <v>369</v>
      </c>
      <c r="C16" s="191">
        <v>403</v>
      </c>
      <c r="D16" s="191">
        <v>478</v>
      </c>
      <c r="E16" s="191">
        <v>374</v>
      </c>
      <c r="F16" s="191">
        <v>446</v>
      </c>
      <c r="G16" s="191">
        <v>366</v>
      </c>
      <c r="H16" s="191">
        <v>438</v>
      </c>
      <c r="I16" s="191">
        <v>419</v>
      </c>
      <c r="J16" s="191">
        <v>406</v>
      </c>
      <c r="K16" s="191">
        <v>405</v>
      </c>
      <c r="L16" s="191">
        <v>491</v>
      </c>
      <c r="M16" s="191">
        <v>376</v>
      </c>
      <c r="N16" s="191">
        <v>422</v>
      </c>
    </row>
    <row r="17" spans="1:14" x14ac:dyDescent="0.25">
      <c r="A17" s="199" t="s">
        <v>981</v>
      </c>
      <c r="B17" s="4">
        <v>369</v>
      </c>
      <c r="C17" s="4">
        <v>403</v>
      </c>
      <c r="D17" s="4">
        <v>478</v>
      </c>
      <c r="E17" s="4">
        <v>374</v>
      </c>
      <c r="F17" s="4">
        <v>446</v>
      </c>
      <c r="G17" s="4">
        <v>366</v>
      </c>
      <c r="H17" s="4">
        <v>438</v>
      </c>
      <c r="I17" s="4">
        <v>419</v>
      </c>
      <c r="J17" s="4">
        <v>406</v>
      </c>
      <c r="K17" s="4">
        <v>405</v>
      </c>
      <c r="L17" s="4">
        <v>491</v>
      </c>
      <c r="M17" s="4">
        <v>376</v>
      </c>
      <c r="N17" s="4">
        <v>422</v>
      </c>
    </row>
    <row r="18" spans="1:14" x14ac:dyDescent="0.25">
      <c r="A18" s="104"/>
      <c r="B18" s="191"/>
      <c r="C18" s="191"/>
      <c r="D18" s="191"/>
      <c r="E18" s="191"/>
      <c r="F18" s="191"/>
      <c r="G18" s="191"/>
      <c r="H18" s="191"/>
      <c r="I18" s="191"/>
      <c r="J18" s="191"/>
      <c r="K18" s="191"/>
      <c r="L18" s="191"/>
      <c r="M18" s="191"/>
      <c r="N18" s="191"/>
    </row>
    <row r="19" spans="1:14" x14ac:dyDescent="0.25">
      <c r="A19" s="199" t="s">
        <v>761</v>
      </c>
      <c r="B19" s="191"/>
      <c r="C19" s="191"/>
      <c r="D19" s="191"/>
      <c r="E19" s="191"/>
      <c r="F19" s="191"/>
      <c r="G19" s="191"/>
      <c r="H19" s="191"/>
      <c r="I19" s="191"/>
      <c r="J19" s="191"/>
      <c r="K19" s="191"/>
      <c r="L19" s="191"/>
      <c r="M19" s="191"/>
      <c r="N19" s="191"/>
    </row>
    <row r="20" spans="1:14" x14ac:dyDescent="0.25">
      <c r="A20" s="104" t="s">
        <v>982</v>
      </c>
      <c r="B20" s="191">
        <v>388</v>
      </c>
      <c r="C20" s="191">
        <v>387</v>
      </c>
      <c r="D20" s="191">
        <v>450</v>
      </c>
      <c r="E20" s="191">
        <v>376</v>
      </c>
      <c r="F20" s="191">
        <v>390</v>
      </c>
      <c r="G20" s="191">
        <v>360</v>
      </c>
      <c r="H20" s="191">
        <v>394</v>
      </c>
      <c r="I20" s="191">
        <v>411</v>
      </c>
      <c r="J20" s="191">
        <v>381</v>
      </c>
      <c r="K20" s="191">
        <v>408</v>
      </c>
      <c r="L20" s="191">
        <v>460</v>
      </c>
      <c r="M20" s="191">
        <v>500</v>
      </c>
      <c r="N20" s="191">
        <v>409</v>
      </c>
    </row>
    <row r="21" spans="1:14" ht="15.75" x14ac:dyDescent="0.25">
      <c r="A21" s="104" t="s">
        <v>983</v>
      </c>
      <c r="B21" s="191">
        <v>506</v>
      </c>
      <c r="C21" s="191">
        <v>432</v>
      </c>
      <c r="D21" s="191">
        <v>503</v>
      </c>
      <c r="E21" s="191">
        <v>486</v>
      </c>
      <c r="F21" s="191">
        <v>485</v>
      </c>
      <c r="G21" s="191">
        <v>375</v>
      </c>
      <c r="H21" s="191">
        <v>486</v>
      </c>
      <c r="I21" s="191">
        <v>419</v>
      </c>
      <c r="J21" s="191">
        <v>402</v>
      </c>
      <c r="K21" s="191">
        <v>419</v>
      </c>
      <c r="L21" s="191">
        <v>414</v>
      </c>
      <c r="M21" s="191">
        <v>465</v>
      </c>
      <c r="N21" s="191">
        <v>440</v>
      </c>
    </row>
    <row r="22" spans="1:14" x14ac:dyDescent="0.25">
      <c r="A22" s="104" t="s">
        <v>984</v>
      </c>
      <c r="B22" s="191">
        <v>400</v>
      </c>
      <c r="C22" s="191">
        <v>380</v>
      </c>
      <c r="D22" s="191">
        <v>482</v>
      </c>
      <c r="E22" s="191">
        <v>393</v>
      </c>
      <c r="F22" s="191">
        <v>336</v>
      </c>
      <c r="G22" s="191">
        <v>303</v>
      </c>
      <c r="H22" s="191">
        <v>390</v>
      </c>
      <c r="I22" s="191">
        <v>415</v>
      </c>
      <c r="J22" s="191">
        <v>368</v>
      </c>
      <c r="K22" s="191">
        <v>382</v>
      </c>
      <c r="L22" s="191">
        <v>455</v>
      </c>
      <c r="M22" s="191">
        <v>442</v>
      </c>
      <c r="N22" s="191">
        <v>397</v>
      </c>
    </row>
    <row r="23" spans="1:14" x14ac:dyDescent="0.25">
      <c r="A23" s="199" t="s">
        <v>979</v>
      </c>
      <c r="B23" s="4">
        <v>394</v>
      </c>
      <c r="C23" s="4">
        <v>389</v>
      </c>
      <c r="D23" s="4">
        <v>456</v>
      </c>
      <c r="E23" s="4">
        <v>399</v>
      </c>
      <c r="F23" s="4">
        <v>379</v>
      </c>
      <c r="G23" s="4">
        <v>345</v>
      </c>
      <c r="H23" s="4">
        <v>401</v>
      </c>
      <c r="I23" s="4">
        <v>412</v>
      </c>
      <c r="J23" s="4">
        <v>380</v>
      </c>
      <c r="K23" s="4">
        <v>405</v>
      </c>
      <c r="L23" s="4">
        <v>457</v>
      </c>
      <c r="M23" s="4">
        <v>468</v>
      </c>
      <c r="N23" s="4">
        <v>408</v>
      </c>
    </row>
    <row r="24" spans="1:14" x14ac:dyDescent="0.25">
      <c r="A24" s="199"/>
      <c r="B24" s="4"/>
      <c r="C24" s="4"/>
      <c r="D24" s="4"/>
      <c r="E24" s="4"/>
      <c r="F24" s="4"/>
      <c r="G24" s="4"/>
      <c r="H24" s="4"/>
      <c r="I24" s="4"/>
      <c r="J24" s="4"/>
      <c r="K24" s="4"/>
      <c r="L24" s="4"/>
      <c r="M24" s="4"/>
      <c r="N24" s="4"/>
    </row>
    <row r="25" spans="1:14" ht="15.75" thickBot="1" x14ac:dyDescent="0.3">
      <c r="A25" s="106" t="s">
        <v>985</v>
      </c>
      <c r="B25" s="193">
        <v>391</v>
      </c>
      <c r="C25" s="193">
        <v>389</v>
      </c>
      <c r="D25" s="193">
        <v>468</v>
      </c>
      <c r="E25" s="193">
        <v>379</v>
      </c>
      <c r="F25" s="193">
        <v>385</v>
      </c>
      <c r="G25" s="193">
        <v>343</v>
      </c>
      <c r="H25" s="193">
        <v>409</v>
      </c>
      <c r="I25" s="193">
        <v>410</v>
      </c>
      <c r="J25" s="193">
        <v>390</v>
      </c>
      <c r="K25" s="193">
        <v>408</v>
      </c>
      <c r="L25" s="193">
        <v>461</v>
      </c>
      <c r="M25" s="193">
        <v>431</v>
      </c>
      <c r="N25" s="193">
        <v>408</v>
      </c>
    </row>
    <row r="26" spans="1:14" x14ac:dyDescent="0.25">
      <c r="A26" s="60" t="s">
        <v>986</v>
      </c>
    </row>
    <row r="27" spans="1:14" x14ac:dyDescent="0.25">
      <c r="A27" s="511" t="s">
        <v>1005</v>
      </c>
      <c r="B27" s="511"/>
      <c r="C27" s="511"/>
      <c r="D27" s="511"/>
      <c r="E27" s="511"/>
      <c r="F27" s="511"/>
      <c r="G27" s="511"/>
      <c r="H27" s="511"/>
      <c r="I27" s="511"/>
      <c r="J27" s="511"/>
      <c r="K27" s="511"/>
      <c r="L27" s="511"/>
      <c r="M27" s="511"/>
      <c r="N27" s="511"/>
    </row>
    <row r="28" spans="1:14" x14ac:dyDescent="0.25">
      <c r="A28" s="242" t="s">
        <v>989</v>
      </c>
    </row>
    <row r="29" spans="1:14" x14ac:dyDescent="0.25">
      <c r="A29" s="242" t="s">
        <v>990</v>
      </c>
    </row>
    <row r="30" spans="1:14" x14ac:dyDescent="0.25">
      <c r="A30" s="242" t="s">
        <v>991</v>
      </c>
    </row>
    <row r="31" spans="1:14" x14ac:dyDescent="0.25">
      <c r="A31" s="511" t="s">
        <v>992</v>
      </c>
      <c r="B31" s="511"/>
      <c r="C31" s="511"/>
      <c r="D31" s="511"/>
      <c r="E31" s="511"/>
      <c r="F31" s="511"/>
      <c r="G31" s="511"/>
      <c r="H31" s="511"/>
      <c r="I31" s="511"/>
      <c r="J31" s="511"/>
      <c r="K31" s="511"/>
      <c r="L31" s="511"/>
      <c r="M31" s="511"/>
      <c r="N31" s="511"/>
    </row>
    <row r="32" spans="1:14" x14ac:dyDescent="0.25">
      <c r="A32" s="242" t="s">
        <v>993</v>
      </c>
    </row>
    <row r="33" spans="1:14" x14ac:dyDescent="0.25">
      <c r="A33" s="242" t="s">
        <v>994</v>
      </c>
    </row>
    <row r="34" spans="1:14" x14ac:dyDescent="0.25">
      <c r="A34" s="242" t="s">
        <v>995</v>
      </c>
    </row>
    <row r="35" spans="1:14" x14ac:dyDescent="0.25">
      <c r="A35" s="242" t="s">
        <v>996</v>
      </c>
    </row>
    <row r="36" spans="1:14" x14ac:dyDescent="0.25">
      <c r="A36" s="242" t="s">
        <v>997</v>
      </c>
    </row>
    <row r="37" spans="1:14" x14ac:dyDescent="0.25">
      <c r="A37" s="242" t="s">
        <v>998</v>
      </c>
    </row>
    <row r="38" spans="1:14" x14ac:dyDescent="0.25">
      <c r="A38" s="242" t="s">
        <v>999</v>
      </c>
    </row>
    <row r="39" spans="1:14" x14ac:dyDescent="0.25">
      <c r="A39" s="511" t="s">
        <v>1000</v>
      </c>
      <c r="B39" s="511"/>
      <c r="C39" s="511"/>
      <c r="D39" s="511"/>
      <c r="E39" s="511"/>
      <c r="F39" s="511"/>
      <c r="G39" s="511"/>
      <c r="H39" s="511"/>
      <c r="I39" s="511"/>
      <c r="J39" s="511"/>
      <c r="K39" s="511"/>
      <c r="L39" s="511"/>
      <c r="M39" s="511"/>
      <c r="N39" s="511"/>
    </row>
  </sheetData>
  <mergeCells count="8">
    <mergeCell ref="A1:N1"/>
    <mergeCell ref="A27:N27"/>
    <mergeCell ref="A31:N31"/>
    <mergeCell ref="A39:N39"/>
    <mergeCell ref="A2:A3"/>
    <mergeCell ref="B2:M2"/>
    <mergeCell ref="N2:N3"/>
    <mergeCell ref="A4:A5"/>
  </mergeCells>
  <pageMargins left="0.511811024" right="0.511811024" top="0.78740157499999996" bottom="0.78740157499999996" header="0.31496062000000002" footer="0.31496062000000002"/>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F4647-12E2-41C2-93C1-08DB71043324}">
  <sheetPr>
    <tabColor theme="9" tint="-0.499984740745262"/>
  </sheetPr>
  <dimension ref="A1:B48"/>
  <sheetViews>
    <sheetView showGridLines="0" zoomScaleNormal="100" workbookViewId="0">
      <selection sqref="A1:B1"/>
    </sheetView>
  </sheetViews>
  <sheetFormatPr defaultRowHeight="15" x14ac:dyDescent="0.25"/>
  <cols>
    <col min="1" max="1" width="47.28515625" customWidth="1"/>
    <col min="2" max="2" width="16.5703125" customWidth="1"/>
  </cols>
  <sheetData>
    <row r="1" spans="1:2" ht="16.5" thickBot="1" x14ac:dyDescent="0.3">
      <c r="A1" s="515" t="s">
        <v>1006</v>
      </c>
      <c r="B1" s="515"/>
    </row>
    <row r="2" spans="1:2" ht="16.5" thickBot="1" x14ac:dyDescent="0.3">
      <c r="A2" s="244" t="s">
        <v>1007</v>
      </c>
      <c r="B2" s="180" t="s">
        <v>1008</v>
      </c>
    </row>
    <row r="3" spans="1:2" x14ac:dyDescent="0.25">
      <c r="A3" s="44"/>
      <c r="B3" s="188" t="s">
        <v>1009</v>
      </c>
    </row>
    <row r="4" spans="1:2" x14ac:dyDescent="0.25">
      <c r="A4" s="104" t="s">
        <v>1010</v>
      </c>
      <c r="B4" s="188">
        <v>333</v>
      </c>
    </row>
    <row r="5" spans="1:2" x14ac:dyDescent="0.25">
      <c r="A5" s="104" t="s">
        <v>1011</v>
      </c>
      <c r="B5" s="188">
        <v>340</v>
      </c>
    </row>
    <row r="6" spans="1:2" x14ac:dyDescent="0.25">
      <c r="A6" s="104" t="s">
        <v>1012</v>
      </c>
      <c r="B6" s="188">
        <v>349</v>
      </c>
    </row>
    <row r="7" spans="1:2" x14ac:dyDescent="0.25">
      <c r="A7" s="104" t="s">
        <v>1013</v>
      </c>
      <c r="B7" s="188">
        <v>417</v>
      </c>
    </row>
    <row r="8" spans="1:2" x14ac:dyDescent="0.25">
      <c r="A8" s="104" t="s">
        <v>1014</v>
      </c>
      <c r="B8" s="188">
        <v>343</v>
      </c>
    </row>
    <row r="9" spans="1:2" x14ac:dyDescent="0.25">
      <c r="A9" s="104" t="s">
        <v>1015</v>
      </c>
      <c r="B9" s="188">
        <v>302</v>
      </c>
    </row>
    <row r="10" spans="1:2" x14ac:dyDescent="0.25">
      <c r="A10" s="104" t="s">
        <v>1016</v>
      </c>
      <c r="B10" s="188">
        <v>323</v>
      </c>
    </row>
    <row r="11" spans="1:2" x14ac:dyDescent="0.25">
      <c r="A11" s="104" t="s">
        <v>1017</v>
      </c>
      <c r="B11" s="188">
        <v>336</v>
      </c>
    </row>
    <row r="12" spans="1:2" x14ac:dyDescent="0.25">
      <c r="A12" s="104" t="s">
        <v>1018</v>
      </c>
      <c r="B12" s="188">
        <v>351</v>
      </c>
    </row>
    <row r="13" spans="1:2" x14ac:dyDescent="0.25">
      <c r="A13" s="104" t="s">
        <v>1019</v>
      </c>
      <c r="B13" s="188">
        <v>330</v>
      </c>
    </row>
    <row r="14" spans="1:2" x14ac:dyDescent="0.25">
      <c r="A14" s="104" t="s">
        <v>1020</v>
      </c>
      <c r="B14" s="188">
        <v>338</v>
      </c>
    </row>
    <row r="15" spans="1:2" x14ac:dyDescent="0.25">
      <c r="A15" s="104" t="s">
        <v>1021</v>
      </c>
      <c r="B15" s="188">
        <v>357</v>
      </c>
    </row>
    <row r="16" spans="1:2" x14ac:dyDescent="0.25">
      <c r="A16" s="104" t="s">
        <v>1022</v>
      </c>
      <c r="B16" s="188">
        <v>334</v>
      </c>
    </row>
    <row r="17" spans="1:2" x14ac:dyDescent="0.25">
      <c r="A17" s="104" t="s">
        <v>1023</v>
      </c>
      <c r="B17" s="188">
        <v>343</v>
      </c>
    </row>
    <row r="18" spans="1:2" x14ac:dyDescent="0.25">
      <c r="A18" s="104" t="s">
        <v>1024</v>
      </c>
      <c r="B18" s="188">
        <v>328</v>
      </c>
    </row>
    <row r="19" spans="1:2" x14ac:dyDescent="0.25">
      <c r="A19" s="104" t="s">
        <v>1025</v>
      </c>
      <c r="B19" s="188">
        <v>353</v>
      </c>
    </row>
    <row r="20" spans="1:2" x14ac:dyDescent="0.25">
      <c r="A20" s="104" t="s">
        <v>1026</v>
      </c>
      <c r="B20" s="188">
        <v>414</v>
      </c>
    </row>
    <row r="21" spans="1:2" x14ac:dyDescent="0.25">
      <c r="A21" s="104" t="s">
        <v>1027</v>
      </c>
      <c r="B21" s="188">
        <v>381</v>
      </c>
    </row>
    <row r="22" spans="1:2" x14ac:dyDescent="0.25">
      <c r="A22" s="104" t="s">
        <v>1028</v>
      </c>
      <c r="B22" s="188">
        <v>370</v>
      </c>
    </row>
    <row r="23" spans="1:2" x14ac:dyDescent="0.25">
      <c r="A23" s="104" t="s">
        <v>1029</v>
      </c>
      <c r="B23" s="188">
        <v>386</v>
      </c>
    </row>
    <row r="24" spans="1:2" x14ac:dyDescent="0.25">
      <c r="A24" s="104" t="s">
        <v>1030</v>
      </c>
      <c r="B24" s="188">
        <v>373</v>
      </c>
    </row>
    <row r="25" spans="1:2" x14ac:dyDescent="0.25">
      <c r="A25" s="104" t="s">
        <v>1031</v>
      </c>
      <c r="B25" s="188">
        <v>366</v>
      </c>
    </row>
    <row r="26" spans="1:2" x14ac:dyDescent="0.25">
      <c r="A26" s="104" t="s">
        <v>1032</v>
      </c>
      <c r="B26" s="188">
        <v>383</v>
      </c>
    </row>
    <row r="27" spans="1:2" x14ac:dyDescent="0.25">
      <c r="A27" s="104" t="s">
        <v>1033</v>
      </c>
      <c r="B27" s="188">
        <v>391</v>
      </c>
    </row>
    <row r="28" spans="1:2" x14ac:dyDescent="0.25">
      <c r="A28" s="104" t="s">
        <v>1034</v>
      </c>
      <c r="B28" s="188">
        <v>392</v>
      </c>
    </row>
    <row r="29" spans="1:2" x14ac:dyDescent="0.25">
      <c r="A29" s="104" t="s">
        <v>1035</v>
      </c>
      <c r="B29" s="188">
        <v>401</v>
      </c>
    </row>
    <row r="30" spans="1:2" x14ac:dyDescent="0.25">
      <c r="A30" s="104" t="s">
        <v>1036</v>
      </c>
      <c r="B30" s="188">
        <v>429</v>
      </c>
    </row>
    <row r="31" spans="1:2" x14ac:dyDescent="0.25">
      <c r="A31" s="104" t="s">
        <v>1037</v>
      </c>
      <c r="B31" s="188">
        <v>440</v>
      </c>
    </row>
    <row r="32" spans="1:2" x14ac:dyDescent="0.25">
      <c r="A32" s="104" t="s">
        <v>1038</v>
      </c>
      <c r="B32" s="188">
        <v>468</v>
      </c>
    </row>
    <row r="33" spans="1:2" x14ac:dyDescent="0.25">
      <c r="A33" s="104" t="s">
        <v>1039</v>
      </c>
      <c r="B33" s="188">
        <v>518</v>
      </c>
    </row>
    <row r="34" spans="1:2" x14ac:dyDescent="0.25">
      <c r="A34" s="104" t="s">
        <v>1040</v>
      </c>
      <c r="B34" s="188">
        <v>515</v>
      </c>
    </row>
    <row r="35" spans="1:2" x14ac:dyDescent="0.25">
      <c r="A35" s="104" t="s">
        <v>1041</v>
      </c>
      <c r="B35" s="188">
        <v>546</v>
      </c>
    </row>
    <row r="36" spans="1:2" x14ac:dyDescent="0.25">
      <c r="A36" s="104" t="s">
        <v>1042</v>
      </c>
      <c r="B36" s="188">
        <v>569</v>
      </c>
    </row>
    <row r="37" spans="1:2" x14ac:dyDescent="0.25">
      <c r="A37" s="104" t="s">
        <v>1043</v>
      </c>
      <c r="B37" s="188">
        <v>570</v>
      </c>
    </row>
    <row r="38" spans="1:2" x14ac:dyDescent="0.25">
      <c r="A38" s="104" t="s">
        <v>1044</v>
      </c>
      <c r="B38" s="188">
        <v>623</v>
      </c>
    </row>
    <row r="39" spans="1:2" x14ac:dyDescent="0.25">
      <c r="A39" s="104" t="s">
        <v>1045</v>
      </c>
      <c r="B39" s="188">
        <v>648</v>
      </c>
    </row>
    <row r="40" spans="1:2" x14ac:dyDescent="0.25">
      <c r="A40" s="104" t="s">
        <v>1046</v>
      </c>
      <c r="B40" s="188">
        <v>645</v>
      </c>
    </row>
    <row r="41" spans="1:2" x14ac:dyDescent="0.25">
      <c r="A41" s="199" t="s">
        <v>1047</v>
      </c>
      <c r="B41" s="78">
        <v>474</v>
      </c>
    </row>
    <row r="42" spans="1:2" x14ac:dyDescent="0.25">
      <c r="A42" s="199"/>
      <c r="B42" s="78"/>
    </row>
    <row r="43" spans="1:2" x14ac:dyDescent="0.25">
      <c r="A43" s="104" t="s">
        <v>1048</v>
      </c>
      <c r="B43" s="188">
        <v>644</v>
      </c>
    </row>
    <row r="44" spans="1:2" x14ac:dyDescent="0.25">
      <c r="A44" s="104" t="s">
        <v>1049</v>
      </c>
      <c r="B44" s="188">
        <v>668</v>
      </c>
    </row>
    <row r="45" spans="1:2" x14ac:dyDescent="0.25">
      <c r="A45" s="199" t="s">
        <v>1050</v>
      </c>
      <c r="B45" s="78">
        <v>656</v>
      </c>
    </row>
    <row r="46" spans="1:2" ht="15.75" thickBot="1" x14ac:dyDescent="0.3">
      <c r="A46" s="106" t="s">
        <v>1051</v>
      </c>
      <c r="B46" s="245">
        <v>484</v>
      </c>
    </row>
    <row r="47" spans="1:2" ht="39" customHeight="1" x14ac:dyDescent="0.25">
      <c r="A47" s="516" t="s">
        <v>1052</v>
      </c>
      <c r="B47" s="516"/>
    </row>
    <row r="48" spans="1:2" ht="39" customHeight="1" x14ac:dyDescent="0.25">
      <c r="A48" s="504" t="s">
        <v>857</v>
      </c>
      <c r="B48" s="504"/>
    </row>
  </sheetData>
  <mergeCells count="3">
    <mergeCell ref="A1:B1"/>
    <mergeCell ref="A47:B47"/>
    <mergeCell ref="A48:B48"/>
  </mergeCells>
  <pageMargins left="0.511811024" right="0.511811024" top="0.78740157499999996" bottom="0.78740157499999996" header="0.31496062000000002" footer="0.31496062000000002"/>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BF849-0AD4-4AA0-ABAA-6A9B4410275B}">
  <sheetPr>
    <tabColor theme="9" tint="-0.499984740745262"/>
  </sheetPr>
  <dimension ref="A1:N239"/>
  <sheetViews>
    <sheetView showGridLines="0" zoomScaleNormal="100" workbookViewId="0">
      <selection sqref="A1:E1"/>
    </sheetView>
  </sheetViews>
  <sheetFormatPr defaultRowHeight="15" x14ac:dyDescent="0.25"/>
  <cols>
    <col min="1" max="1" width="32.85546875" customWidth="1"/>
    <col min="2" max="2" width="13.5703125" customWidth="1"/>
    <col min="3" max="3" width="13.28515625" customWidth="1"/>
    <col min="4" max="4" width="11.7109375" customWidth="1"/>
    <col min="5" max="5" width="12.85546875" bestFit="1" customWidth="1"/>
    <col min="6" max="6" width="2.28515625" customWidth="1"/>
    <col min="8" max="8" width="10.7109375" bestFit="1" customWidth="1"/>
    <col min="9" max="9" width="7.140625" bestFit="1" customWidth="1"/>
    <col min="10" max="10" width="25.85546875" bestFit="1" customWidth="1"/>
    <col min="11" max="11" width="9.5703125" bestFit="1" customWidth="1"/>
    <col min="12" max="12" width="12.28515625" bestFit="1" customWidth="1"/>
    <col min="13" max="13" width="44.85546875" bestFit="1" customWidth="1"/>
    <col min="14" max="14" width="7.7109375" bestFit="1" customWidth="1"/>
  </cols>
  <sheetData>
    <row r="1" spans="1:14" ht="25.5" customHeight="1" thickBot="1" x14ac:dyDescent="0.3">
      <c r="A1" s="467" t="s">
        <v>1053</v>
      </c>
      <c r="B1" s="467"/>
      <c r="C1" s="467"/>
      <c r="D1" s="467"/>
      <c r="E1" s="467"/>
      <c r="H1" s="452" t="s">
        <v>1578</v>
      </c>
    </row>
    <row r="2" spans="1:14" ht="15.75" thickBot="1" x14ac:dyDescent="0.3">
      <c r="A2" s="486" t="s">
        <v>190</v>
      </c>
      <c r="B2" s="517" t="s">
        <v>33</v>
      </c>
      <c r="C2" s="518"/>
      <c r="D2" s="465" t="s">
        <v>42</v>
      </c>
      <c r="E2" s="466"/>
      <c r="H2" s="355" t="s">
        <v>1</v>
      </c>
      <c r="I2" s="355" t="s">
        <v>489</v>
      </c>
      <c r="J2" s="355" t="s">
        <v>490</v>
      </c>
      <c r="K2" s="453" t="s">
        <v>463</v>
      </c>
      <c r="L2" s="454" t="s">
        <v>1074</v>
      </c>
      <c r="M2" s="454" t="s">
        <v>1579</v>
      </c>
      <c r="N2" s="454" t="s">
        <v>27</v>
      </c>
    </row>
    <row r="3" spans="1:14" x14ac:dyDescent="0.25">
      <c r="A3" s="500"/>
      <c r="B3" s="435" t="s">
        <v>1074</v>
      </c>
      <c r="C3" s="432" t="s">
        <v>85</v>
      </c>
      <c r="D3" s="437" t="s">
        <v>1074</v>
      </c>
      <c r="E3" s="435" t="s">
        <v>85</v>
      </c>
      <c r="H3" s="346" t="s">
        <v>467</v>
      </c>
      <c r="I3" s="346" t="s">
        <v>472</v>
      </c>
      <c r="J3" s="346" t="s">
        <v>484</v>
      </c>
      <c r="K3" s="373">
        <v>0</v>
      </c>
      <c r="L3" s="455">
        <v>0</v>
      </c>
      <c r="M3" s="455">
        <v>14</v>
      </c>
      <c r="N3" s="455">
        <v>14</v>
      </c>
    </row>
    <row r="4" spans="1:14" x14ac:dyDescent="0.25">
      <c r="A4" s="500"/>
      <c r="B4" s="437"/>
      <c r="C4" s="436" t="s">
        <v>1055</v>
      </c>
      <c r="D4" s="437"/>
      <c r="E4" s="437" t="s">
        <v>1055</v>
      </c>
      <c r="H4" s="346" t="s">
        <v>467</v>
      </c>
      <c r="I4" s="346" t="s">
        <v>472</v>
      </c>
      <c r="J4" s="346" t="s">
        <v>484</v>
      </c>
      <c r="K4" s="373">
        <v>1</v>
      </c>
      <c r="L4" s="455">
        <v>248.31</v>
      </c>
      <c r="M4" s="455">
        <v>18.689999999999998</v>
      </c>
      <c r="N4" s="455">
        <v>267</v>
      </c>
    </row>
    <row r="5" spans="1:14" x14ac:dyDescent="0.25">
      <c r="A5" s="500"/>
      <c r="B5" s="437"/>
      <c r="C5" s="436" t="s">
        <v>1580</v>
      </c>
      <c r="D5" s="437"/>
      <c r="E5" s="437" t="s">
        <v>1580</v>
      </c>
      <c r="H5" s="346" t="s">
        <v>467</v>
      </c>
      <c r="I5" s="346" t="s">
        <v>472</v>
      </c>
      <c r="J5" s="346" t="s">
        <v>484</v>
      </c>
      <c r="K5" s="373">
        <v>2</v>
      </c>
      <c r="L5" s="455">
        <v>730.2</v>
      </c>
      <c r="M5" s="455">
        <v>363.79999999999995</v>
      </c>
      <c r="N5" s="455">
        <v>1094</v>
      </c>
    </row>
    <row r="6" spans="1:14" ht="15.75" thickBot="1" x14ac:dyDescent="0.3">
      <c r="A6" s="487"/>
      <c r="B6" s="437"/>
      <c r="C6" s="433" t="s">
        <v>1581</v>
      </c>
      <c r="D6" s="437"/>
      <c r="E6" s="437" t="s">
        <v>1581</v>
      </c>
      <c r="H6" s="346" t="s">
        <v>467</v>
      </c>
      <c r="I6" s="346" t="s">
        <v>472</v>
      </c>
      <c r="J6" s="346" t="s">
        <v>484</v>
      </c>
      <c r="K6" s="373">
        <v>3</v>
      </c>
      <c r="L6" s="455">
        <v>3134.28</v>
      </c>
      <c r="M6" s="455">
        <v>561.7199999999998</v>
      </c>
      <c r="N6" s="455">
        <v>3696</v>
      </c>
    </row>
    <row r="7" spans="1:14" x14ac:dyDescent="0.25">
      <c r="A7" s="148"/>
      <c r="B7" s="443" t="s">
        <v>31</v>
      </c>
      <c r="C7" s="246" t="s">
        <v>31</v>
      </c>
      <c r="D7" s="434" t="s">
        <v>31</v>
      </c>
      <c r="E7" s="432" t="s">
        <v>31</v>
      </c>
      <c r="H7" s="346" t="s">
        <v>467</v>
      </c>
      <c r="I7" s="346" t="s">
        <v>472</v>
      </c>
      <c r="J7" s="346" t="s">
        <v>488</v>
      </c>
      <c r="K7" s="373">
        <v>0</v>
      </c>
      <c r="L7" s="455">
        <v>3.05</v>
      </c>
      <c r="M7" s="455">
        <v>86.95</v>
      </c>
      <c r="N7" s="455">
        <v>90</v>
      </c>
    </row>
    <row r="8" spans="1:14" x14ac:dyDescent="0.25">
      <c r="A8" s="440" t="s">
        <v>53</v>
      </c>
      <c r="B8" s="151"/>
      <c r="C8" s="247"/>
      <c r="D8" s="438"/>
      <c r="E8" s="444"/>
      <c r="H8" s="346" t="s">
        <v>467</v>
      </c>
      <c r="I8" s="346" t="s">
        <v>472</v>
      </c>
      <c r="J8" s="346" t="s">
        <v>488</v>
      </c>
      <c r="K8" s="373">
        <v>1</v>
      </c>
      <c r="L8" s="455">
        <v>77.179999999999993</v>
      </c>
      <c r="M8" s="455">
        <v>98.820000000000007</v>
      </c>
      <c r="N8" s="455">
        <v>176</v>
      </c>
    </row>
    <row r="9" spans="1:14" x14ac:dyDescent="0.25">
      <c r="A9" s="442" t="s">
        <v>1057</v>
      </c>
      <c r="B9" s="152">
        <v>16703</v>
      </c>
      <c r="C9" s="248">
        <v>9045</v>
      </c>
      <c r="D9" s="8">
        <v>21353</v>
      </c>
      <c r="E9" s="445">
        <v>5128</v>
      </c>
      <c r="H9" s="346" t="s">
        <v>467</v>
      </c>
      <c r="I9" s="346" t="s">
        <v>472</v>
      </c>
      <c r="J9" s="346" t="s">
        <v>488</v>
      </c>
      <c r="K9" s="373">
        <v>2</v>
      </c>
      <c r="L9" s="455">
        <v>589.22</v>
      </c>
      <c r="M9" s="455">
        <v>202.77999999999997</v>
      </c>
      <c r="N9" s="455">
        <v>792</v>
      </c>
    </row>
    <row r="10" spans="1:14" x14ac:dyDescent="0.25">
      <c r="A10" s="442" t="s">
        <v>1058</v>
      </c>
      <c r="B10" s="152">
        <v>31036</v>
      </c>
      <c r="C10" s="248">
        <v>24958</v>
      </c>
      <c r="D10" s="8">
        <v>34314</v>
      </c>
      <c r="E10" s="445">
        <v>16967</v>
      </c>
      <c r="H10" s="346" t="s">
        <v>467</v>
      </c>
      <c r="I10" s="346" t="s">
        <v>472</v>
      </c>
      <c r="J10" s="346" t="s">
        <v>488</v>
      </c>
      <c r="K10" s="373">
        <v>3</v>
      </c>
      <c r="L10" s="455">
        <v>2456.5599999999995</v>
      </c>
      <c r="M10" s="455">
        <v>157.44000000000051</v>
      </c>
      <c r="N10" s="455">
        <v>2614</v>
      </c>
    </row>
    <row r="11" spans="1:14" x14ac:dyDescent="0.25">
      <c r="A11" s="442" t="s">
        <v>1059</v>
      </c>
      <c r="B11" s="151">
        <v>185</v>
      </c>
      <c r="C11" s="248">
        <v>10720</v>
      </c>
      <c r="D11" s="438">
        <v>974</v>
      </c>
      <c r="E11" s="445">
        <v>10320</v>
      </c>
      <c r="H11" s="346" t="s">
        <v>467</v>
      </c>
      <c r="I11" s="346" t="s">
        <v>472</v>
      </c>
      <c r="J11" s="346" t="s">
        <v>485</v>
      </c>
      <c r="K11" s="373">
        <v>0</v>
      </c>
      <c r="L11" s="455">
        <v>0</v>
      </c>
      <c r="M11" s="455">
        <v>9</v>
      </c>
      <c r="N11" s="455">
        <v>9</v>
      </c>
    </row>
    <row r="12" spans="1:14" x14ac:dyDescent="0.25">
      <c r="A12" s="440" t="s">
        <v>1060</v>
      </c>
      <c r="B12" s="153">
        <v>47924</v>
      </c>
      <c r="C12" s="249">
        <v>44723</v>
      </c>
      <c r="D12" s="9">
        <v>56641</v>
      </c>
      <c r="E12" s="441">
        <v>32415</v>
      </c>
      <c r="H12" s="346" t="s">
        <v>467</v>
      </c>
      <c r="I12" s="346" t="s">
        <v>472</v>
      </c>
      <c r="J12" s="346" t="s">
        <v>485</v>
      </c>
      <c r="K12" s="373">
        <v>1</v>
      </c>
      <c r="L12" s="455">
        <v>3.97</v>
      </c>
      <c r="M12" s="455">
        <v>2.9999999999999805E-2</v>
      </c>
      <c r="N12" s="455">
        <v>4</v>
      </c>
    </row>
    <row r="13" spans="1:14" x14ac:dyDescent="0.25">
      <c r="A13" s="442"/>
      <c r="B13" s="151"/>
      <c r="C13" s="247"/>
      <c r="D13" s="438"/>
      <c r="E13" s="444"/>
      <c r="H13" s="346" t="s">
        <v>467</v>
      </c>
      <c r="I13" s="346" t="s">
        <v>472</v>
      </c>
      <c r="J13" s="346" t="s">
        <v>485</v>
      </c>
      <c r="K13" s="373">
        <v>2</v>
      </c>
      <c r="L13" s="455">
        <v>85.62</v>
      </c>
      <c r="M13" s="455">
        <v>96.38</v>
      </c>
      <c r="N13" s="455">
        <v>182</v>
      </c>
    </row>
    <row r="14" spans="1:14" x14ac:dyDescent="0.25">
      <c r="A14" s="440" t="s">
        <v>54</v>
      </c>
      <c r="B14" s="151"/>
      <c r="C14" s="247"/>
      <c r="D14" s="438"/>
      <c r="E14" s="444"/>
      <c r="H14" s="346" t="s">
        <v>467</v>
      </c>
      <c r="I14" s="346" t="s">
        <v>472</v>
      </c>
      <c r="J14" s="346" t="s">
        <v>485</v>
      </c>
      <c r="K14" s="373">
        <v>3</v>
      </c>
      <c r="L14" s="455">
        <v>55.14</v>
      </c>
      <c r="M14" s="455">
        <v>40.86</v>
      </c>
      <c r="N14" s="455">
        <v>96</v>
      </c>
    </row>
    <row r="15" spans="1:14" x14ac:dyDescent="0.25">
      <c r="A15" s="442" t="s">
        <v>1061</v>
      </c>
      <c r="B15" s="152">
        <v>6220</v>
      </c>
      <c r="C15" s="248">
        <v>18393</v>
      </c>
      <c r="D15" s="8">
        <v>6781</v>
      </c>
      <c r="E15" s="445">
        <v>13034</v>
      </c>
      <c r="H15" s="346" t="s">
        <v>467</v>
      </c>
      <c r="I15" s="346" t="s">
        <v>472</v>
      </c>
      <c r="J15" s="346" t="s">
        <v>486</v>
      </c>
      <c r="K15" s="373">
        <v>0</v>
      </c>
      <c r="L15" s="455">
        <v>230.33</v>
      </c>
      <c r="M15" s="455">
        <v>677.67</v>
      </c>
      <c r="N15" s="455">
        <v>908</v>
      </c>
    </row>
    <row r="16" spans="1:14" x14ac:dyDescent="0.25">
      <c r="A16" s="442" t="s">
        <v>1062</v>
      </c>
      <c r="B16" s="152">
        <v>9176</v>
      </c>
      <c r="C16" s="248">
        <v>14705</v>
      </c>
      <c r="D16" s="8">
        <v>10150</v>
      </c>
      <c r="E16" s="445">
        <v>12990</v>
      </c>
      <c r="H16" s="346" t="s">
        <v>467</v>
      </c>
      <c r="I16" s="346" t="s">
        <v>472</v>
      </c>
      <c r="J16" s="346" t="s">
        <v>486</v>
      </c>
      <c r="K16" s="373">
        <v>1</v>
      </c>
      <c r="L16" s="455">
        <v>1156.8499999999999</v>
      </c>
      <c r="M16" s="455">
        <v>243.15000000000009</v>
      </c>
      <c r="N16" s="455">
        <v>1400</v>
      </c>
    </row>
    <row r="17" spans="1:14" x14ac:dyDescent="0.25">
      <c r="A17" s="440" t="s">
        <v>1063</v>
      </c>
      <c r="B17" s="153">
        <v>15396</v>
      </c>
      <c r="C17" s="249">
        <v>33098</v>
      </c>
      <c r="D17" s="9">
        <v>16931</v>
      </c>
      <c r="E17" s="441">
        <v>26024</v>
      </c>
      <c r="H17" s="346" t="s">
        <v>467</v>
      </c>
      <c r="I17" s="346" t="s">
        <v>472</v>
      </c>
      <c r="J17" s="346" t="s">
        <v>486</v>
      </c>
      <c r="K17" s="373">
        <v>2</v>
      </c>
      <c r="L17" s="455">
        <v>3442.32</v>
      </c>
      <c r="M17" s="455">
        <v>1009.6799999999998</v>
      </c>
      <c r="N17" s="455">
        <v>4452</v>
      </c>
    </row>
    <row r="18" spans="1:14" x14ac:dyDescent="0.25">
      <c r="A18" s="442"/>
      <c r="B18" s="151"/>
      <c r="C18" s="247"/>
      <c r="D18" s="438"/>
      <c r="E18" s="444"/>
      <c r="H18" s="346" t="s">
        <v>467</v>
      </c>
      <c r="I18" s="346" t="s">
        <v>472</v>
      </c>
      <c r="J18" s="346" t="s">
        <v>486</v>
      </c>
      <c r="K18" s="373">
        <v>3</v>
      </c>
      <c r="L18" s="455">
        <v>1017.31</v>
      </c>
      <c r="M18" s="455">
        <v>411.69000000000005</v>
      </c>
      <c r="N18" s="455">
        <v>1429</v>
      </c>
    </row>
    <row r="19" spans="1:14" x14ac:dyDescent="0.25">
      <c r="A19" s="440" t="s">
        <v>55</v>
      </c>
      <c r="B19" s="151"/>
      <c r="C19" s="247"/>
      <c r="D19" s="438"/>
      <c r="E19" s="444"/>
      <c r="H19" s="346" t="s">
        <v>467</v>
      </c>
      <c r="I19" s="346" t="s">
        <v>472</v>
      </c>
      <c r="J19" s="346" t="s">
        <v>487</v>
      </c>
      <c r="K19" s="373">
        <v>0</v>
      </c>
      <c r="L19" s="455">
        <v>9.6300000000000008</v>
      </c>
      <c r="M19" s="455">
        <v>32.369999999999997</v>
      </c>
      <c r="N19" s="455">
        <v>42</v>
      </c>
    </row>
    <row r="20" spans="1:14" x14ac:dyDescent="0.25">
      <c r="A20" s="442" t="s">
        <v>1064</v>
      </c>
      <c r="B20" s="152">
        <v>15496</v>
      </c>
      <c r="C20" s="248">
        <v>31963</v>
      </c>
      <c r="D20" s="8">
        <v>18132</v>
      </c>
      <c r="E20" s="445">
        <v>22824</v>
      </c>
      <c r="H20" s="346" t="s">
        <v>467</v>
      </c>
      <c r="I20" s="346" t="s">
        <v>472</v>
      </c>
      <c r="J20" s="346" t="s">
        <v>487</v>
      </c>
      <c r="K20" s="373">
        <v>1</v>
      </c>
      <c r="L20" s="455">
        <v>953.66</v>
      </c>
      <c r="M20" s="455">
        <v>147.34000000000003</v>
      </c>
      <c r="N20" s="455">
        <v>1101</v>
      </c>
    </row>
    <row r="21" spans="1:14" x14ac:dyDescent="0.25">
      <c r="A21" s="442" t="s">
        <v>1065</v>
      </c>
      <c r="B21" s="152">
        <v>8720</v>
      </c>
      <c r="C21" s="248">
        <v>48088</v>
      </c>
      <c r="D21" s="8">
        <v>9304</v>
      </c>
      <c r="E21" s="445">
        <v>45263</v>
      </c>
      <c r="H21" s="346" t="s">
        <v>467</v>
      </c>
      <c r="I21" s="346" t="s">
        <v>472</v>
      </c>
      <c r="J21" s="346" t="s">
        <v>487</v>
      </c>
      <c r="K21" s="373">
        <v>2</v>
      </c>
      <c r="L21" s="455">
        <v>3005.1099999999997</v>
      </c>
      <c r="M21" s="455">
        <v>373.89000000000033</v>
      </c>
      <c r="N21" s="455">
        <v>3379</v>
      </c>
    </row>
    <row r="22" spans="1:14" x14ac:dyDescent="0.25">
      <c r="A22" s="442" t="s">
        <v>1066</v>
      </c>
      <c r="B22" s="151">
        <v>719</v>
      </c>
      <c r="C22" s="248">
        <v>21863</v>
      </c>
      <c r="D22" s="8">
        <v>1296</v>
      </c>
      <c r="E22" s="445">
        <v>17557</v>
      </c>
      <c r="H22" s="346" t="s">
        <v>467</v>
      </c>
      <c r="I22" s="346" t="s">
        <v>472</v>
      </c>
      <c r="J22" s="346" t="s">
        <v>487</v>
      </c>
      <c r="K22" s="373">
        <v>3</v>
      </c>
      <c r="L22" s="455">
        <v>4153.78</v>
      </c>
      <c r="M22" s="455">
        <v>582.22000000000025</v>
      </c>
      <c r="N22" s="455">
        <v>4736</v>
      </c>
    </row>
    <row r="23" spans="1:14" x14ac:dyDescent="0.25">
      <c r="A23" s="440" t="s">
        <v>1067</v>
      </c>
      <c r="B23" s="153">
        <v>24935</v>
      </c>
      <c r="C23" s="249">
        <v>101914</v>
      </c>
      <c r="D23" s="9">
        <v>28732</v>
      </c>
      <c r="E23" s="441">
        <v>85644</v>
      </c>
      <c r="H23" s="346" t="s">
        <v>467</v>
      </c>
      <c r="I23" s="346" t="s">
        <v>473</v>
      </c>
      <c r="J23" s="346" t="s">
        <v>484</v>
      </c>
      <c r="K23" s="373">
        <v>0</v>
      </c>
      <c r="L23" s="455">
        <v>29.240000000000002</v>
      </c>
      <c r="M23" s="455">
        <v>377.76</v>
      </c>
      <c r="N23" s="455">
        <v>407</v>
      </c>
    </row>
    <row r="24" spans="1:14" x14ac:dyDescent="0.25">
      <c r="A24" s="442"/>
      <c r="B24" s="151"/>
      <c r="C24" s="247"/>
      <c r="D24" s="438"/>
      <c r="E24" s="444"/>
      <c r="H24" s="346" t="s">
        <v>467</v>
      </c>
      <c r="I24" s="346" t="s">
        <v>473</v>
      </c>
      <c r="J24" s="346" t="s">
        <v>484</v>
      </c>
      <c r="K24" s="373">
        <v>1</v>
      </c>
      <c r="L24" s="455">
        <v>190.24</v>
      </c>
      <c r="M24" s="455">
        <v>116.75999999999999</v>
      </c>
      <c r="N24" s="455">
        <v>307</v>
      </c>
    </row>
    <row r="25" spans="1:14" x14ac:dyDescent="0.25">
      <c r="A25" s="440" t="s">
        <v>56</v>
      </c>
      <c r="B25" s="151"/>
      <c r="C25" s="247"/>
      <c r="D25" s="438"/>
      <c r="E25" s="444"/>
      <c r="H25" s="346" t="s">
        <v>467</v>
      </c>
      <c r="I25" s="346" t="s">
        <v>473</v>
      </c>
      <c r="J25" s="346" t="s">
        <v>484</v>
      </c>
      <c r="K25" s="373">
        <v>2</v>
      </c>
      <c r="L25" s="455">
        <v>2271.67</v>
      </c>
      <c r="M25" s="455">
        <v>1123.33</v>
      </c>
      <c r="N25" s="455">
        <v>3395</v>
      </c>
    </row>
    <row r="26" spans="1:14" x14ac:dyDescent="0.25">
      <c r="A26" s="442" t="s">
        <v>1068</v>
      </c>
      <c r="B26" s="152">
        <v>7989</v>
      </c>
      <c r="C26" s="248">
        <v>34057</v>
      </c>
      <c r="D26" s="8">
        <v>8060</v>
      </c>
      <c r="E26" s="445">
        <v>32480</v>
      </c>
      <c r="H26" s="346" t="s">
        <v>467</v>
      </c>
      <c r="I26" s="346" t="s">
        <v>473</v>
      </c>
      <c r="J26" s="346" t="s">
        <v>484</v>
      </c>
      <c r="K26" s="373">
        <v>3</v>
      </c>
      <c r="L26" s="455">
        <v>5195.88</v>
      </c>
      <c r="M26" s="455">
        <v>1541.12</v>
      </c>
      <c r="N26" s="455">
        <v>6737</v>
      </c>
    </row>
    <row r="27" spans="1:14" x14ac:dyDescent="0.25">
      <c r="A27" s="442" t="s">
        <v>1069</v>
      </c>
      <c r="B27" s="152">
        <v>4552</v>
      </c>
      <c r="C27" s="248">
        <v>42345</v>
      </c>
      <c r="D27" s="8">
        <v>5445</v>
      </c>
      <c r="E27" s="445">
        <v>35273</v>
      </c>
      <c r="H27" s="346" t="s">
        <v>467</v>
      </c>
      <c r="I27" s="346" t="s">
        <v>473</v>
      </c>
      <c r="J27" s="346" t="s">
        <v>488</v>
      </c>
      <c r="K27" s="373">
        <v>0</v>
      </c>
      <c r="L27" s="455">
        <v>78.86999999999999</v>
      </c>
      <c r="M27" s="455">
        <v>146.13</v>
      </c>
      <c r="N27" s="455">
        <v>225</v>
      </c>
    </row>
    <row r="28" spans="1:14" x14ac:dyDescent="0.25">
      <c r="A28" s="440" t="s">
        <v>1067</v>
      </c>
      <c r="B28" s="153">
        <v>12541</v>
      </c>
      <c r="C28" s="249">
        <v>76402</v>
      </c>
      <c r="D28" s="9">
        <v>13505</v>
      </c>
      <c r="E28" s="441">
        <v>67753</v>
      </c>
      <c r="H28" s="346" t="s">
        <v>467</v>
      </c>
      <c r="I28" s="346" t="s">
        <v>473</v>
      </c>
      <c r="J28" s="346" t="s">
        <v>488</v>
      </c>
      <c r="K28" s="373">
        <v>1</v>
      </c>
      <c r="L28" s="455">
        <v>541.92999999999995</v>
      </c>
      <c r="M28" s="455">
        <v>171.07000000000005</v>
      </c>
      <c r="N28" s="455">
        <v>713</v>
      </c>
    </row>
    <row r="29" spans="1:14" x14ac:dyDescent="0.25">
      <c r="A29" s="442"/>
      <c r="B29" s="151"/>
      <c r="C29" s="247"/>
      <c r="D29" s="438"/>
      <c r="E29" s="444"/>
      <c r="H29" s="346" t="s">
        <v>467</v>
      </c>
      <c r="I29" s="346" t="s">
        <v>473</v>
      </c>
      <c r="J29" s="346" t="s">
        <v>488</v>
      </c>
      <c r="K29" s="373">
        <v>2</v>
      </c>
      <c r="L29" s="455">
        <v>633.21</v>
      </c>
      <c r="M29" s="455">
        <v>150.78999999999996</v>
      </c>
      <c r="N29" s="455">
        <v>784</v>
      </c>
    </row>
    <row r="30" spans="1:14" x14ac:dyDescent="0.25">
      <c r="A30" s="440" t="s">
        <v>57</v>
      </c>
      <c r="B30" s="151"/>
      <c r="C30" s="247"/>
      <c r="D30" s="438"/>
      <c r="E30" s="444"/>
      <c r="H30" s="346" t="s">
        <v>467</v>
      </c>
      <c r="I30" s="346" t="s">
        <v>473</v>
      </c>
      <c r="J30" s="346" t="s">
        <v>488</v>
      </c>
      <c r="K30" s="373">
        <v>3</v>
      </c>
      <c r="L30" s="455">
        <v>2877.5099999999998</v>
      </c>
      <c r="M30" s="455">
        <v>375.49000000000024</v>
      </c>
      <c r="N30" s="455">
        <v>3253</v>
      </c>
    </row>
    <row r="31" spans="1:14" x14ac:dyDescent="0.25">
      <c r="A31" s="442" t="s">
        <v>1070</v>
      </c>
      <c r="B31" s="152">
        <v>4853</v>
      </c>
      <c r="C31" s="248">
        <v>51090</v>
      </c>
      <c r="D31" s="8">
        <v>4941</v>
      </c>
      <c r="E31" s="445">
        <v>49446</v>
      </c>
      <c r="H31" s="346" t="s">
        <v>467</v>
      </c>
      <c r="I31" s="346" t="s">
        <v>473</v>
      </c>
      <c r="J31" s="346" t="s">
        <v>485</v>
      </c>
      <c r="K31" s="373">
        <v>0</v>
      </c>
      <c r="L31" s="455">
        <v>29.58</v>
      </c>
      <c r="M31" s="455">
        <v>66.42</v>
      </c>
      <c r="N31" s="455">
        <v>96</v>
      </c>
    </row>
    <row r="32" spans="1:14" x14ac:dyDescent="0.25">
      <c r="A32" s="442" t="s">
        <v>1071</v>
      </c>
      <c r="B32" s="151">
        <v>139</v>
      </c>
      <c r="C32" s="248">
        <v>17607</v>
      </c>
      <c r="D32" s="438">
        <v>238</v>
      </c>
      <c r="E32" s="445">
        <v>19200</v>
      </c>
      <c r="H32" s="346" t="s">
        <v>467</v>
      </c>
      <c r="I32" s="346" t="s">
        <v>473</v>
      </c>
      <c r="J32" s="346" t="s">
        <v>485</v>
      </c>
      <c r="K32" s="373">
        <v>1</v>
      </c>
      <c r="L32" s="455">
        <v>41.039999999999992</v>
      </c>
      <c r="M32" s="455">
        <v>125.96000000000001</v>
      </c>
      <c r="N32" s="455">
        <v>167</v>
      </c>
    </row>
    <row r="33" spans="1:14" x14ac:dyDescent="0.25">
      <c r="A33" s="440" t="s">
        <v>1060</v>
      </c>
      <c r="B33" s="153">
        <v>4992</v>
      </c>
      <c r="C33" s="249">
        <v>68697</v>
      </c>
      <c r="D33" s="9">
        <v>5179</v>
      </c>
      <c r="E33" s="441">
        <v>68646</v>
      </c>
      <c r="H33" s="346" t="s">
        <v>467</v>
      </c>
      <c r="I33" s="346" t="s">
        <v>473</v>
      </c>
      <c r="J33" s="346" t="s">
        <v>485</v>
      </c>
      <c r="K33" s="373">
        <v>2</v>
      </c>
      <c r="L33" s="455">
        <v>652.41</v>
      </c>
      <c r="M33" s="455">
        <v>1235.5900000000001</v>
      </c>
      <c r="N33" s="455">
        <v>1888</v>
      </c>
    </row>
    <row r="34" spans="1:14" x14ac:dyDescent="0.25">
      <c r="A34" s="440"/>
      <c r="B34" s="150"/>
      <c r="C34" s="250"/>
      <c r="D34" s="438"/>
      <c r="E34" s="444"/>
      <c r="H34" s="346" t="s">
        <v>467</v>
      </c>
      <c r="I34" s="346" t="s">
        <v>473</v>
      </c>
      <c r="J34" s="346" t="s">
        <v>485</v>
      </c>
      <c r="K34" s="373">
        <v>3</v>
      </c>
      <c r="L34" s="455">
        <v>846.09999999999991</v>
      </c>
      <c r="M34" s="455">
        <v>951.90000000000009</v>
      </c>
      <c r="N34" s="455">
        <v>1798</v>
      </c>
    </row>
    <row r="35" spans="1:14" x14ac:dyDescent="0.25">
      <c r="A35" s="440" t="s">
        <v>1072</v>
      </c>
      <c r="B35" s="153">
        <v>105788</v>
      </c>
      <c r="C35" s="249">
        <v>324834</v>
      </c>
      <c r="D35" s="9">
        <v>120988</v>
      </c>
      <c r="E35" s="441">
        <v>280482</v>
      </c>
      <c r="H35" s="346" t="s">
        <v>467</v>
      </c>
      <c r="I35" s="346" t="s">
        <v>473</v>
      </c>
      <c r="J35" s="346" t="s">
        <v>486</v>
      </c>
      <c r="K35" s="373">
        <v>0</v>
      </c>
      <c r="L35" s="455">
        <v>446.71999999999997</v>
      </c>
      <c r="M35" s="455">
        <v>566.28</v>
      </c>
      <c r="N35" s="455">
        <v>1013</v>
      </c>
    </row>
    <row r="36" spans="1:14" ht="15.75" thickBot="1" x14ac:dyDescent="0.3">
      <c r="A36" s="125" t="s">
        <v>1073</v>
      </c>
      <c r="B36" s="251">
        <v>24.57</v>
      </c>
      <c r="C36" s="252">
        <v>75.430000000000007</v>
      </c>
      <c r="D36" s="439">
        <v>30.14</v>
      </c>
      <c r="E36" s="14">
        <v>69.86</v>
      </c>
      <c r="H36" s="346" t="s">
        <v>467</v>
      </c>
      <c r="I36" s="346" t="s">
        <v>473</v>
      </c>
      <c r="J36" s="346" t="s">
        <v>486</v>
      </c>
      <c r="K36" s="373">
        <v>1</v>
      </c>
      <c r="L36" s="455">
        <v>1841.1200000000001</v>
      </c>
      <c r="M36" s="455">
        <v>1158.8799999999999</v>
      </c>
      <c r="N36" s="455">
        <v>3000</v>
      </c>
    </row>
    <row r="37" spans="1:14" x14ac:dyDescent="0.25">
      <c r="H37" s="346" t="s">
        <v>467</v>
      </c>
      <c r="I37" s="346" t="s">
        <v>473</v>
      </c>
      <c r="J37" s="346" t="s">
        <v>486</v>
      </c>
      <c r="K37" s="373">
        <v>2</v>
      </c>
      <c r="L37" s="455">
        <v>4247.1000000000004</v>
      </c>
      <c r="M37" s="455">
        <v>1751.8999999999996</v>
      </c>
      <c r="N37" s="455">
        <v>5999</v>
      </c>
    </row>
    <row r="38" spans="1:14" x14ac:dyDescent="0.25">
      <c r="H38" s="346" t="s">
        <v>467</v>
      </c>
      <c r="I38" s="346" t="s">
        <v>473</v>
      </c>
      <c r="J38" s="346" t="s">
        <v>486</v>
      </c>
      <c r="K38" s="373">
        <v>3</v>
      </c>
      <c r="L38" s="455">
        <v>2001.7599999999998</v>
      </c>
      <c r="M38" s="455">
        <v>1202.2400000000002</v>
      </c>
      <c r="N38" s="455">
        <v>3204</v>
      </c>
    </row>
    <row r="39" spans="1:14" x14ac:dyDescent="0.25">
      <c r="H39" s="346" t="s">
        <v>467</v>
      </c>
      <c r="I39" s="346" t="s">
        <v>473</v>
      </c>
      <c r="J39" s="346" t="s">
        <v>487</v>
      </c>
      <c r="K39" s="373">
        <v>0</v>
      </c>
      <c r="L39" s="455">
        <v>145.44</v>
      </c>
      <c r="M39" s="455">
        <v>386.56</v>
      </c>
      <c r="N39" s="455">
        <v>532</v>
      </c>
    </row>
    <row r="40" spans="1:14" x14ac:dyDescent="0.25">
      <c r="H40" s="346" t="s">
        <v>467</v>
      </c>
      <c r="I40" s="346" t="s">
        <v>473</v>
      </c>
      <c r="J40" s="346" t="s">
        <v>487</v>
      </c>
      <c r="K40" s="373">
        <v>1</v>
      </c>
      <c r="L40" s="455">
        <v>1315.74</v>
      </c>
      <c r="M40" s="455">
        <v>535.26</v>
      </c>
      <c r="N40" s="455">
        <v>1851</v>
      </c>
    </row>
    <row r="41" spans="1:14" x14ac:dyDescent="0.25">
      <c r="H41" s="346" t="s">
        <v>467</v>
      </c>
      <c r="I41" s="346" t="s">
        <v>473</v>
      </c>
      <c r="J41" s="346" t="s">
        <v>487</v>
      </c>
      <c r="K41" s="373">
        <v>2</v>
      </c>
      <c r="L41" s="455">
        <v>2823.46</v>
      </c>
      <c r="M41" s="455">
        <v>2328.54</v>
      </c>
      <c r="N41" s="455">
        <v>5152</v>
      </c>
    </row>
    <row r="42" spans="1:14" x14ac:dyDescent="0.25">
      <c r="H42" s="346" t="s">
        <v>467</v>
      </c>
      <c r="I42" s="346" t="s">
        <v>473</v>
      </c>
      <c r="J42" s="346" t="s">
        <v>487</v>
      </c>
      <c r="K42" s="373">
        <v>3</v>
      </c>
      <c r="L42" s="455">
        <v>8104.49</v>
      </c>
      <c r="M42" s="455">
        <v>2655.51</v>
      </c>
      <c r="N42" s="455">
        <v>10760</v>
      </c>
    </row>
    <row r="43" spans="1:14" x14ac:dyDescent="0.25">
      <c r="H43" s="346" t="s">
        <v>467</v>
      </c>
      <c r="I43" s="346" t="s">
        <v>474</v>
      </c>
      <c r="J43" s="346" t="s">
        <v>484</v>
      </c>
      <c r="K43" s="373">
        <v>0</v>
      </c>
      <c r="L43" s="455">
        <v>12.23</v>
      </c>
      <c r="M43" s="455">
        <v>7.77</v>
      </c>
      <c r="N43" s="455">
        <v>20</v>
      </c>
    </row>
    <row r="44" spans="1:14" x14ac:dyDescent="0.25">
      <c r="H44" s="346" t="s">
        <v>467</v>
      </c>
      <c r="I44" s="346" t="s">
        <v>474</v>
      </c>
      <c r="J44" s="346" t="s">
        <v>484</v>
      </c>
      <c r="K44" s="373">
        <v>1</v>
      </c>
      <c r="L44" s="455">
        <v>47.08</v>
      </c>
      <c r="M44" s="455">
        <v>6.9200000000000017</v>
      </c>
      <c r="N44" s="455">
        <v>54</v>
      </c>
    </row>
    <row r="45" spans="1:14" x14ac:dyDescent="0.25">
      <c r="H45" s="346" t="s">
        <v>467</v>
      </c>
      <c r="I45" s="346" t="s">
        <v>474</v>
      </c>
      <c r="J45" s="346" t="s">
        <v>484</v>
      </c>
      <c r="K45" s="373">
        <v>2</v>
      </c>
      <c r="L45" s="455">
        <v>0</v>
      </c>
      <c r="M45" s="455">
        <v>337</v>
      </c>
      <c r="N45" s="455">
        <v>337</v>
      </c>
    </row>
    <row r="46" spans="1:14" x14ac:dyDescent="0.25">
      <c r="H46" s="346" t="s">
        <v>467</v>
      </c>
      <c r="I46" s="346" t="s">
        <v>474</v>
      </c>
      <c r="J46" s="346" t="s">
        <v>484</v>
      </c>
      <c r="K46" s="373">
        <v>3</v>
      </c>
      <c r="L46" s="455">
        <v>65.489999999999995</v>
      </c>
      <c r="M46" s="455">
        <v>1340.51</v>
      </c>
      <c r="N46" s="455">
        <v>1406</v>
      </c>
    </row>
    <row r="47" spans="1:14" x14ac:dyDescent="0.25">
      <c r="H47" s="346" t="s">
        <v>467</v>
      </c>
      <c r="I47" s="346" t="s">
        <v>474</v>
      </c>
      <c r="J47" s="346" t="s">
        <v>488</v>
      </c>
      <c r="K47" s="373">
        <v>0</v>
      </c>
      <c r="L47" s="455">
        <v>13.06</v>
      </c>
      <c r="M47" s="455">
        <v>91.94</v>
      </c>
      <c r="N47" s="455">
        <v>105</v>
      </c>
    </row>
    <row r="48" spans="1:14" x14ac:dyDescent="0.25">
      <c r="H48" s="346" t="s">
        <v>467</v>
      </c>
      <c r="I48" s="346" t="s">
        <v>474</v>
      </c>
      <c r="J48" s="346" t="s">
        <v>488</v>
      </c>
      <c r="K48" s="373">
        <v>1</v>
      </c>
      <c r="L48" s="455">
        <v>0</v>
      </c>
      <c r="M48" s="455">
        <v>36</v>
      </c>
      <c r="N48" s="455">
        <v>36</v>
      </c>
    </row>
    <row r="49" spans="8:14" x14ac:dyDescent="0.25">
      <c r="H49" s="346" t="s">
        <v>467</v>
      </c>
      <c r="I49" s="346" t="s">
        <v>474</v>
      </c>
      <c r="J49" s="346" t="s">
        <v>488</v>
      </c>
      <c r="K49" s="373">
        <v>2</v>
      </c>
      <c r="L49" s="455">
        <v>4.4400000000000004</v>
      </c>
      <c r="M49" s="455">
        <v>155.56</v>
      </c>
      <c r="N49" s="455">
        <v>160</v>
      </c>
    </row>
    <row r="50" spans="8:14" x14ac:dyDescent="0.25">
      <c r="H50" s="346" t="s">
        <v>467</v>
      </c>
      <c r="I50" s="346" t="s">
        <v>474</v>
      </c>
      <c r="J50" s="346" t="s">
        <v>488</v>
      </c>
      <c r="K50" s="373">
        <v>3</v>
      </c>
      <c r="L50" s="455">
        <v>137.66</v>
      </c>
      <c r="M50" s="455">
        <v>256.34000000000003</v>
      </c>
      <c r="N50" s="455">
        <v>394</v>
      </c>
    </row>
    <row r="51" spans="8:14" x14ac:dyDescent="0.25">
      <c r="H51" s="346" t="s">
        <v>467</v>
      </c>
      <c r="I51" s="346" t="s">
        <v>474</v>
      </c>
      <c r="J51" s="346" t="s">
        <v>485</v>
      </c>
      <c r="K51" s="373">
        <v>2</v>
      </c>
      <c r="L51" s="455">
        <v>0</v>
      </c>
      <c r="M51" s="455">
        <v>106</v>
      </c>
      <c r="N51" s="455">
        <v>106</v>
      </c>
    </row>
    <row r="52" spans="8:14" x14ac:dyDescent="0.25">
      <c r="H52" s="346" t="s">
        <v>467</v>
      </c>
      <c r="I52" s="346" t="s">
        <v>474</v>
      </c>
      <c r="J52" s="346" t="s">
        <v>485</v>
      </c>
      <c r="K52" s="373">
        <v>3</v>
      </c>
      <c r="L52" s="455">
        <v>4.79</v>
      </c>
      <c r="M52" s="455">
        <v>118.21</v>
      </c>
      <c r="N52" s="455">
        <v>123</v>
      </c>
    </row>
    <row r="53" spans="8:14" x14ac:dyDescent="0.25">
      <c r="H53" s="346" t="s">
        <v>467</v>
      </c>
      <c r="I53" s="346" t="s">
        <v>474</v>
      </c>
      <c r="J53" s="346" t="s">
        <v>486</v>
      </c>
      <c r="K53" s="373">
        <v>0</v>
      </c>
      <c r="L53" s="455">
        <v>191.93</v>
      </c>
      <c r="M53" s="455">
        <v>68.069999999999993</v>
      </c>
      <c r="N53" s="455">
        <v>260</v>
      </c>
    </row>
    <row r="54" spans="8:14" x14ac:dyDescent="0.25">
      <c r="H54" s="346" t="s">
        <v>467</v>
      </c>
      <c r="I54" s="346" t="s">
        <v>474</v>
      </c>
      <c r="J54" s="346" t="s">
        <v>486</v>
      </c>
      <c r="K54" s="373">
        <v>1</v>
      </c>
      <c r="L54" s="455">
        <v>81.08</v>
      </c>
      <c r="M54" s="455">
        <v>33.92</v>
      </c>
      <c r="N54" s="455">
        <v>115</v>
      </c>
    </row>
    <row r="55" spans="8:14" x14ac:dyDescent="0.25">
      <c r="H55" s="346" t="s">
        <v>467</v>
      </c>
      <c r="I55" s="346" t="s">
        <v>474</v>
      </c>
      <c r="J55" s="346" t="s">
        <v>486</v>
      </c>
      <c r="K55" s="373">
        <v>2</v>
      </c>
      <c r="L55" s="455">
        <v>70.05</v>
      </c>
      <c r="M55" s="455">
        <v>744.95</v>
      </c>
      <c r="N55" s="455">
        <v>815</v>
      </c>
    </row>
    <row r="56" spans="8:14" x14ac:dyDescent="0.25">
      <c r="H56" s="346" t="s">
        <v>467</v>
      </c>
      <c r="I56" s="346" t="s">
        <v>474</v>
      </c>
      <c r="J56" s="346" t="s">
        <v>486</v>
      </c>
      <c r="K56" s="373">
        <v>3</v>
      </c>
      <c r="L56" s="455">
        <v>58.8</v>
      </c>
      <c r="M56" s="455">
        <v>2605.1999999999998</v>
      </c>
      <c r="N56" s="455">
        <v>2664</v>
      </c>
    </row>
    <row r="57" spans="8:14" x14ac:dyDescent="0.25">
      <c r="H57" s="346" t="s">
        <v>467</v>
      </c>
      <c r="I57" s="346" t="s">
        <v>474</v>
      </c>
      <c r="J57" s="346" t="s">
        <v>487</v>
      </c>
      <c r="K57" s="373">
        <v>0</v>
      </c>
      <c r="L57" s="455">
        <v>0</v>
      </c>
      <c r="M57" s="455">
        <v>60</v>
      </c>
      <c r="N57" s="455">
        <v>60</v>
      </c>
    </row>
    <row r="58" spans="8:14" x14ac:dyDescent="0.25">
      <c r="H58" s="346" t="s">
        <v>467</v>
      </c>
      <c r="I58" s="346" t="s">
        <v>474</v>
      </c>
      <c r="J58" s="346" t="s">
        <v>487</v>
      </c>
      <c r="K58" s="373">
        <v>1</v>
      </c>
      <c r="L58" s="455">
        <v>0</v>
      </c>
      <c r="M58" s="455">
        <v>28</v>
      </c>
      <c r="N58" s="455">
        <v>28</v>
      </c>
    </row>
    <row r="59" spans="8:14" x14ac:dyDescent="0.25">
      <c r="H59" s="346" t="s">
        <v>467</v>
      </c>
      <c r="I59" s="346" t="s">
        <v>474</v>
      </c>
      <c r="J59" s="346" t="s">
        <v>487</v>
      </c>
      <c r="K59" s="373">
        <v>2</v>
      </c>
      <c r="L59" s="455">
        <v>48.83</v>
      </c>
      <c r="M59" s="455">
        <v>711.17</v>
      </c>
      <c r="N59" s="455">
        <v>760</v>
      </c>
    </row>
    <row r="60" spans="8:14" x14ac:dyDescent="0.25">
      <c r="H60" s="346" t="s">
        <v>467</v>
      </c>
      <c r="I60" s="346" t="s">
        <v>474</v>
      </c>
      <c r="J60" s="346" t="s">
        <v>487</v>
      </c>
      <c r="K60" s="373">
        <v>3</v>
      </c>
      <c r="L60" s="455">
        <v>238.28000000000003</v>
      </c>
      <c r="M60" s="455">
        <v>3612.72</v>
      </c>
      <c r="N60" s="455">
        <v>3851</v>
      </c>
    </row>
    <row r="61" spans="8:14" x14ac:dyDescent="0.25">
      <c r="H61" s="346" t="s">
        <v>468</v>
      </c>
      <c r="I61" s="346" t="s">
        <v>475</v>
      </c>
      <c r="J61" s="346" t="s">
        <v>484</v>
      </c>
      <c r="K61" s="373">
        <v>0</v>
      </c>
      <c r="L61" s="455">
        <v>1.59</v>
      </c>
      <c r="M61" s="455">
        <v>0.40999999999999992</v>
      </c>
      <c r="N61" s="455">
        <v>2</v>
      </c>
    </row>
    <row r="62" spans="8:14" x14ac:dyDescent="0.25">
      <c r="H62" s="346" t="s">
        <v>468</v>
      </c>
      <c r="I62" s="346" t="s">
        <v>475</v>
      </c>
      <c r="J62" s="346" t="s">
        <v>484</v>
      </c>
      <c r="K62" s="373">
        <v>1</v>
      </c>
      <c r="L62" s="455">
        <v>10.54</v>
      </c>
      <c r="M62" s="455">
        <v>2.4600000000000009</v>
      </c>
      <c r="N62" s="455">
        <v>13</v>
      </c>
    </row>
    <row r="63" spans="8:14" x14ac:dyDescent="0.25">
      <c r="H63" s="346" t="s">
        <v>468</v>
      </c>
      <c r="I63" s="346" t="s">
        <v>475</v>
      </c>
      <c r="J63" s="346" t="s">
        <v>484</v>
      </c>
      <c r="K63" s="373">
        <v>2</v>
      </c>
      <c r="L63" s="455">
        <v>144.29</v>
      </c>
      <c r="M63" s="455">
        <v>383.71000000000004</v>
      </c>
      <c r="N63" s="455">
        <v>528</v>
      </c>
    </row>
    <row r="64" spans="8:14" x14ac:dyDescent="0.25">
      <c r="H64" s="346" t="s">
        <v>468</v>
      </c>
      <c r="I64" s="346" t="s">
        <v>475</v>
      </c>
      <c r="J64" s="346" t="s">
        <v>484</v>
      </c>
      <c r="K64" s="373">
        <v>3</v>
      </c>
      <c r="L64" s="455">
        <v>136.58000000000001</v>
      </c>
      <c r="M64" s="455">
        <v>286.41999999999996</v>
      </c>
      <c r="N64" s="455">
        <v>423</v>
      </c>
    </row>
    <row r="65" spans="8:14" x14ac:dyDescent="0.25">
      <c r="H65" s="346" t="s">
        <v>468</v>
      </c>
      <c r="I65" s="346" t="s">
        <v>475</v>
      </c>
      <c r="J65" s="346" t="s">
        <v>488</v>
      </c>
      <c r="K65" s="373">
        <v>0</v>
      </c>
      <c r="L65" s="455">
        <v>0</v>
      </c>
      <c r="M65" s="455">
        <v>47</v>
      </c>
      <c r="N65" s="455">
        <v>47</v>
      </c>
    </row>
    <row r="66" spans="8:14" x14ac:dyDescent="0.25">
      <c r="H66" s="346" t="s">
        <v>468</v>
      </c>
      <c r="I66" s="346" t="s">
        <v>475</v>
      </c>
      <c r="J66" s="346" t="s">
        <v>488</v>
      </c>
      <c r="K66" s="373">
        <v>1</v>
      </c>
      <c r="L66" s="455">
        <v>16.690000000000001</v>
      </c>
      <c r="M66" s="455">
        <v>39.31</v>
      </c>
      <c r="N66" s="455">
        <v>56</v>
      </c>
    </row>
    <row r="67" spans="8:14" x14ac:dyDescent="0.25">
      <c r="H67" s="346" t="s">
        <v>468</v>
      </c>
      <c r="I67" s="346" t="s">
        <v>475</v>
      </c>
      <c r="J67" s="346" t="s">
        <v>488</v>
      </c>
      <c r="K67" s="373">
        <v>2</v>
      </c>
      <c r="L67" s="455">
        <v>44.72</v>
      </c>
      <c r="M67" s="455">
        <v>418.28</v>
      </c>
      <c r="N67" s="455">
        <v>463</v>
      </c>
    </row>
    <row r="68" spans="8:14" x14ac:dyDescent="0.25">
      <c r="H68" s="346" t="s">
        <v>468</v>
      </c>
      <c r="I68" s="346" t="s">
        <v>475</v>
      </c>
      <c r="J68" s="346" t="s">
        <v>488</v>
      </c>
      <c r="K68" s="373">
        <v>3</v>
      </c>
      <c r="L68" s="455">
        <v>80.34</v>
      </c>
      <c r="M68" s="455">
        <v>320.65999999999997</v>
      </c>
      <c r="N68" s="455">
        <v>401</v>
      </c>
    </row>
    <row r="69" spans="8:14" x14ac:dyDescent="0.25">
      <c r="H69" s="346" t="s">
        <v>468</v>
      </c>
      <c r="I69" s="346" t="s">
        <v>475</v>
      </c>
      <c r="J69" s="346" t="s">
        <v>485</v>
      </c>
      <c r="K69" s="373">
        <v>1</v>
      </c>
      <c r="L69" s="455">
        <v>0</v>
      </c>
      <c r="M69" s="455">
        <v>26</v>
      </c>
      <c r="N69" s="455">
        <v>26</v>
      </c>
    </row>
    <row r="70" spans="8:14" x14ac:dyDescent="0.25">
      <c r="H70" s="346" t="s">
        <v>468</v>
      </c>
      <c r="I70" s="346" t="s">
        <v>475</v>
      </c>
      <c r="J70" s="346" t="s">
        <v>485</v>
      </c>
      <c r="K70" s="373">
        <v>2</v>
      </c>
      <c r="L70" s="455">
        <v>41.35</v>
      </c>
      <c r="M70" s="455">
        <v>239.65</v>
      </c>
      <c r="N70" s="455">
        <v>281</v>
      </c>
    </row>
    <row r="71" spans="8:14" x14ac:dyDescent="0.25">
      <c r="H71" s="346" t="s">
        <v>468</v>
      </c>
      <c r="I71" s="346" t="s">
        <v>475</v>
      </c>
      <c r="J71" s="346" t="s">
        <v>485</v>
      </c>
      <c r="K71" s="373">
        <v>3</v>
      </c>
      <c r="L71" s="455">
        <v>39.950000000000003</v>
      </c>
      <c r="M71" s="455">
        <v>60.05</v>
      </c>
      <c r="N71" s="455">
        <v>100</v>
      </c>
    </row>
    <row r="72" spans="8:14" x14ac:dyDescent="0.25">
      <c r="H72" s="346" t="s">
        <v>468</v>
      </c>
      <c r="I72" s="346" t="s">
        <v>475</v>
      </c>
      <c r="J72" s="346" t="s">
        <v>486</v>
      </c>
      <c r="K72" s="373">
        <v>0</v>
      </c>
      <c r="L72" s="455">
        <v>476.52</v>
      </c>
      <c r="M72" s="455">
        <v>586.48</v>
      </c>
      <c r="N72" s="455">
        <v>1063</v>
      </c>
    </row>
    <row r="73" spans="8:14" x14ac:dyDescent="0.25">
      <c r="H73" s="346" t="s">
        <v>468</v>
      </c>
      <c r="I73" s="346" t="s">
        <v>475</v>
      </c>
      <c r="J73" s="346" t="s">
        <v>486</v>
      </c>
      <c r="K73" s="373">
        <v>1</v>
      </c>
      <c r="L73" s="455">
        <v>542.18000000000006</v>
      </c>
      <c r="M73" s="455">
        <v>1031.82</v>
      </c>
      <c r="N73" s="455">
        <v>1574</v>
      </c>
    </row>
    <row r="74" spans="8:14" x14ac:dyDescent="0.25">
      <c r="H74" s="346" t="s">
        <v>468</v>
      </c>
      <c r="I74" s="346" t="s">
        <v>475</v>
      </c>
      <c r="J74" s="346" t="s">
        <v>486</v>
      </c>
      <c r="K74" s="373">
        <v>2</v>
      </c>
      <c r="L74" s="455">
        <v>3288.07</v>
      </c>
      <c r="M74" s="455">
        <v>5020.93</v>
      </c>
      <c r="N74" s="455">
        <v>8309</v>
      </c>
    </row>
    <row r="75" spans="8:14" x14ac:dyDescent="0.25">
      <c r="H75" s="346" t="s">
        <v>468</v>
      </c>
      <c r="I75" s="346" t="s">
        <v>475</v>
      </c>
      <c r="J75" s="346" t="s">
        <v>486</v>
      </c>
      <c r="K75" s="373">
        <v>3</v>
      </c>
      <c r="L75" s="455">
        <v>1611.38</v>
      </c>
      <c r="M75" s="455">
        <v>2868.62</v>
      </c>
      <c r="N75" s="455">
        <v>4480</v>
      </c>
    </row>
    <row r="76" spans="8:14" x14ac:dyDescent="0.25">
      <c r="H76" s="346" t="s">
        <v>468</v>
      </c>
      <c r="I76" s="346" t="s">
        <v>475</v>
      </c>
      <c r="J76" s="346" t="s">
        <v>487</v>
      </c>
      <c r="K76" s="373">
        <v>1</v>
      </c>
      <c r="L76" s="455">
        <v>2.3199999999999998</v>
      </c>
      <c r="M76" s="455">
        <v>46.68</v>
      </c>
      <c r="N76" s="455">
        <v>49</v>
      </c>
    </row>
    <row r="77" spans="8:14" x14ac:dyDescent="0.25">
      <c r="H77" s="346" t="s">
        <v>468</v>
      </c>
      <c r="I77" s="346" t="s">
        <v>475</v>
      </c>
      <c r="J77" s="346" t="s">
        <v>487</v>
      </c>
      <c r="K77" s="373">
        <v>2</v>
      </c>
      <c r="L77" s="455">
        <v>121.29</v>
      </c>
      <c r="M77" s="455">
        <v>1154.71</v>
      </c>
      <c r="N77" s="455">
        <v>1276</v>
      </c>
    </row>
    <row r="78" spans="8:14" x14ac:dyDescent="0.25">
      <c r="H78" s="346" t="s">
        <v>468</v>
      </c>
      <c r="I78" s="346" t="s">
        <v>475</v>
      </c>
      <c r="J78" s="346" t="s">
        <v>487</v>
      </c>
      <c r="K78" s="373">
        <v>3</v>
      </c>
      <c r="L78" s="455">
        <v>223.19</v>
      </c>
      <c r="M78" s="455">
        <v>500.81</v>
      </c>
      <c r="N78" s="455">
        <v>724</v>
      </c>
    </row>
    <row r="79" spans="8:14" x14ac:dyDescent="0.25">
      <c r="H79" s="346" t="s">
        <v>468</v>
      </c>
      <c r="I79" s="346" t="s">
        <v>476</v>
      </c>
      <c r="J79" s="346" t="s">
        <v>484</v>
      </c>
      <c r="K79" s="373">
        <v>0</v>
      </c>
      <c r="L79" s="455">
        <v>2.48</v>
      </c>
      <c r="M79" s="455">
        <v>44.52</v>
      </c>
      <c r="N79" s="455">
        <v>47</v>
      </c>
    </row>
    <row r="80" spans="8:14" x14ac:dyDescent="0.25">
      <c r="H80" s="346" t="s">
        <v>468</v>
      </c>
      <c r="I80" s="346" t="s">
        <v>476</v>
      </c>
      <c r="J80" s="346" t="s">
        <v>484</v>
      </c>
      <c r="K80" s="373">
        <v>1</v>
      </c>
      <c r="L80" s="455">
        <v>43.29</v>
      </c>
      <c r="M80" s="455">
        <v>218.71</v>
      </c>
      <c r="N80" s="455">
        <v>262</v>
      </c>
    </row>
    <row r="81" spans="8:14" x14ac:dyDescent="0.25">
      <c r="H81" s="346" t="s">
        <v>468</v>
      </c>
      <c r="I81" s="346" t="s">
        <v>476</v>
      </c>
      <c r="J81" s="346" t="s">
        <v>484</v>
      </c>
      <c r="K81" s="373">
        <v>2</v>
      </c>
      <c r="L81" s="455">
        <v>622.25</v>
      </c>
      <c r="M81" s="455">
        <v>2236.75</v>
      </c>
      <c r="N81" s="455">
        <v>2859</v>
      </c>
    </row>
    <row r="82" spans="8:14" x14ac:dyDescent="0.25">
      <c r="H82" s="346" t="s">
        <v>468</v>
      </c>
      <c r="I82" s="346" t="s">
        <v>476</v>
      </c>
      <c r="J82" s="346" t="s">
        <v>484</v>
      </c>
      <c r="K82" s="373">
        <v>3</v>
      </c>
      <c r="L82" s="455">
        <v>1178.8699999999999</v>
      </c>
      <c r="M82" s="455">
        <v>683.13000000000011</v>
      </c>
      <c r="N82" s="455">
        <v>1862</v>
      </c>
    </row>
    <row r="83" spans="8:14" x14ac:dyDescent="0.25">
      <c r="H83" s="346" t="s">
        <v>468</v>
      </c>
      <c r="I83" s="346" t="s">
        <v>476</v>
      </c>
      <c r="J83" s="346" t="s">
        <v>488</v>
      </c>
      <c r="K83" s="373">
        <v>0</v>
      </c>
      <c r="L83" s="455">
        <v>378.52</v>
      </c>
      <c r="M83" s="455">
        <v>95.480000000000018</v>
      </c>
      <c r="N83" s="455">
        <v>474</v>
      </c>
    </row>
    <row r="84" spans="8:14" x14ac:dyDescent="0.25">
      <c r="H84" s="346" t="s">
        <v>468</v>
      </c>
      <c r="I84" s="346" t="s">
        <v>476</v>
      </c>
      <c r="J84" s="346" t="s">
        <v>488</v>
      </c>
      <c r="K84" s="373">
        <v>1</v>
      </c>
      <c r="L84" s="455">
        <v>79.180000000000007</v>
      </c>
      <c r="M84" s="455">
        <v>708.81999999999994</v>
      </c>
      <c r="N84" s="455">
        <v>788</v>
      </c>
    </row>
    <row r="85" spans="8:14" x14ac:dyDescent="0.25">
      <c r="H85" s="346" t="s">
        <v>468</v>
      </c>
      <c r="I85" s="346" t="s">
        <v>476</v>
      </c>
      <c r="J85" s="346" t="s">
        <v>488</v>
      </c>
      <c r="K85" s="373">
        <v>2</v>
      </c>
      <c r="L85" s="455">
        <v>222.38</v>
      </c>
      <c r="M85" s="455">
        <v>179.62</v>
      </c>
      <c r="N85" s="455">
        <v>402</v>
      </c>
    </row>
    <row r="86" spans="8:14" x14ac:dyDescent="0.25">
      <c r="H86" s="346" t="s">
        <v>468</v>
      </c>
      <c r="I86" s="346" t="s">
        <v>476</v>
      </c>
      <c r="J86" s="346" t="s">
        <v>488</v>
      </c>
      <c r="K86" s="373">
        <v>3</v>
      </c>
      <c r="L86" s="455">
        <v>881.69</v>
      </c>
      <c r="M86" s="455">
        <v>778.31</v>
      </c>
      <c r="N86" s="455">
        <v>1660</v>
      </c>
    </row>
    <row r="87" spans="8:14" x14ac:dyDescent="0.25">
      <c r="H87" s="346" t="s">
        <v>468</v>
      </c>
      <c r="I87" s="346" t="s">
        <v>476</v>
      </c>
      <c r="J87" s="346" t="s">
        <v>485</v>
      </c>
      <c r="K87" s="373">
        <v>0</v>
      </c>
      <c r="L87" s="455">
        <v>66.349999999999994</v>
      </c>
      <c r="M87" s="455">
        <v>13.650000000000006</v>
      </c>
      <c r="N87" s="455">
        <v>80</v>
      </c>
    </row>
    <row r="88" spans="8:14" x14ac:dyDescent="0.25">
      <c r="H88" s="346" t="s">
        <v>468</v>
      </c>
      <c r="I88" s="346" t="s">
        <v>476</v>
      </c>
      <c r="J88" s="346" t="s">
        <v>485</v>
      </c>
      <c r="K88" s="373">
        <v>1</v>
      </c>
      <c r="L88" s="455">
        <v>41.76</v>
      </c>
      <c r="M88" s="455">
        <v>23.240000000000002</v>
      </c>
      <c r="N88" s="455">
        <v>65</v>
      </c>
    </row>
    <row r="89" spans="8:14" x14ac:dyDescent="0.25">
      <c r="H89" s="346" t="s">
        <v>468</v>
      </c>
      <c r="I89" s="346" t="s">
        <v>476</v>
      </c>
      <c r="J89" s="346" t="s">
        <v>485</v>
      </c>
      <c r="K89" s="373">
        <v>2</v>
      </c>
      <c r="L89" s="455">
        <v>317.08999999999997</v>
      </c>
      <c r="M89" s="455">
        <v>1255.9100000000001</v>
      </c>
      <c r="N89" s="455">
        <v>1573</v>
      </c>
    </row>
    <row r="90" spans="8:14" x14ac:dyDescent="0.25">
      <c r="H90" s="346" t="s">
        <v>468</v>
      </c>
      <c r="I90" s="346" t="s">
        <v>476</v>
      </c>
      <c r="J90" s="346" t="s">
        <v>485</v>
      </c>
      <c r="K90" s="373">
        <v>3</v>
      </c>
      <c r="L90" s="455">
        <v>343.86</v>
      </c>
      <c r="M90" s="455">
        <v>658.14</v>
      </c>
      <c r="N90" s="455">
        <v>1002</v>
      </c>
    </row>
    <row r="91" spans="8:14" x14ac:dyDescent="0.25">
      <c r="H91" s="346" t="s">
        <v>468</v>
      </c>
      <c r="I91" s="346" t="s">
        <v>476</v>
      </c>
      <c r="J91" s="346" t="s">
        <v>486</v>
      </c>
      <c r="K91" s="373">
        <v>0</v>
      </c>
      <c r="L91" s="455">
        <v>336.99</v>
      </c>
      <c r="M91" s="455">
        <v>285.01</v>
      </c>
      <c r="N91" s="455">
        <v>622</v>
      </c>
    </row>
    <row r="92" spans="8:14" x14ac:dyDescent="0.25">
      <c r="H92" s="346" t="s">
        <v>468</v>
      </c>
      <c r="I92" s="346" t="s">
        <v>476</v>
      </c>
      <c r="J92" s="346" t="s">
        <v>486</v>
      </c>
      <c r="K92" s="373">
        <v>1</v>
      </c>
      <c r="L92" s="455">
        <v>514.58999999999992</v>
      </c>
      <c r="M92" s="455">
        <v>201.41000000000008</v>
      </c>
      <c r="N92" s="455">
        <v>716</v>
      </c>
    </row>
    <row r="93" spans="8:14" x14ac:dyDescent="0.25">
      <c r="H93" s="346" t="s">
        <v>468</v>
      </c>
      <c r="I93" s="346" t="s">
        <v>476</v>
      </c>
      <c r="J93" s="346" t="s">
        <v>486</v>
      </c>
      <c r="K93" s="373">
        <v>2</v>
      </c>
      <c r="L93" s="455">
        <v>1108.31</v>
      </c>
      <c r="M93" s="455">
        <v>1032.69</v>
      </c>
      <c r="N93" s="455">
        <v>2141</v>
      </c>
    </row>
    <row r="94" spans="8:14" x14ac:dyDescent="0.25">
      <c r="H94" s="346" t="s">
        <v>468</v>
      </c>
      <c r="I94" s="346" t="s">
        <v>476</v>
      </c>
      <c r="J94" s="346" t="s">
        <v>486</v>
      </c>
      <c r="K94" s="373">
        <v>3</v>
      </c>
      <c r="L94" s="455">
        <v>1524.73</v>
      </c>
      <c r="M94" s="455">
        <v>560.27</v>
      </c>
      <c r="N94" s="455">
        <v>2085</v>
      </c>
    </row>
    <row r="95" spans="8:14" x14ac:dyDescent="0.25">
      <c r="H95" s="346" t="s">
        <v>468</v>
      </c>
      <c r="I95" s="346" t="s">
        <v>476</v>
      </c>
      <c r="J95" s="346" t="s">
        <v>487</v>
      </c>
      <c r="K95" s="373">
        <v>0</v>
      </c>
      <c r="L95" s="455">
        <v>155.94</v>
      </c>
      <c r="M95" s="455">
        <v>325.06</v>
      </c>
      <c r="N95" s="455">
        <v>481</v>
      </c>
    </row>
    <row r="96" spans="8:14" x14ac:dyDescent="0.25">
      <c r="H96" s="346" t="s">
        <v>468</v>
      </c>
      <c r="I96" s="346" t="s">
        <v>476</v>
      </c>
      <c r="J96" s="346" t="s">
        <v>487</v>
      </c>
      <c r="K96" s="373">
        <v>1</v>
      </c>
      <c r="L96" s="455">
        <v>488.83</v>
      </c>
      <c r="M96" s="455">
        <v>399.17</v>
      </c>
      <c r="N96" s="455">
        <v>888</v>
      </c>
    </row>
    <row r="97" spans="8:14" x14ac:dyDescent="0.25">
      <c r="H97" s="346" t="s">
        <v>468</v>
      </c>
      <c r="I97" s="346" t="s">
        <v>476</v>
      </c>
      <c r="J97" s="346" t="s">
        <v>487</v>
      </c>
      <c r="K97" s="373">
        <v>2</v>
      </c>
      <c r="L97" s="455">
        <v>989.14</v>
      </c>
      <c r="M97" s="455">
        <v>2534.86</v>
      </c>
      <c r="N97" s="455">
        <v>3524</v>
      </c>
    </row>
    <row r="98" spans="8:14" x14ac:dyDescent="0.25">
      <c r="H98" s="346" t="s">
        <v>468</v>
      </c>
      <c r="I98" s="346" t="s">
        <v>476</v>
      </c>
      <c r="J98" s="346" t="s">
        <v>487</v>
      </c>
      <c r="K98" s="373">
        <v>3</v>
      </c>
      <c r="L98" s="455">
        <v>854.11</v>
      </c>
      <c r="M98" s="455">
        <v>754.89</v>
      </c>
      <c r="N98" s="455">
        <v>1609</v>
      </c>
    </row>
    <row r="99" spans="8:14" x14ac:dyDescent="0.25">
      <c r="H99" s="346" t="s">
        <v>469</v>
      </c>
      <c r="I99" s="346" t="s">
        <v>477</v>
      </c>
      <c r="J99" s="346" t="s">
        <v>484</v>
      </c>
      <c r="K99" s="373">
        <v>0</v>
      </c>
      <c r="L99" s="455">
        <v>0</v>
      </c>
      <c r="M99" s="455">
        <v>680</v>
      </c>
      <c r="N99" s="455">
        <v>680</v>
      </c>
    </row>
    <row r="100" spans="8:14" x14ac:dyDescent="0.25">
      <c r="H100" s="346" t="s">
        <v>469</v>
      </c>
      <c r="I100" s="346" t="s">
        <v>477</v>
      </c>
      <c r="J100" s="346" t="s">
        <v>484</v>
      </c>
      <c r="K100" s="373">
        <v>1</v>
      </c>
      <c r="L100" s="455">
        <v>11.55</v>
      </c>
      <c r="M100" s="455">
        <v>125.45</v>
      </c>
      <c r="N100" s="455">
        <v>137</v>
      </c>
    </row>
    <row r="101" spans="8:14" x14ac:dyDescent="0.25">
      <c r="H101" s="346" t="s">
        <v>469</v>
      </c>
      <c r="I101" s="346" t="s">
        <v>477</v>
      </c>
      <c r="J101" s="346" t="s">
        <v>484</v>
      </c>
      <c r="K101" s="373">
        <v>2</v>
      </c>
      <c r="L101" s="455">
        <v>786.01</v>
      </c>
      <c r="M101" s="455">
        <v>1826.99</v>
      </c>
      <c r="N101" s="455">
        <v>2613</v>
      </c>
    </row>
    <row r="102" spans="8:14" x14ac:dyDescent="0.25">
      <c r="H102" s="346" t="s">
        <v>469</v>
      </c>
      <c r="I102" s="346" t="s">
        <v>477</v>
      </c>
      <c r="J102" s="346" t="s">
        <v>484</v>
      </c>
      <c r="K102" s="373">
        <v>3</v>
      </c>
      <c r="L102" s="455">
        <v>529.68000000000006</v>
      </c>
      <c r="M102" s="455">
        <v>2668.3199999999997</v>
      </c>
      <c r="N102" s="455">
        <v>3198</v>
      </c>
    </row>
    <row r="103" spans="8:14" x14ac:dyDescent="0.25">
      <c r="H103" s="346" t="s">
        <v>469</v>
      </c>
      <c r="I103" s="346" t="s">
        <v>477</v>
      </c>
      <c r="J103" s="346" t="s">
        <v>488</v>
      </c>
      <c r="K103" s="373">
        <v>0</v>
      </c>
      <c r="L103" s="455">
        <v>119.58</v>
      </c>
      <c r="M103" s="455">
        <v>274.42</v>
      </c>
      <c r="N103" s="455">
        <v>394</v>
      </c>
    </row>
    <row r="104" spans="8:14" x14ac:dyDescent="0.25">
      <c r="H104" s="346" t="s">
        <v>469</v>
      </c>
      <c r="I104" s="346" t="s">
        <v>477</v>
      </c>
      <c r="J104" s="346" t="s">
        <v>488</v>
      </c>
      <c r="K104" s="373">
        <v>1</v>
      </c>
      <c r="L104" s="455">
        <v>326.62</v>
      </c>
      <c r="M104" s="455">
        <v>104.38</v>
      </c>
      <c r="N104" s="455">
        <v>431</v>
      </c>
    </row>
    <row r="105" spans="8:14" x14ac:dyDescent="0.25">
      <c r="H105" s="346" t="s">
        <v>469</v>
      </c>
      <c r="I105" s="346" t="s">
        <v>477</v>
      </c>
      <c r="J105" s="346" t="s">
        <v>488</v>
      </c>
      <c r="K105" s="373">
        <v>2</v>
      </c>
      <c r="L105" s="455">
        <v>211.18</v>
      </c>
      <c r="M105" s="455">
        <v>250.82</v>
      </c>
      <c r="N105" s="455">
        <v>462</v>
      </c>
    </row>
    <row r="106" spans="8:14" x14ac:dyDescent="0.25">
      <c r="H106" s="346" t="s">
        <v>469</v>
      </c>
      <c r="I106" s="346" t="s">
        <v>477</v>
      </c>
      <c r="J106" s="346" t="s">
        <v>488</v>
      </c>
      <c r="K106" s="373">
        <v>3</v>
      </c>
      <c r="L106" s="455">
        <v>1374.46</v>
      </c>
      <c r="M106" s="455">
        <v>904.54</v>
      </c>
      <c r="N106" s="455">
        <v>2279</v>
      </c>
    </row>
    <row r="107" spans="8:14" x14ac:dyDescent="0.25">
      <c r="H107" s="346" t="s">
        <v>469</v>
      </c>
      <c r="I107" s="346" t="s">
        <v>477</v>
      </c>
      <c r="J107" s="346" t="s">
        <v>485</v>
      </c>
      <c r="K107" s="373">
        <v>0</v>
      </c>
      <c r="L107" s="455">
        <v>0</v>
      </c>
      <c r="M107" s="455">
        <v>344</v>
      </c>
      <c r="N107" s="455">
        <v>344</v>
      </c>
    </row>
    <row r="108" spans="8:14" x14ac:dyDescent="0.25">
      <c r="H108" s="346" t="s">
        <v>469</v>
      </c>
      <c r="I108" s="346" t="s">
        <v>477</v>
      </c>
      <c r="J108" s="346" t="s">
        <v>485</v>
      </c>
      <c r="K108" s="373">
        <v>1</v>
      </c>
      <c r="L108" s="455">
        <v>211.99</v>
      </c>
      <c r="M108" s="455">
        <v>11.009999999999991</v>
      </c>
      <c r="N108" s="455">
        <v>223</v>
      </c>
    </row>
    <row r="109" spans="8:14" x14ac:dyDescent="0.25">
      <c r="H109" s="346" t="s">
        <v>469</v>
      </c>
      <c r="I109" s="346" t="s">
        <v>477</v>
      </c>
      <c r="J109" s="346" t="s">
        <v>485</v>
      </c>
      <c r="K109" s="373">
        <v>2</v>
      </c>
      <c r="L109" s="455">
        <v>734.29</v>
      </c>
      <c r="M109" s="455">
        <v>499.71000000000004</v>
      </c>
      <c r="N109" s="455">
        <v>1234</v>
      </c>
    </row>
    <row r="110" spans="8:14" x14ac:dyDescent="0.25">
      <c r="H110" s="346" t="s">
        <v>469</v>
      </c>
      <c r="I110" s="346" t="s">
        <v>477</v>
      </c>
      <c r="J110" s="346" t="s">
        <v>485</v>
      </c>
      <c r="K110" s="373">
        <v>3</v>
      </c>
      <c r="L110" s="455">
        <v>2255.0300000000002</v>
      </c>
      <c r="M110" s="455">
        <v>708.9699999999998</v>
      </c>
      <c r="N110" s="455">
        <v>2964</v>
      </c>
    </row>
    <row r="111" spans="8:14" x14ac:dyDescent="0.25">
      <c r="H111" s="346" t="s">
        <v>469</v>
      </c>
      <c r="I111" s="346" t="s">
        <v>477</v>
      </c>
      <c r="J111" s="346" t="s">
        <v>486</v>
      </c>
      <c r="K111" s="373">
        <v>0</v>
      </c>
      <c r="L111" s="455">
        <v>490.8</v>
      </c>
      <c r="M111" s="455">
        <v>633.20000000000005</v>
      </c>
      <c r="N111" s="455">
        <v>1124</v>
      </c>
    </row>
    <row r="112" spans="8:14" x14ac:dyDescent="0.25">
      <c r="H112" s="346" t="s">
        <v>469</v>
      </c>
      <c r="I112" s="346" t="s">
        <v>477</v>
      </c>
      <c r="J112" s="346" t="s">
        <v>486</v>
      </c>
      <c r="K112" s="373">
        <v>1</v>
      </c>
      <c r="L112" s="455">
        <v>2550.1400000000003</v>
      </c>
      <c r="M112" s="455">
        <v>853.85999999999967</v>
      </c>
      <c r="N112" s="455">
        <v>3404</v>
      </c>
    </row>
    <row r="113" spans="8:14" x14ac:dyDescent="0.25">
      <c r="H113" s="346" t="s">
        <v>469</v>
      </c>
      <c r="I113" s="346" t="s">
        <v>477</v>
      </c>
      <c r="J113" s="346" t="s">
        <v>486</v>
      </c>
      <c r="K113" s="373">
        <v>2</v>
      </c>
      <c r="L113" s="455">
        <v>1623.92</v>
      </c>
      <c r="M113" s="455">
        <v>2663.08</v>
      </c>
      <c r="N113" s="455">
        <v>4287</v>
      </c>
    </row>
    <row r="114" spans="8:14" x14ac:dyDescent="0.25">
      <c r="H114" s="346" t="s">
        <v>469</v>
      </c>
      <c r="I114" s="346" t="s">
        <v>477</v>
      </c>
      <c r="J114" s="346" t="s">
        <v>486</v>
      </c>
      <c r="K114" s="373">
        <v>3</v>
      </c>
      <c r="L114" s="455">
        <v>2393.34</v>
      </c>
      <c r="M114" s="455">
        <v>2033.6599999999999</v>
      </c>
      <c r="N114" s="455">
        <v>4427</v>
      </c>
    </row>
    <row r="115" spans="8:14" x14ac:dyDescent="0.25">
      <c r="H115" s="346" t="s">
        <v>469</v>
      </c>
      <c r="I115" s="346" t="s">
        <v>477</v>
      </c>
      <c r="J115" s="346" t="s">
        <v>487</v>
      </c>
      <c r="K115" s="373">
        <v>0</v>
      </c>
      <c r="L115" s="455">
        <v>107.82</v>
      </c>
      <c r="M115" s="455">
        <v>306.18</v>
      </c>
      <c r="N115" s="455">
        <v>414</v>
      </c>
    </row>
    <row r="116" spans="8:14" x14ac:dyDescent="0.25">
      <c r="H116" s="346" t="s">
        <v>469</v>
      </c>
      <c r="I116" s="346" t="s">
        <v>477</v>
      </c>
      <c r="J116" s="346" t="s">
        <v>487</v>
      </c>
      <c r="K116" s="373">
        <v>1</v>
      </c>
      <c r="L116" s="455">
        <v>1312.15</v>
      </c>
      <c r="M116" s="455">
        <v>560.84999999999991</v>
      </c>
      <c r="N116" s="455">
        <v>1873</v>
      </c>
    </row>
    <row r="117" spans="8:14" x14ac:dyDescent="0.25">
      <c r="H117" s="346" t="s">
        <v>469</v>
      </c>
      <c r="I117" s="346" t="s">
        <v>477</v>
      </c>
      <c r="J117" s="346" t="s">
        <v>487</v>
      </c>
      <c r="K117" s="373">
        <v>2</v>
      </c>
      <c r="L117" s="455">
        <v>1140.98</v>
      </c>
      <c r="M117" s="455">
        <v>3324.02</v>
      </c>
      <c r="N117" s="455">
        <v>4465</v>
      </c>
    </row>
    <row r="118" spans="8:14" x14ac:dyDescent="0.25">
      <c r="H118" s="346" t="s">
        <v>469</v>
      </c>
      <c r="I118" s="346" t="s">
        <v>477</v>
      </c>
      <c r="J118" s="346" t="s">
        <v>487</v>
      </c>
      <c r="K118" s="373">
        <v>3</v>
      </c>
      <c r="L118" s="455">
        <v>1952.2999999999997</v>
      </c>
      <c r="M118" s="455">
        <v>4050.7000000000003</v>
      </c>
      <c r="N118" s="455">
        <v>6003</v>
      </c>
    </row>
    <row r="119" spans="8:14" x14ac:dyDescent="0.25">
      <c r="H119" s="346" t="s">
        <v>469</v>
      </c>
      <c r="I119" s="346" t="s">
        <v>478</v>
      </c>
      <c r="J119" s="346" t="s">
        <v>484</v>
      </c>
      <c r="K119" s="373">
        <v>0</v>
      </c>
      <c r="L119" s="455">
        <v>279.49</v>
      </c>
      <c r="M119" s="455">
        <v>477.51</v>
      </c>
      <c r="N119" s="455">
        <v>757</v>
      </c>
    </row>
    <row r="120" spans="8:14" x14ac:dyDescent="0.25">
      <c r="H120" s="346" t="s">
        <v>469</v>
      </c>
      <c r="I120" s="346" t="s">
        <v>478</v>
      </c>
      <c r="J120" s="346" t="s">
        <v>484</v>
      </c>
      <c r="K120" s="373">
        <v>1</v>
      </c>
      <c r="L120" s="455">
        <v>52.06</v>
      </c>
      <c r="M120" s="455">
        <v>346.94</v>
      </c>
      <c r="N120" s="455">
        <v>399</v>
      </c>
    </row>
    <row r="121" spans="8:14" x14ac:dyDescent="0.25">
      <c r="H121" s="346" t="s">
        <v>469</v>
      </c>
      <c r="I121" s="346" t="s">
        <v>478</v>
      </c>
      <c r="J121" s="346" t="s">
        <v>484</v>
      </c>
      <c r="K121" s="373">
        <v>2</v>
      </c>
      <c r="L121" s="455">
        <v>124.32</v>
      </c>
      <c r="M121" s="455">
        <v>2435.6799999999998</v>
      </c>
      <c r="N121" s="455">
        <v>2560</v>
      </c>
    </row>
    <row r="122" spans="8:14" x14ac:dyDescent="0.25">
      <c r="H122" s="346" t="s">
        <v>469</v>
      </c>
      <c r="I122" s="346" t="s">
        <v>478</v>
      </c>
      <c r="J122" s="346" t="s">
        <v>484</v>
      </c>
      <c r="K122" s="373">
        <v>3</v>
      </c>
      <c r="L122" s="455">
        <v>728.88</v>
      </c>
      <c r="M122" s="455">
        <v>3419.12</v>
      </c>
      <c r="N122" s="455">
        <v>4148</v>
      </c>
    </row>
    <row r="123" spans="8:14" x14ac:dyDescent="0.25">
      <c r="H123" s="346" t="s">
        <v>469</v>
      </c>
      <c r="I123" s="346" t="s">
        <v>478</v>
      </c>
      <c r="J123" s="346" t="s">
        <v>488</v>
      </c>
      <c r="K123" s="373">
        <v>0</v>
      </c>
      <c r="L123" s="455">
        <v>193.07</v>
      </c>
      <c r="M123" s="455">
        <v>242.93</v>
      </c>
      <c r="N123" s="455">
        <v>436</v>
      </c>
    </row>
    <row r="124" spans="8:14" x14ac:dyDescent="0.25">
      <c r="H124" s="346" t="s">
        <v>469</v>
      </c>
      <c r="I124" s="346" t="s">
        <v>478</v>
      </c>
      <c r="J124" s="346" t="s">
        <v>488</v>
      </c>
      <c r="K124" s="373">
        <v>1</v>
      </c>
      <c r="L124" s="455">
        <v>4.84</v>
      </c>
      <c r="M124" s="455">
        <v>647.16</v>
      </c>
      <c r="N124" s="455">
        <v>652</v>
      </c>
    </row>
    <row r="125" spans="8:14" x14ac:dyDescent="0.25">
      <c r="H125" s="346" t="s">
        <v>469</v>
      </c>
      <c r="I125" s="346" t="s">
        <v>478</v>
      </c>
      <c r="J125" s="346" t="s">
        <v>488</v>
      </c>
      <c r="K125" s="373">
        <v>2</v>
      </c>
      <c r="L125" s="455">
        <v>258.95</v>
      </c>
      <c r="M125" s="455">
        <v>964.05</v>
      </c>
      <c r="N125" s="455">
        <v>1223</v>
      </c>
    </row>
    <row r="126" spans="8:14" x14ac:dyDescent="0.25">
      <c r="H126" s="346" t="s">
        <v>469</v>
      </c>
      <c r="I126" s="346" t="s">
        <v>478</v>
      </c>
      <c r="J126" s="346" t="s">
        <v>488</v>
      </c>
      <c r="K126" s="373">
        <v>3</v>
      </c>
      <c r="L126" s="455">
        <v>1094.69</v>
      </c>
      <c r="M126" s="455">
        <v>3307.31</v>
      </c>
      <c r="N126" s="455">
        <v>4402</v>
      </c>
    </row>
    <row r="127" spans="8:14" x14ac:dyDescent="0.25">
      <c r="H127" s="346" t="s">
        <v>469</v>
      </c>
      <c r="I127" s="346" t="s">
        <v>478</v>
      </c>
      <c r="J127" s="346" t="s">
        <v>485</v>
      </c>
      <c r="K127" s="373">
        <v>0</v>
      </c>
      <c r="L127" s="455">
        <v>269.45</v>
      </c>
      <c r="M127" s="455">
        <v>120.55000000000001</v>
      </c>
      <c r="N127" s="455">
        <v>390</v>
      </c>
    </row>
    <row r="128" spans="8:14" x14ac:dyDescent="0.25">
      <c r="H128" s="346" t="s">
        <v>469</v>
      </c>
      <c r="I128" s="346" t="s">
        <v>478</v>
      </c>
      <c r="J128" s="346" t="s">
        <v>485</v>
      </c>
      <c r="K128" s="373">
        <v>1</v>
      </c>
      <c r="L128" s="455">
        <v>88.77</v>
      </c>
      <c r="M128" s="455">
        <v>358.23</v>
      </c>
      <c r="N128" s="455">
        <v>447</v>
      </c>
    </row>
    <row r="129" spans="8:14" x14ac:dyDescent="0.25">
      <c r="H129" s="346" t="s">
        <v>469</v>
      </c>
      <c r="I129" s="346" t="s">
        <v>478</v>
      </c>
      <c r="J129" s="346" t="s">
        <v>485</v>
      </c>
      <c r="K129" s="373">
        <v>2</v>
      </c>
      <c r="L129" s="455">
        <v>106.85</v>
      </c>
      <c r="M129" s="455">
        <v>647.15</v>
      </c>
      <c r="N129" s="455">
        <v>754</v>
      </c>
    </row>
    <row r="130" spans="8:14" x14ac:dyDescent="0.25">
      <c r="H130" s="346" t="s">
        <v>469</v>
      </c>
      <c r="I130" s="346" t="s">
        <v>478</v>
      </c>
      <c r="J130" s="346" t="s">
        <v>485</v>
      </c>
      <c r="K130" s="373">
        <v>3</v>
      </c>
      <c r="L130" s="455">
        <v>49.76</v>
      </c>
      <c r="M130" s="455">
        <v>933.24</v>
      </c>
      <c r="N130" s="455">
        <v>983</v>
      </c>
    </row>
    <row r="131" spans="8:14" x14ac:dyDescent="0.25">
      <c r="H131" s="346" t="s">
        <v>469</v>
      </c>
      <c r="I131" s="346" t="s">
        <v>478</v>
      </c>
      <c r="J131" s="346" t="s">
        <v>486</v>
      </c>
      <c r="K131" s="373">
        <v>0</v>
      </c>
      <c r="L131" s="455">
        <v>145.38</v>
      </c>
      <c r="M131" s="455">
        <v>1769.62</v>
      </c>
      <c r="N131" s="455">
        <v>1915</v>
      </c>
    </row>
    <row r="132" spans="8:14" x14ac:dyDescent="0.25">
      <c r="H132" s="346" t="s">
        <v>469</v>
      </c>
      <c r="I132" s="346" t="s">
        <v>478</v>
      </c>
      <c r="J132" s="346" t="s">
        <v>486</v>
      </c>
      <c r="K132" s="373">
        <v>1</v>
      </c>
      <c r="L132" s="455">
        <v>451.9</v>
      </c>
      <c r="M132" s="455">
        <v>2113.1</v>
      </c>
      <c r="N132" s="455">
        <v>2565</v>
      </c>
    </row>
    <row r="133" spans="8:14" x14ac:dyDescent="0.25">
      <c r="H133" s="346" t="s">
        <v>469</v>
      </c>
      <c r="I133" s="346" t="s">
        <v>478</v>
      </c>
      <c r="J133" s="346" t="s">
        <v>486</v>
      </c>
      <c r="K133" s="373">
        <v>2</v>
      </c>
      <c r="L133" s="455">
        <v>252.27</v>
      </c>
      <c r="M133" s="455">
        <v>5906.73</v>
      </c>
      <c r="N133" s="455">
        <v>6159</v>
      </c>
    </row>
    <row r="134" spans="8:14" x14ac:dyDescent="0.25">
      <c r="H134" s="346" t="s">
        <v>469</v>
      </c>
      <c r="I134" s="346" t="s">
        <v>478</v>
      </c>
      <c r="J134" s="346" t="s">
        <v>486</v>
      </c>
      <c r="K134" s="373">
        <v>3</v>
      </c>
      <c r="L134" s="455">
        <v>2232.4499999999998</v>
      </c>
      <c r="M134" s="455">
        <v>7484.55</v>
      </c>
      <c r="N134" s="455">
        <v>9717</v>
      </c>
    </row>
    <row r="135" spans="8:14" x14ac:dyDescent="0.25">
      <c r="H135" s="346" t="s">
        <v>469</v>
      </c>
      <c r="I135" s="346" t="s">
        <v>478</v>
      </c>
      <c r="J135" s="346" t="s">
        <v>487</v>
      </c>
      <c r="K135" s="373">
        <v>0</v>
      </c>
      <c r="L135" s="455">
        <v>296.88</v>
      </c>
      <c r="M135" s="455">
        <v>778.12</v>
      </c>
      <c r="N135" s="455">
        <v>1075</v>
      </c>
    </row>
    <row r="136" spans="8:14" x14ac:dyDescent="0.25">
      <c r="H136" s="346" t="s">
        <v>469</v>
      </c>
      <c r="I136" s="346" t="s">
        <v>478</v>
      </c>
      <c r="J136" s="346" t="s">
        <v>487</v>
      </c>
      <c r="K136" s="373">
        <v>1</v>
      </c>
      <c r="L136" s="455">
        <v>651.17999999999995</v>
      </c>
      <c r="M136" s="455">
        <v>1043.8200000000002</v>
      </c>
      <c r="N136" s="455">
        <v>1695</v>
      </c>
    </row>
    <row r="137" spans="8:14" x14ac:dyDescent="0.25">
      <c r="H137" s="346" t="s">
        <v>469</v>
      </c>
      <c r="I137" s="346" t="s">
        <v>478</v>
      </c>
      <c r="J137" s="346" t="s">
        <v>487</v>
      </c>
      <c r="K137" s="373">
        <v>2</v>
      </c>
      <c r="L137" s="455">
        <v>290.8</v>
      </c>
      <c r="M137" s="455">
        <v>3428.2</v>
      </c>
      <c r="N137" s="455">
        <v>3719</v>
      </c>
    </row>
    <row r="138" spans="8:14" x14ac:dyDescent="0.25">
      <c r="H138" s="346" t="s">
        <v>469</v>
      </c>
      <c r="I138" s="346" t="s">
        <v>478</v>
      </c>
      <c r="J138" s="346" t="s">
        <v>487</v>
      </c>
      <c r="K138" s="373">
        <v>3</v>
      </c>
      <c r="L138" s="455">
        <v>1732.2</v>
      </c>
      <c r="M138" s="455">
        <v>8838.7999999999993</v>
      </c>
      <c r="N138" s="455">
        <v>10571</v>
      </c>
    </row>
    <row r="139" spans="8:14" x14ac:dyDescent="0.25">
      <c r="H139" s="346" t="s">
        <v>469</v>
      </c>
      <c r="I139" s="346" t="s">
        <v>479</v>
      </c>
      <c r="J139" s="346" t="s">
        <v>484</v>
      </c>
      <c r="K139" s="373">
        <v>0</v>
      </c>
      <c r="L139" s="455">
        <v>0</v>
      </c>
      <c r="M139" s="455">
        <v>22</v>
      </c>
      <c r="N139" s="455">
        <v>22</v>
      </c>
    </row>
    <row r="140" spans="8:14" x14ac:dyDescent="0.25">
      <c r="H140" s="346" t="s">
        <v>469</v>
      </c>
      <c r="I140" s="346" t="s">
        <v>479</v>
      </c>
      <c r="J140" s="346" t="s">
        <v>484</v>
      </c>
      <c r="K140" s="373">
        <v>1</v>
      </c>
      <c r="L140" s="455">
        <v>0</v>
      </c>
      <c r="M140" s="455">
        <v>21</v>
      </c>
      <c r="N140" s="455">
        <v>21</v>
      </c>
    </row>
    <row r="141" spans="8:14" x14ac:dyDescent="0.25">
      <c r="H141" s="346" t="s">
        <v>469</v>
      </c>
      <c r="I141" s="346" t="s">
        <v>479</v>
      </c>
      <c r="J141" s="346" t="s">
        <v>484</v>
      </c>
      <c r="K141" s="373">
        <v>2</v>
      </c>
      <c r="L141" s="455">
        <v>14.73</v>
      </c>
      <c r="M141" s="455">
        <v>832.27</v>
      </c>
      <c r="N141" s="455">
        <v>847</v>
      </c>
    </row>
    <row r="142" spans="8:14" x14ac:dyDescent="0.25">
      <c r="H142" s="346" t="s">
        <v>469</v>
      </c>
      <c r="I142" s="346" t="s">
        <v>479</v>
      </c>
      <c r="J142" s="346" t="s">
        <v>484</v>
      </c>
      <c r="K142" s="373">
        <v>3</v>
      </c>
      <c r="L142" s="455">
        <v>31.03</v>
      </c>
      <c r="M142" s="455">
        <v>1848.97</v>
      </c>
      <c r="N142" s="455">
        <v>1880</v>
      </c>
    </row>
    <row r="143" spans="8:14" x14ac:dyDescent="0.25">
      <c r="H143" s="346" t="s">
        <v>469</v>
      </c>
      <c r="I143" s="346" t="s">
        <v>479</v>
      </c>
      <c r="J143" s="346" t="s">
        <v>488</v>
      </c>
      <c r="K143" s="373">
        <v>0</v>
      </c>
      <c r="L143" s="455">
        <v>0</v>
      </c>
      <c r="M143" s="455">
        <v>72</v>
      </c>
      <c r="N143" s="455">
        <v>72</v>
      </c>
    </row>
    <row r="144" spans="8:14" x14ac:dyDescent="0.25">
      <c r="H144" s="346" t="s">
        <v>469</v>
      </c>
      <c r="I144" s="346" t="s">
        <v>479</v>
      </c>
      <c r="J144" s="346" t="s">
        <v>488</v>
      </c>
      <c r="K144" s="373">
        <v>1</v>
      </c>
      <c r="L144" s="455">
        <v>18.350000000000001</v>
      </c>
      <c r="M144" s="455">
        <v>114.65</v>
      </c>
      <c r="N144" s="455">
        <v>133</v>
      </c>
    </row>
    <row r="145" spans="8:14" x14ac:dyDescent="0.25">
      <c r="H145" s="346" t="s">
        <v>469</v>
      </c>
      <c r="I145" s="346" t="s">
        <v>479</v>
      </c>
      <c r="J145" s="346" t="s">
        <v>488</v>
      </c>
      <c r="K145" s="373">
        <v>2</v>
      </c>
      <c r="L145" s="455">
        <v>23.58</v>
      </c>
      <c r="M145" s="455">
        <v>272.42</v>
      </c>
      <c r="N145" s="455">
        <v>296</v>
      </c>
    </row>
    <row r="146" spans="8:14" x14ac:dyDescent="0.25">
      <c r="H146" s="346" t="s">
        <v>469</v>
      </c>
      <c r="I146" s="346" t="s">
        <v>479</v>
      </c>
      <c r="J146" s="346" t="s">
        <v>488</v>
      </c>
      <c r="K146" s="373">
        <v>3</v>
      </c>
      <c r="L146" s="455">
        <v>32.450000000000003</v>
      </c>
      <c r="M146" s="455">
        <v>1106.55</v>
      </c>
      <c r="N146" s="455">
        <v>1139</v>
      </c>
    </row>
    <row r="147" spans="8:14" x14ac:dyDescent="0.25">
      <c r="H147" s="346" t="s">
        <v>469</v>
      </c>
      <c r="I147" s="346" t="s">
        <v>479</v>
      </c>
      <c r="J147" s="346" t="s">
        <v>485</v>
      </c>
      <c r="K147" s="373">
        <v>0</v>
      </c>
      <c r="L147" s="455">
        <v>0</v>
      </c>
      <c r="M147" s="455">
        <v>29</v>
      </c>
      <c r="N147" s="455">
        <v>29</v>
      </c>
    </row>
    <row r="148" spans="8:14" x14ac:dyDescent="0.25">
      <c r="H148" s="346" t="s">
        <v>469</v>
      </c>
      <c r="I148" s="346" t="s">
        <v>479</v>
      </c>
      <c r="J148" s="346" t="s">
        <v>485</v>
      </c>
      <c r="K148" s="373">
        <v>1</v>
      </c>
      <c r="L148" s="455">
        <v>152</v>
      </c>
      <c r="M148" s="455">
        <v>0</v>
      </c>
      <c r="N148" s="455">
        <v>152</v>
      </c>
    </row>
    <row r="149" spans="8:14" x14ac:dyDescent="0.25">
      <c r="H149" s="346" t="s">
        <v>469</v>
      </c>
      <c r="I149" s="346" t="s">
        <v>479</v>
      </c>
      <c r="J149" s="346" t="s">
        <v>485</v>
      </c>
      <c r="K149" s="373">
        <v>2</v>
      </c>
      <c r="L149" s="455">
        <v>13.96</v>
      </c>
      <c r="M149" s="455">
        <v>133.04</v>
      </c>
      <c r="N149" s="455">
        <v>147</v>
      </c>
    </row>
    <row r="150" spans="8:14" x14ac:dyDescent="0.25">
      <c r="H150" s="346" t="s">
        <v>469</v>
      </c>
      <c r="I150" s="346" t="s">
        <v>479</v>
      </c>
      <c r="J150" s="346" t="s">
        <v>485</v>
      </c>
      <c r="K150" s="373">
        <v>3</v>
      </c>
      <c r="L150" s="455">
        <v>12.93</v>
      </c>
      <c r="M150" s="455">
        <v>213.07</v>
      </c>
      <c r="N150" s="455">
        <v>226</v>
      </c>
    </row>
    <row r="151" spans="8:14" x14ac:dyDescent="0.25">
      <c r="H151" s="346" t="s">
        <v>469</v>
      </c>
      <c r="I151" s="346" t="s">
        <v>479</v>
      </c>
      <c r="J151" s="346" t="s">
        <v>486</v>
      </c>
      <c r="K151" s="373">
        <v>0</v>
      </c>
      <c r="L151" s="455">
        <v>99.77</v>
      </c>
      <c r="M151" s="455">
        <v>327.23</v>
      </c>
      <c r="N151" s="455">
        <v>427</v>
      </c>
    </row>
    <row r="152" spans="8:14" x14ac:dyDescent="0.25">
      <c r="H152" s="346" t="s">
        <v>469</v>
      </c>
      <c r="I152" s="346" t="s">
        <v>479</v>
      </c>
      <c r="J152" s="346" t="s">
        <v>486</v>
      </c>
      <c r="K152" s="373">
        <v>1</v>
      </c>
      <c r="L152" s="455">
        <v>726.19</v>
      </c>
      <c r="M152" s="455">
        <v>249.80999999999995</v>
      </c>
      <c r="N152" s="455">
        <v>976</v>
      </c>
    </row>
    <row r="153" spans="8:14" x14ac:dyDescent="0.25">
      <c r="H153" s="346" t="s">
        <v>469</v>
      </c>
      <c r="I153" s="346" t="s">
        <v>479</v>
      </c>
      <c r="J153" s="346" t="s">
        <v>486</v>
      </c>
      <c r="K153" s="373">
        <v>2</v>
      </c>
      <c r="L153" s="455">
        <v>34.56</v>
      </c>
      <c r="M153" s="455">
        <v>995.44</v>
      </c>
      <c r="N153" s="455">
        <v>1030</v>
      </c>
    </row>
    <row r="154" spans="8:14" x14ac:dyDescent="0.25">
      <c r="H154" s="346" t="s">
        <v>469</v>
      </c>
      <c r="I154" s="346" t="s">
        <v>479</v>
      </c>
      <c r="J154" s="346" t="s">
        <v>486</v>
      </c>
      <c r="K154" s="373">
        <v>3</v>
      </c>
      <c r="L154" s="455">
        <v>38.31</v>
      </c>
      <c r="M154" s="455">
        <v>2896.69</v>
      </c>
      <c r="N154" s="455">
        <v>2935</v>
      </c>
    </row>
    <row r="155" spans="8:14" x14ac:dyDescent="0.25">
      <c r="H155" s="346" t="s">
        <v>469</v>
      </c>
      <c r="I155" s="346" t="s">
        <v>479</v>
      </c>
      <c r="J155" s="346" t="s">
        <v>487</v>
      </c>
      <c r="K155" s="373">
        <v>0</v>
      </c>
      <c r="L155" s="455">
        <v>1.63</v>
      </c>
      <c r="M155" s="455">
        <v>155.37</v>
      </c>
      <c r="N155" s="455">
        <v>157</v>
      </c>
    </row>
    <row r="156" spans="8:14" x14ac:dyDescent="0.25">
      <c r="H156" s="346" t="s">
        <v>469</v>
      </c>
      <c r="I156" s="346" t="s">
        <v>479</v>
      </c>
      <c r="J156" s="346" t="s">
        <v>487</v>
      </c>
      <c r="K156" s="373">
        <v>1</v>
      </c>
      <c r="L156" s="455">
        <v>4.29</v>
      </c>
      <c r="M156" s="455">
        <v>181.71</v>
      </c>
      <c r="N156" s="455">
        <v>186</v>
      </c>
    </row>
    <row r="157" spans="8:14" x14ac:dyDescent="0.25">
      <c r="H157" s="346" t="s">
        <v>469</v>
      </c>
      <c r="I157" s="346" t="s">
        <v>479</v>
      </c>
      <c r="J157" s="346" t="s">
        <v>487</v>
      </c>
      <c r="K157" s="373">
        <v>2</v>
      </c>
      <c r="L157" s="455">
        <v>12.94</v>
      </c>
      <c r="M157" s="455">
        <v>1288.06</v>
      </c>
      <c r="N157" s="455">
        <v>1301</v>
      </c>
    </row>
    <row r="158" spans="8:14" x14ac:dyDescent="0.25">
      <c r="H158" s="346" t="s">
        <v>469</v>
      </c>
      <c r="I158" s="346" t="s">
        <v>479</v>
      </c>
      <c r="J158" s="346" t="s">
        <v>487</v>
      </c>
      <c r="K158" s="373">
        <v>3</v>
      </c>
      <c r="L158" s="455">
        <v>80.45</v>
      </c>
      <c r="M158" s="455">
        <v>6796.55</v>
      </c>
      <c r="N158" s="455">
        <v>6877</v>
      </c>
    </row>
    <row r="159" spans="8:14" x14ac:dyDescent="0.25">
      <c r="H159" s="346" t="s">
        <v>470</v>
      </c>
      <c r="I159" s="346" t="s">
        <v>480</v>
      </c>
      <c r="J159" s="346" t="s">
        <v>484</v>
      </c>
      <c r="K159" s="373">
        <v>0</v>
      </c>
      <c r="L159" s="455">
        <v>0</v>
      </c>
      <c r="M159" s="455">
        <v>395</v>
      </c>
      <c r="N159" s="455">
        <v>395</v>
      </c>
    </row>
    <row r="160" spans="8:14" x14ac:dyDescent="0.25">
      <c r="H160" s="346" t="s">
        <v>470</v>
      </c>
      <c r="I160" s="346" t="s">
        <v>480</v>
      </c>
      <c r="J160" s="346" t="s">
        <v>484</v>
      </c>
      <c r="K160" s="373">
        <v>1</v>
      </c>
      <c r="L160" s="455">
        <v>22.439999999999998</v>
      </c>
      <c r="M160" s="455">
        <v>226.56</v>
      </c>
      <c r="N160" s="455">
        <v>249</v>
      </c>
    </row>
    <row r="161" spans="8:14" x14ac:dyDescent="0.25">
      <c r="H161" s="346" t="s">
        <v>470</v>
      </c>
      <c r="I161" s="346" t="s">
        <v>480</v>
      </c>
      <c r="J161" s="346" t="s">
        <v>484</v>
      </c>
      <c r="K161" s="373">
        <v>2</v>
      </c>
      <c r="L161" s="455">
        <v>85.52000000000001</v>
      </c>
      <c r="M161" s="455">
        <v>1572.48</v>
      </c>
      <c r="N161" s="455">
        <v>1658</v>
      </c>
    </row>
    <row r="162" spans="8:14" x14ac:dyDescent="0.25">
      <c r="H162" s="346" t="s">
        <v>470</v>
      </c>
      <c r="I162" s="346" t="s">
        <v>480</v>
      </c>
      <c r="J162" s="346" t="s">
        <v>484</v>
      </c>
      <c r="K162" s="373">
        <v>3</v>
      </c>
      <c r="L162" s="455">
        <v>755.17</v>
      </c>
      <c r="M162" s="455">
        <v>2197.83</v>
      </c>
      <c r="N162" s="455">
        <v>2953</v>
      </c>
    </row>
    <row r="163" spans="8:14" x14ac:dyDescent="0.25">
      <c r="H163" s="346" t="s">
        <v>470</v>
      </c>
      <c r="I163" s="346" t="s">
        <v>480</v>
      </c>
      <c r="J163" s="346" t="s">
        <v>488</v>
      </c>
      <c r="K163" s="373">
        <v>0</v>
      </c>
      <c r="L163" s="455">
        <v>0</v>
      </c>
      <c r="M163" s="455">
        <v>259</v>
      </c>
      <c r="N163" s="455">
        <v>259</v>
      </c>
    </row>
    <row r="164" spans="8:14" x14ac:dyDescent="0.25">
      <c r="H164" s="346" t="s">
        <v>470</v>
      </c>
      <c r="I164" s="346" t="s">
        <v>480</v>
      </c>
      <c r="J164" s="346" t="s">
        <v>488</v>
      </c>
      <c r="K164" s="373">
        <v>1</v>
      </c>
      <c r="L164" s="455">
        <v>131.65</v>
      </c>
      <c r="M164" s="455">
        <v>696.35</v>
      </c>
      <c r="N164" s="455">
        <v>828</v>
      </c>
    </row>
    <row r="165" spans="8:14" x14ac:dyDescent="0.25">
      <c r="H165" s="346" t="s">
        <v>470</v>
      </c>
      <c r="I165" s="346" t="s">
        <v>480</v>
      </c>
      <c r="J165" s="346" t="s">
        <v>488</v>
      </c>
      <c r="K165" s="373">
        <v>2</v>
      </c>
      <c r="L165" s="455">
        <v>111.83</v>
      </c>
      <c r="M165" s="455">
        <v>622.16999999999996</v>
      </c>
      <c r="N165" s="455">
        <v>734</v>
      </c>
    </row>
    <row r="166" spans="8:14" x14ac:dyDescent="0.25">
      <c r="H166" s="346" t="s">
        <v>470</v>
      </c>
      <c r="I166" s="346" t="s">
        <v>480</v>
      </c>
      <c r="J166" s="346" t="s">
        <v>488</v>
      </c>
      <c r="K166" s="373">
        <v>3</v>
      </c>
      <c r="L166" s="455">
        <v>775.07999999999993</v>
      </c>
      <c r="M166" s="455">
        <v>2099.92</v>
      </c>
      <c r="N166" s="455">
        <v>2875</v>
      </c>
    </row>
    <row r="167" spans="8:14" x14ac:dyDescent="0.25">
      <c r="H167" s="346" t="s">
        <v>470</v>
      </c>
      <c r="I167" s="346" t="s">
        <v>480</v>
      </c>
      <c r="J167" s="346" t="s">
        <v>485</v>
      </c>
      <c r="K167" s="373">
        <v>0</v>
      </c>
      <c r="L167" s="455">
        <v>0</v>
      </c>
      <c r="M167" s="455">
        <v>1</v>
      </c>
      <c r="N167" s="455">
        <v>1</v>
      </c>
    </row>
    <row r="168" spans="8:14" x14ac:dyDescent="0.25">
      <c r="H168" s="346" t="s">
        <v>470</v>
      </c>
      <c r="I168" s="346" t="s">
        <v>480</v>
      </c>
      <c r="J168" s="346" t="s">
        <v>485</v>
      </c>
      <c r="K168" s="373">
        <v>1</v>
      </c>
      <c r="L168" s="455">
        <v>11.01</v>
      </c>
      <c r="M168" s="455">
        <v>-9.9999999999997868E-3</v>
      </c>
      <c r="N168" s="455">
        <v>11</v>
      </c>
    </row>
    <row r="169" spans="8:14" x14ac:dyDescent="0.25">
      <c r="H169" s="346" t="s">
        <v>470</v>
      </c>
      <c r="I169" s="346" t="s">
        <v>480</v>
      </c>
      <c r="J169" s="346" t="s">
        <v>485</v>
      </c>
      <c r="K169" s="373">
        <v>2</v>
      </c>
      <c r="L169" s="455">
        <v>14.700000000000001</v>
      </c>
      <c r="M169" s="455">
        <v>196.3</v>
      </c>
      <c r="N169" s="455">
        <v>211</v>
      </c>
    </row>
    <row r="170" spans="8:14" x14ac:dyDescent="0.25">
      <c r="H170" s="346" t="s">
        <v>470</v>
      </c>
      <c r="I170" s="346" t="s">
        <v>480</v>
      </c>
      <c r="J170" s="346" t="s">
        <v>485</v>
      </c>
      <c r="K170" s="373">
        <v>3</v>
      </c>
      <c r="L170" s="455">
        <v>101.91</v>
      </c>
      <c r="M170" s="455">
        <v>540.09</v>
      </c>
      <c r="N170" s="455">
        <v>642</v>
      </c>
    </row>
    <row r="171" spans="8:14" x14ac:dyDescent="0.25">
      <c r="H171" s="346" t="s">
        <v>470</v>
      </c>
      <c r="I171" s="346" t="s">
        <v>480</v>
      </c>
      <c r="J171" s="346" t="s">
        <v>486</v>
      </c>
      <c r="K171" s="373">
        <v>0</v>
      </c>
      <c r="L171" s="455">
        <v>60.06</v>
      </c>
      <c r="M171" s="455">
        <v>1376.94</v>
      </c>
      <c r="N171" s="455">
        <v>1437</v>
      </c>
    </row>
    <row r="172" spans="8:14" x14ac:dyDescent="0.25">
      <c r="H172" s="346" t="s">
        <v>470</v>
      </c>
      <c r="I172" s="346" t="s">
        <v>480</v>
      </c>
      <c r="J172" s="346" t="s">
        <v>486</v>
      </c>
      <c r="K172" s="373">
        <v>1</v>
      </c>
      <c r="L172" s="455">
        <v>632.05999999999995</v>
      </c>
      <c r="M172" s="455">
        <v>942.94</v>
      </c>
      <c r="N172" s="455">
        <v>1575</v>
      </c>
    </row>
    <row r="173" spans="8:14" x14ac:dyDescent="0.25">
      <c r="H173" s="346" t="s">
        <v>470</v>
      </c>
      <c r="I173" s="346" t="s">
        <v>480</v>
      </c>
      <c r="J173" s="346" t="s">
        <v>486</v>
      </c>
      <c r="K173" s="373">
        <v>2</v>
      </c>
      <c r="L173" s="455">
        <v>929.69</v>
      </c>
      <c r="M173" s="455">
        <v>3214.31</v>
      </c>
      <c r="N173" s="455">
        <v>4144</v>
      </c>
    </row>
    <row r="174" spans="8:14" x14ac:dyDescent="0.25">
      <c r="H174" s="346" t="s">
        <v>470</v>
      </c>
      <c r="I174" s="346" t="s">
        <v>480</v>
      </c>
      <c r="J174" s="346" t="s">
        <v>486</v>
      </c>
      <c r="K174" s="373">
        <v>3</v>
      </c>
      <c r="L174" s="455">
        <v>1692.79</v>
      </c>
      <c r="M174" s="455">
        <v>5528.21</v>
      </c>
      <c r="N174" s="455">
        <v>7221</v>
      </c>
    </row>
    <row r="175" spans="8:14" x14ac:dyDescent="0.25">
      <c r="H175" s="346" t="s">
        <v>470</v>
      </c>
      <c r="I175" s="346" t="s">
        <v>480</v>
      </c>
      <c r="J175" s="346" t="s">
        <v>487</v>
      </c>
      <c r="K175" s="373">
        <v>0</v>
      </c>
      <c r="L175" s="455">
        <v>47.15</v>
      </c>
      <c r="M175" s="455">
        <v>449.85</v>
      </c>
      <c r="N175" s="455">
        <v>497</v>
      </c>
    </row>
    <row r="176" spans="8:14" x14ac:dyDescent="0.25">
      <c r="H176" s="346" t="s">
        <v>470</v>
      </c>
      <c r="I176" s="346" t="s">
        <v>480</v>
      </c>
      <c r="J176" s="346" t="s">
        <v>487</v>
      </c>
      <c r="K176" s="373">
        <v>1</v>
      </c>
      <c r="L176" s="455">
        <v>240.38</v>
      </c>
      <c r="M176" s="455">
        <v>804.62</v>
      </c>
      <c r="N176" s="455">
        <v>1045</v>
      </c>
    </row>
    <row r="177" spans="8:14" x14ac:dyDescent="0.25">
      <c r="H177" s="346" t="s">
        <v>470</v>
      </c>
      <c r="I177" s="346" t="s">
        <v>480</v>
      </c>
      <c r="J177" s="346" t="s">
        <v>487</v>
      </c>
      <c r="K177" s="373">
        <v>2</v>
      </c>
      <c r="L177" s="455">
        <v>773.97</v>
      </c>
      <c r="M177" s="455">
        <v>2314.0299999999997</v>
      </c>
      <c r="N177" s="455">
        <v>3088</v>
      </c>
    </row>
    <row r="178" spans="8:14" x14ac:dyDescent="0.25">
      <c r="H178" s="346" t="s">
        <v>470</v>
      </c>
      <c r="I178" s="346" t="s">
        <v>480</v>
      </c>
      <c r="J178" s="346" t="s">
        <v>487</v>
      </c>
      <c r="K178" s="373">
        <v>3</v>
      </c>
      <c r="L178" s="455">
        <v>1674.12</v>
      </c>
      <c r="M178" s="455">
        <v>9042.880000000001</v>
      </c>
      <c r="N178" s="455">
        <v>10717</v>
      </c>
    </row>
    <row r="179" spans="8:14" x14ac:dyDescent="0.25">
      <c r="H179" s="346" t="s">
        <v>470</v>
      </c>
      <c r="I179" s="346" t="s">
        <v>481</v>
      </c>
      <c r="J179" s="346" t="s">
        <v>484</v>
      </c>
      <c r="K179" s="373">
        <v>0</v>
      </c>
      <c r="L179" s="455">
        <v>7.94</v>
      </c>
      <c r="M179" s="455">
        <v>370.06</v>
      </c>
      <c r="N179" s="455">
        <v>378</v>
      </c>
    </row>
    <row r="180" spans="8:14" x14ac:dyDescent="0.25">
      <c r="H180" s="346" t="s">
        <v>470</v>
      </c>
      <c r="I180" s="346" t="s">
        <v>481</v>
      </c>
      <c r="J180" s="346" t="s">
        <v>484</v>
      </c>
      <c r="K180" s="373">
        <v>1</v>
      </c>
      <c r="L180" s="455">
        <v>22</v>
      </c>
      <c r="M180" s="455">
        <v>187</v>
      </c>
      <c r="N180" s="455">
        <v>209</v>
      </c>
    </row>
    <row r="181" spans="8:14" x14ac:dyDescent="0.25">
      <c r="H181" s="346" t="s">
        <v>470</v>
      </c>
      <c r="I181" s="346" t="s">
        <v>481</v>
      </c>
      <c r="J181" s="346" t="s">
        <v>484</v>
      </c>
      <c r="K181" s="373">
        <v>2</v>
      </c>
      <c r="L181" s="455">
        <v>106.18</v>
      </c>
      <c r="M181" s="455">
        <v>1524.82</v>
      </c>
      <c r="N181" s="455">
        <v>1631</v>
      </c>
    </row>
    <row r="182" spans="8:14" x14ac:dyDescent="0.25">
      <c r="H182" s="346" t="s">
        <v>470</v>
      </c>
      <c r="I182" s="346" t="s">
        <v>481</v>
      </c>
      <c r="J182" s="346" t="s">
        <v>484</v>
      </c>
      <c r="K182" s="373">
        <v>3</v>
      </c>
      <c r="L182" s="455">
        <v>1203.2799999999997</v>
      </c>
      <c r="M182" s="455">
        <v>2933.7200000000003</v>
      </c>
      <c r="N182" s="455">
        <v>4137</v>
      </c>
    </row>
    <row r="183" spans="8:14" x14ac:dyDescent="0.25">
      <c r="H183" s="346" t="s">
        <v>470</v>
      </c>
      <c r="I183" s="346" t="s">
        <v>481</v>
      </c>
      <c r="J183" s="346" t="s">
        <v>488</v>
      </c>
      <c r="K183" s="373">
        <v>0</v>
      </c>
      <c r="L183" s="455">
        <v>7.54</v>
      </c>
      <c r="M183" s="455">
        <v>131.46</v>
      </c>
      <c r="N183" s="455">
        <v>139</v>
      </c>
    </row>
    <row r="184" spans="8:14" x14ac:dyDescent="0.25">
      <c r="H184" s="346" t="s">
        <v>470</v>
      </c>
      <c r="I184" s="346" t="s">
        <v>481</v>
      </c>
      <c r="J184" s="346" t="s">
        <v>488</v>
      </c>
      <c r="K184" s="373">
        <v>1</v>
      </c>
      <c r="L184" s="455">
        <v>0</v>
      </c>
      <c r="M184" s="455">
        <v>460</v>
      </c>
      <c r="N184" s="455">
        <v>460</v>
      </c>
    </row>
    <row r="185" spans="8:14" x14ac:dyDescent="0.25">
      <c r="H185" s="346" t="s">
        <v>470</v>
      </c>
      <c r="I185" s="346" t="s">
        <v>481</v>
      </c>
      <c r="J185" s="346" t="s">
        <v>488</v>
      </c>
      <c r="K185" s="373">
        <v>2</v>
      </c>
      <c r="L185" s="455">
        <v>99.75</v>
      </c>
      <c r="M185" s="455">
        <v>655.25</v>
      </c>
      <c r="N185" s="455">
        <v>755</v>
      </c>
    </row>
    <row r="186" spans="8:14" x14ac:dyDescent="0.25">
      <c r="H186" s="346" t="s">
        <v>470</v>
      </c>
      <c r="I186" s="346" t="s">
        <v>481</v>
      </c>
      <c r="J186" s="346" t="s">
        <v>488</v>
      </c>
      <c r="K186" s="373">
        <v>3</v>
      </c>
      <c r="L186" s="455">
        <v>272.05</v>
      </c>
      <c r="M186" s="455">
        <v>1684.95</v>
      </c>
      <c r="N186" s="455">
        <v>1957</v>
      </c>
    </row>
    <row r="187" spans="8:14" x14ac:dyDescent="0.25">
      <c r="H187" s="346" t="s">
        <v>470</v>
      </c>
      <c r="I187" s="346" t="s">
        <v>481</v>
      </c>
      <c r="J187" s="346" t="s">
        <v>485</v>
      </c>
      <c r="K187" s="373">
        <v>0</v>
      </c>
      <c r="L187" s="455">
        <v>0</v>
      </c>
      <c r="M187" s="455">
        <v>6</v>
      </c>
      <c r="N187" s="455">
        <v>6</v>
      </c>
    </row>
    <row r="188" spans="8:14" x14ac:dyDescent="0.25">
      <c r="H188" s="346" t="s">
        <v>470</v>
      </c>
      <c r="I188" s="346" t="s">
        <v>481</v>
      </c>
      <c r="J188" s="346" t="s">
        <v>485</v>
      </c>
      <c r="K188" s="373">
        <v>1</v>
      </c>
      <c r="L188" s="455">
        <v>0</v>
      </c>
      <c r="M188" s="455">
        <v>3</v>
      </c>
      <c r="N188" s="455">
        <v>3</v>
      </c>
    </row>
    <row r="189" spans="8:14" x14ac:dyDescent="0.25">
      <c r="H189" s="346" t="s">
        <v>470</v>
      </c>
      <c r="I189" s="346" t="s">
        <v>481</v>
      </c>
      <c r="J189" s="346" t="s">
        <v>485</v>
      </c>
      <c r="K189" s="373">
        <v>2</v>
      </c>
      <c r="L189" s="455">
        <v>0</v>
      </c>
      <c r="M189" s="455">
        <v>150</v>
      </c>
      <c r="N189" s="455">
        <v>150</v>
      </c>
    </row>
    <row r="190" spans="8:14" x14ac:dyDescent="0.25">
      <c r="H190" s="346" t="s">
        <v>470</v>
      </c>
      <c r="I190" s="346" t="s">
        <v>481</v>
      </c>
      <c r="J190" s="346" t="s">
        <v>485</v>
      </c>
      <c r="K190" s="373">
        <v>3</v>
      </c>
      <c r="L190" s="455">
        <v>28.03</v>
      </c>
      <c r="M190" s="455">
        <v>249.97</v>
      </c>
      <c r="N190" s="455">
        <v>278</v>
      </c>
    </row>
    <row r="191" spans="8:14" x14ac:dyDescent="0.25">
      <c r="H191" s="346" t="s">
        <v>470</v>
      </c>
      <c r="I191" s="346" t="s">
        <v>481</v>
      </c>
      <c r="J191" s="346" t="s">
        <v>486</v>
      </c>
      <c r="K191" s="373">
        <v>0</v>
      </c>
      <c r="L191" s="455">
        <v>22.74</v>
      </c>
      <c r="M191" s="455">
        <v>1099.26</v>
      </c>
      <c r="N191" s="455">
        <v>1122</v>
      </c>
    </row>
    <row r="192" spans="8:14" x14ac:dyDescent="0.25">
      <c r="H192" s="346" t="s">
        <v>470</v>
      </c>
      <c r="I192" s="346" t="s">
        <v>481</v>
      </c>
      <c r="J192" s="346" t="s">
        <v>486</v>
      </c>
      <c r="K192" s="373">
        <v>1</v>
      </c>
      <c r="L192" s="455">
        <v>118.25</v>
      </c>
      <c r="M192" s="455">
        <v>1440.75</v>
      </c>
      <c r="N192" s="455">
        <v>1559</v>
      </c>
    </row>
    <row r="193" spans="8:14" x14ac:dyDescent="0.25">
      <c r="H193" s="346" t="s">
        <v>470</v>
      </c>
      <c r="I193" s="346" t="s">
        <v>481</v>
      </c>
      <c r="J193" s="346" t="s">
        <v>486</v>
      </c>
      <c r="K193" s="373">
        <v>2</v>
      </c>
      <c r="L193" s="455">
        <v>563.69000000000005</v>
      </c>
      <c r="M193" s="455">
        <v>4865.3099999999995</v>
      </c>
      <c r="N193" s="455">
        <v>5429</v>
      </c>
    </row>
    <row r="194" spans="8:14" x14ac:dyDescent="0.25">
      <c r="H194" s="346" t="s">
        <v>470</v>
      </c>
      <c r="I194" s="346" t="s">
        <v>481</v>
      </c>
      <c r="J194" s="346" t="s">
        <v>486</v>
      </c>
      <c r="K194" s="373">
        <v>3</v>
      </c>
      <c r="L194" s="455">
        <v>790.19</v>
      </c>
      <c r="M194" s="455">
        <v>6342.8099999999995</v>
      </c>
      <c r="N194" s="455">
        <v>7133</v>
      </c>
    </row>
    <row r="195" spans="8:14" x14ac:dyDescent="0.25">
      <c r="H195" s="346" t="s">
        <v>470</v>
      </c>
      <c r="I195" s="346" t="s">
        <v>481</v>
      </c>
      <c r="J195" s="346" t="s">
        <v>487</v>
      </c>
      <c r="K195" s="373">
        <v>0</v>
      </c>
      <c r="L195" s="455">
        <v>10.66</v>
      </c>
      <c r="M195" s="455">
        <v>555.34</v>
      </c>
      <c r="N195" s="455">
        <v>566</v>
      </c>
    </row>
    <row r="196" spans="8:14" x14ac:dyDescent="0.25">
      <c r="H196" s="346" t="s">
        <v>470</v>
      </c>
      <c r="I196" s="346" t="s">
        <v>481</v>
      </c>
      <c r="J196" s="346" t="s">
        <v>487</v>
      </c>
      <c r="K196" s="373">
        <v>1</v>
      </c>
      <c r="L196" s="455">
        <v>146.84</v>
      </c>
      <c r="M196" s="455">
        <v>599.16</v>
      </c>
      <c r="N196" s="455">
        <v>746</v>
      </c>
    </row>
    <row r="197" spans="8:14" x14ac:dyDescent="0.25">
      <c r="H197" s="346" t="s">
        <v>470</v>
      </c>
      <c r="I197" s="346" t="s">
        <v>481</v>
      </c>
      <c r="J197" s="346" t="s">
        <v>487</v>
      </c>
      <c r="K197" s="373">
        <v>2</v>
      </c>
      <c r="L197" s="455">
        <v>148.4</v>
      </c>
      <c r="M197" s="455">
        <v>3449.6</v>
      </c>
      <c r="N197" s="455">
        <v>3598</v>
      </c>
    </row>
    <row r="198" spans="8:14" x14ac:dyDescent="0.25">
      <c r="H198" s="346" t="s">
        <v>470</v>
      </c>
      <c r="I198" s="346" t="s">
        <v>481</v>
      </c>
      <c r="J198" s="346" t="s">
        <v>487</v>
      </c>
      <c r="K198" s="373">
        <v>3</v>
      </c>
      <c r="L198" s="455">
        <v>1897.0299999999997</v>
      </c>
      <c r="M198" s="455">
        <v>8564.9700000000012</v>
      </c>
      <c r="N198" s="455">
        <v>10462</v>
      </c>
    </row>
    <row r="199" spans="8:14" x14ac:dyDescent="0.25">
      <c r="H199" s="346" t="s">
        <v>471</v>
      </c>
      <c r="I199" s="346" t="s">
        <v>482</v>
      </c>
      <c r="J199" s="346" t="s">
        <v>484</v>
      </c>
      <c r="K199" s="373">
        <v>0</v>
      </c>
      <c r="L199" s="455">
        <v>0</v>
      </c>
      <c r="M199" s="455">
        <v>148</v>
      </c>
      <c r="N199" s="455">
        <v>148</v>
      </c>
    </row>
    <row r="200" spans="8:14" x14ac:dyDescent="0.25">
      <c r="H200" s="346" t="s">
        <v>471</v>
      </c>
      <c r="I200" s="346" t="s">
        <v>482</v>
      </c>
      <c r="J200" s="346" t="s">
        <v>484</v>
      </c>
      <c r="K200" s="373">
        <v>1</v>
      </c>
      <c r="L200" s="455">
        <v>0</v>
      </c>
      <c r="M200" s="455">
        <v>192</v>
      </c>
      <c r="N200" s="455">
        <v>192</v>
      </c>
    </row>
    <row r="201" spans="8:14" x14ac:dyDescent="0.25">
      <c r="H201" s="346" t="s">
        <v>471</v>
      </c>
      <c r="I201" s="346" t="s">
        <v>482</v>
      </c>
      <c r="J201" s="346" t="s">
        <v>484</v>
      </c>
      <c r="K201" s="373">
        <v>2</v>
      </c>
      <c r="L201" s="455">
        <v>164.04</v>
      </c>
      <c r="M201" s="455">
        <v>1856.96</v>
      </c>
      <c r="N201" s="455">
        <v>2021</v>
      </c>
    </row>
    <row r="202" spans="8:14" x14ac:dyDescent="0.25">
      <c r="H202" s="346" t="s">
        <v>471</v>
      </c>
      <c r="I202" s="346" t="s">
        <v>482</v>
      </c>
      <c r="J202" s="346" t="s">
        <v>484</v>
      </c>
      <c r="K202" s="373">
        <v>3</v>
      </c>
      <c r="L202" s="455">
        <v>599.06000000000006</v>
      </c>
      <c r="M202" s="455">
        <v>6392.94</v>
      </c>
      <c r="N202" s="455">
        <v>6992</v>
      </c>
    </row>
    <row r="203" spans="8:14" x14ac:dyDescent="0.25">
      <c r="H203" s="346" t="s">
        <v>471</v>
      </c>
      <c r="I203" s="346" t="s">
        <v>482</v>
      </c>
      <c r="J203" s="346" t="s">
        <v>488</v>
      </c>
      <c r="K203" s="373">
        <v>0</v>
      </c>
      <c r="L203" s="455">
        <v>0</v>
      </c>
      <c r="M203" s="455">
        <v>62</v>
      </c>
      <c r="N203" s="455">
        <v>62</v>
      </c>
    </row>
    <row r="204" spans="8:14" x14ac:dyDescent="0.25">
      <c r="H204" s="346" t="s">
        <v>471</v>
      </c>
      <c r="I204" s="346" t="s">
        <v>482</v>
      </c>
      <c r="J204" s="346" t="s">
        <v>488</v>
      </c>
      <c r="K204" s="373">
        <v>1</v>
      </c>
      <c r="L204" s="455">
        <v>56.44</v>
      </c>
      <c r="M204" s="455">
        <v>480.56</v>
      </c>
      <c r="N204" s="455">
        <v>537</v>
      </c>
    </row>
    <row r="205" spans="8:14" x14ac:dyDescent="0.25">
      <c r="H205" s="346" t="s">
        <v>471</v>
      </c>
      <c r="I205" s="346" t="s">
        <v>482</v>
      </c>
      <c r="J205" s="346" t="s">
        <v>488</v>
      </c>
      <c r="K205" s="373">
        <v>2</v>
      </c>
      <c r="L205" s="455">
        <v>79.97</v>
      </c>
      <c r="M205" s="455">
        <v>2293.0300000000002</v>
      </c>
      <c r="N205" s="455">
        <v>2373</v>
      </c>
    </row>
    <row r="206" spans="8:14" x14ac:dyDescent="0.25">
      <c r="H206" s="346" t="s">
        <v>471</v>
      </c>
      <c r="I206" s="346" t="s">
        <v>482</v>
      </c>
      <c r="J206" s="346" t="s">
        <v>488</v>
      </c>
      <c r="K206" s="373">
        <v>3</v>
      </c>
      <c r="L206" s="455">
        <v>840.15</v>
      </c>
      <c r="M206" s="455">
        <v>5018.8500000000004</v>
      </c>
      <c r="N206" s="455">
        <v>5859</v>
      </c>
    </row>
    <row r="207" spans="8:14" x14ac:dyDescent="0.25">
      <c r="H207" s="346" t="s">
        <v>471</v>
      </c>
      <c r="I207" s="346" t="s">
        <v>482</v>
      </c>
      <c r="J207" s="346" t="s">
        <v>485</v>
      </c>
      <c r="K207" s="373">
        <v>0</v>
      </c>
      <c r="L207" s="455">
        <v>0</v>
      </c>
      <c r="M207" s="455">
        <v>139</v>
      </c>
      <c r="N207" s="455">
        <v>139</v>
      </c>
    </row>
    <row r="208" spans="8:14" x14ac:dyDescent="0.25">
      <c r="H208" s="346" t="s">
        <v>471</v>
      </c>
      <c r="I208" s="346" t="s">
        <v>482</v>
      </c>
      <c r="J208" s="346" t="s">
        <v>485</v>
      </c>
      <c r="K208" s="373">
        <v>1</v>
      </c>
      <c r="L208" s="455">
        <v>0</v>
      </c>
      <c r="M208" s="455">
        <v>49</v>
      </c>
      <c r="N208" s="455">
        <v>49</v>
      </c>
    </row>
    <row r="209" spans="8:14" x14ac:dyDescent="0.25">
      <c r="H209" s="346" t="s">
        <v>471</v>
      </c>
      <c r="I209" s="346" t="s">
        <v>482</v>
      </c>
      <c r="J209" s="346" t="s">
        <v>485</v>
      </c>
      <c r="K209" s="373">
        <v>2</v>
      </c>
      <c r="L209" s="455">
        <v>0</v>
      </c>
      <c r="M209" s="455">
        <v>318</v>
      </c>
      <c r="N209" s="455">
        <v>318</v>
      </c>
    </row>
    <row r="210" spans="8:14" x14ac:dyDescent="0.25">
      <c r="H210" s="346" t="s">
        <v>471</v>
      </c>
      <c r="I210" s="346" t="s">
        <v>482</v>
      </c>
      <c r="J210" s="346" t="s">
        <v>485</v>
      </c>
      <c r="K210" s="373">
        <v>3</v>
      </c>
      <c r="L210" s="455">
        <v>0</v>
      </c>
      <c r="M210" s="455">
        <v>1242</v>
      </c>
      <c r="N210" s="455">
        <v>1242</v>
      </c>
    </row>
    <row r="211" spans="8:14" x14ac:dyDescent="0.25">
      <c r="H211" s="346" t="s">
        <v>471</v>
      </c>
      <c r="I211" s="346" t="s">
        <v>482</v>
      </c>
      <c r="J211" s="346" t="s">
        <v>486</v>
      </c>
      <c r="K211" s="373">
        <v>0</v>
      </c>
      <c r="L211" s="455">
        <v>71.41</v>
      </c>
      <c r="M211" s="455">
        <v>255.59</v>
      </c>
      <c r="N211" s="455">
        <v>327</v>
      </c>
    </row>
    <row r="212" spans="8:14" x14ac:dyDescent="0.25">
      <c r="H212" s="346" t="s">
        <v>471</v>
      </c>
      <c r="I212" s="346" t="s">
        <v>482</v>
      </c>
      <c r="J212" s="346" t="s">
        <v>486</v>
      </c>
      <c r="K212" s="373">
        <v>1</v>
      </c>
      <c r="L212" s="455">
        <v>0.56999999999999995</v>
      </c>
      <c r="M212" s="455">
        <v>932.43</v>
      </c>
      <c r="N212" s="455">
        <v>933</v>
      </c>
    </row>
    <row r="213" spans="8:14" x14ac:dyDescent="0.25">
      <c r="H213" s="346" t="s">
        <v>471</v>
      </c>
      <c r="I213" s="346" t="s">
        <v>482</v>
      </c>
      <c r="J213" s="346" t="s">
        <v>486</v>
      </c>
      <c r="K213" s="373">
        <v>2</v>
      </c>
      <c r="L213" s="455">
        <v>138.44</v>
      </c>
      <c r="M213" s="455">
        <v>4472.5600000000004</v>
      </c>
      <c r="N213" s="455">
        <v>4611</v>
      </c>
    </row>
    <row r="214" spans="8:14" x14ac:dyDescent="0.25">
      <c r="H214" s="346" t="s">
        <v>471</v>
      </c>
      <c r="I214" s="346" t="s">
        <v>482</v>
      </c>
      <c r="J214" s="346" t="s">
        <v>486</v>
      </c>
      <c r="K214" s="373">
        <v>3</v>
      </c>
      <c r="L214" s="455">
        <v>1186.1299999999999</v>
      </c>
      <c r="M214" s="455">
        <v>7714.87</v>
      </c>
      <c r="N214" s="455">
        <v>8901</v>
      </c>
    </row>
    <row r="215" spans="8:14" x14ac:dyDescent="0.25">
      <c r="H215" s="346" t="s">
        <v>471</v>
      </c>
      <c r="I215" s="346" t="s">
        <v>482</v>
      </c>
      <c r="J215" s="346" t="s">
        <v>487</v>
      </c>
      <c r="K215" s="373">
        <v>0</v>
      </c>
      <c r="L215" s="455">
        <v>3.18</v>
      </c>
      <c r="M215" s="455">
        <v>312.82</v>
      </c>
      <c r="N215" s="455">
        <v>316</v>
      </c>
    </row>
    <row r="216" spans="8:14" x14ac:dyDescent="0.25">
      <c r="H216" s="346" t="s">
        <v>471</v>
      </c>
      <c r="I216" s="346" t="s">
        <v>482</v>
      </c>
      <c r="J216" s="346" t="s">
        <v>487</v>
      </c>
      <c r="K216" s="373">
        <v>1</v>
      </c>
      <c r="L216" s="455">
        <v>0</v>
      </c>
      <c r="M216" s="455">
        <v>773</v>
      </c>
      <c r="N216" s="455">
        <v>773</v>
      </c>
    </row>
    <row r="217" spans="8:14" x14ac:dyDescent="0.25">
      <c r="H217" s="346" t="s">
        <v>471</v>
      </c>
      <c r="I217" s="346" t="s">
        <v>482</v>
      </c>
      <c r="J217" s="346" t="s">
        <v>487</v>
      </c>
      <c r="K217" s="373">
        <v>2</v>
      </c>
      <c r="L217" s="455">
        <v>309.40999999999997</v>
      </c>
      <c r="M217" s="455">
        <v>3809.59</v>
      </c>
      <c r="N217" s="455">
        <v>4119</v>
      </c>
    </row>
    <row r="218" spans="8:14" x14ac:dyDescent="0.25">
      <c r="H218" s="346" t="s">
        <v>471</v>
      </c>
      <c r="I218" s="346" t="s">
        <v>482</v>
      </c>
      <c r="J218" s="346" t="s">
        <v>487</v>
      </c>
      <c r="K218" s="373">
        <v>3</v>
      </c>
      <c r="L218" s="455">
        <v>1492.26</v>
      </c>
      <c r="M218" s="455">
        <v>12982.74</v>
      </c>
      <c r="N218" s="455">
        <v>14475</v>
      </c>
    </row>
    <row r="219" spans="8:14" x14ac:dyDescent="0.25">
      <c r="H219" s="346" t="s">
        <v>471</v>
      </c>
      <c r="I219" s="346" t="s">
        <v>483</v>
      </c>
      <c r="J219" s="346" t="s">
        <v>484</v>
      </c>
      <c r="K219" s="373">
        <v>0</v>
      </c>
      <c r="L219" s="455">
        <v>0</v>
      </c>
      <c r="M219" s="455">
        <v>432</v>
      </c>
      <c r="N219" s="455">
        <v>432</v>
      </c>
    </row>
    <row r="220" spans="8:14" x14ac:dyDescent="0.25">
      <c r="H220" s="346" t="s">
        <v>471</v>
      </c>
      <c r="I220" s="346" t="s">
        <v>483</v>
      </c>
      <c r="J220" s="346" t="s">
        <v>484</v>
      </c>
      <c r="K220" s="373">
        <v>1</v>
      </c>
      <c r="L220" s="455">
        <v>6.99</v>
      </c>
      <c r="M220" s="455">
        <v>59.01</v>
      </c>
      <c r="N220" s="455">
        <v>66</v>
      </c>
    </row>
    <row r="221" spans="8:14" x14ac:dyDescent="0.25">
      <c r="H221" s="346" t="s">
        <v>471</v>
      </c>
      <c r="I221" s="346" t="s">
        <v>483</v>
      </c>
      <c r="J221" s="346" t="s">
        <v>484</v>
      </c>
      <c r="K221" s="373">
        <v>2</v>
      </c>
      <c r="L221" s="455">
        <v>0</v>
      </c>
      <c r="M221" s="455">
        <v>583</v>
      </c>
      <c r="N221" s="455">
        <v>583</v>
      </c>
    </row>
    <row r="222" spans="8:14" x14ac:dyDescent="0.25">
      <c r="H222" s="346" t="s">
        <v>471</v>
      </c>
      <c r="I222" s="346" t="s">
        <v>483</v>
      </c>
      <c r="J222" s="346" t="s">
        <v>484</v>
      </c>
      <c r="K222" s="373">
        <v>3</v>
      </c>
      <c r="L222" s="455">
        <v>0</v>
      </c>
      <c r="M222" s="455">
        <v>1136</v>
      </c>
      <c r="N222" s="455">
        <v>1136</v>
      </c>
    </row>
    <row r="223" spans="8:14" x14ac:dyDescent="0.25">
      <c r="H223" s="346" t="s">
        <v>471</v>
      </c>
      <c r="I223" s="346" t="s">
        <v>483</v>
      </c>
      <c r="J223" s="346" t="s">
        <v>488</v>
      </c>
      <c r="K223" s="373">
        <v>0</v>
      </c>
      <c r="L223" s="455">
        <v>0</v>
      </c>
      <c r="M223" s="455">
        <v>287</v>
      </c>
      <c r="N223" s="455">
        <v>287</v>
      </c>
    </row>
    <row r="224" spans="8:14" x14ac:dyDescent="0.25">
      <c r="H224" s="346" t="s">
        <v>471</v>
      </c>
      <c r="I224" s="346" t="s">
        <v>483</v>
      </c>
      <c r="J224" s="346" t="s">
        <v>488</v>
      </c>
      <c r="K224" s="373">
        <v>1</v>
      </c>
      <c r="L224" s="455">
        <v>39.57</v>
      </c>
      <c r="M224" s="455">
        <v>204.43</v>
      </c>
      <c r="N224" s="455">
        <v>244</v>
      </c>
    </row>
    <row r="225" spans="8:14" x14ac:dyDescent="0.25">
      <c r="H225" s="346" t="s">
        <v>471</v>
      </c>
      <c r="I225" s="346" t="s">
        <v>483</v>
      </c>
      <c r="J225" s="346" t="s">
        <v>488</v>
      </c>
      <c r="K225" s="373">
        <v>2</v>
      </c>
      <c r="L225" s="455">
        <v>0</v>
      </c>
      <c r="M225" s="455">
        <v>986</v>
      </c>
      <c r="N225" s="455">
        <v>986</v>
      </c>
    </row>
    <row r="226" spans="8:14" x14ac:dyDescent="0.25">
      <c r="H226" s="346" t="s">
        <v>471</v>
      </c>
      <c r="I226" s="346" t="s">
        <v>483</v>
      </c>
      <c r="J226" s="346" t="s">
        <v>488</v>
      </c>
      <c r="K226" s="373">
        <v>3</v>
      </c>
      <c r="L226" s="455">
        <v>0</v>
      </c>
      <c r="M226" s="455">
        <v>2576</v>
      </c>
      <c r="N226" s="455">
        <v>2576</v>
      </c>
    </row>
    <row r="227" spans="8:14" x14ac:dyDescent="0.25">
      <c r="H227" s="346" t="s">
        <v>471</v>
      </c>
      <c r="I227" s="346" t="s">
        <v>483</v>
      </c>
      <c r="J227" s="346" t="s">
        <v>485</v>
      </c>
      <c r="K227" s="373">
        <v>0</v>
      </c>
      <c r="L227" s="455">
        <v>0</v>
      </c>
      <c r="M227" s="455">
        <v>209</v>
      </c>
      <c r="N227" s="455">
        <v>209</v>
      </c>
    </row>
    <row r="228" spans="8:14" x14ac:dyDescent="0.25">
      <c r="H228" s="346" t="s">
        <v>471</v>
      </c>
      <c r="I228" s="346" t="s">
        <v>483</v>
      </c>
      <c r="J228" s="346" t="s">
        <v>485</v>
      </c>
      <c r="K228" s="373">
        <v>1</v>
      </c>
      <c r="L228" s="455">
        <v>0</v>
      </c>
      <c r="M228" s="455">
        <v>119</v>
      </c>
      <c r="N228" s="455">
        <v>119</v>
      </c>
    </row>
    <row r="229" spans="8:14" x14ac:dyDescent="0.25">
      <c r="H229" s="346" t="s">
        <v>471</v>
      </c>
      <c r="I229" s="346" t="s">
        <v>483</v>
      </c>
      <c r="J229" s="346" t="s">
        <v>485</v>
      </c>
      <c r="K229" s="373">
        <v>2</v>
      </c>
      <c r="L229" s="455">
        <v>0</v>
      </c>
      <c r="M229" s="455">
        <v>502</v>
      </c>
      <c r="N229" s="455">
        <v>502</v>
      </c>
    </row>
    <row r="230" spans="8:14" x14ac:dyDescent="0.25">
      <c r="H230" s="346" t="s">
        <v>471</v>
      </c>
      <c r="I230" s="346" t="s">
        <v>483</v>
      </c>
      <c r="J230" s="346" t="s">
        <v>485</v>
      </c>
      <c r="K230" s="373">
        <v>3</v>
      </c>
      <c r="L230" s="455">
        <v>0</v>
      </c>
      <c r="M230" s="455">
        <v>37</v>
      </c>
      <c r="N230" s="455">
        <v>37</v>
      </c>
    </row>
    <row r="231" spans="8:14" x14ac:dyDescent="0.25">
      <c r="H231" s="346" t="s">
        <v>471</v>
      </c>
      <c r="I231" s="346" t="s">
        <v>483</v>
      </c>
      <c r="J231" s="346" t="s">
        <v>486</v>
      </c>
      <c r="K231" s="373">
        <v>0</v>
      </c>
      <c r="L231" s="455">
        <v>7.44</v>
      </c>
      <c r="M231" s="455">
        <v>1049.56</v>
      </c>
      <c r="N231" s="455">
        <v>1057</v>
      </c>
    </row>
    <row r="232" spans="8:14" x14ac:dyDescent="0.25">
      <c r="H232" s="346" t="s">
        <v>471</v>
      </c>
      <c r="I232" s="346" t="s">
        <v>483</v>
      </c>
      <c r="J232" s="346" t="s">
        <v>486</v>
      </c>
      <c r="K232" s="373">
        <v>1</v>
      </c>
      <c r="L232" s="455">
        <v>102.21000000000001</v>
      </c>
      <c r="M232" s="455">
        <v>601.79</v>
      </c>
      <c r="N232" s="455">
        <v>704</v>
      </c>
    </row>
    <row r="233" spans="8:14" x14ac:dyDescent="0.25">
      <c r="H233" s="346" t="s">
        <v>471</v>
      </c>
      <c r="I233" s="346" t="s">
        <v>483</v>
      </c>
      <c r="J233" s="346" t="s">
        <v>486</v>
      </c>
      <c r="K233" s="373">
        <v>2</v>
      </c>
      <c r="L233" s="455">
        <v>27.19</v>
      </c>
      <c r="M233" s="455">
        <v>1931.81</v>
      </c>
      <c r="N233" s="455">
        <v>1959</v>
      </c>
    </row>
    <row r="234" spans="8:14" x14ac:dyDescent="0.25">
      <c r="H234" s="346" t="s">
        <v>471</v>
      </c>
      <c r="I234" s="346" t="s">
        <v>483</v>
      </c>
      <c r="J234" s="346" t="s">
        <v>486</v>
      </c>
      <c r="K234" s="373">
        <v>3</v>
      </c>
      <c r="L234" s="455">
        <v>0</v>
      </c>
      <c r="M234" s="455">
        <v>2868</v>
      </c>
      <c r="N234" s="455">
        <v>2868</v>
      </c>
    </row>
    <row r="235" spans="8:14" x14ac:dyDescent="0.25">
      <c r="H235" s="346" t="s">
        <v>471</v>
      </c>
      <c r="I235" s="346" t="s">
        <v>483</v>
      </c>
      <c r="J235" s="346" t="s">
        <v>487</v>
      </c>
      <c r="K235" s="373">
        <v>0</v>
      </c>
      <c r="L235" s="455">
        <v>3.6</v>
      </c>
      <c r="M235" s="455">
        <v>433.4</v>
      </c>
      <c r="N235" s="455">
        <v>437</v>
      </c>
    </row>
    <row r="236" spans="8:14" x14ac:dyDescent="0.25">
      <c r="H236" s="346" t="s">
        <v>471</v>
      </c>
      <c r="I236" s="346" t="s">
        <v>483</v>
      </c>
      <c r="J236" s="346" t="s">
        <v>487</v>
      </c>
      <c r="K236" s="373">
        <v>1</v>
      </c>
      <c r="L236" s="455">
        <v>31.95</v>
      </c>
      <c r="M236" s="455">
        <v>188.05</v>
      </c>
      <c r="N236" s="455">
        <v>220</v>
      </c>
    </row>
    <row r="237" spans="8:14" x14ac:dyDescent="0.25">
      <c r="H237" s="346" t="s">
        <v>471</v>
      </c>
      <c r="I237" s="346" t="s">
        <v>483</v>
      </c>
      <c r="J237" s="346" t="s">
        <v>487</v>
      </c>
      <c r="K237" s="373">
        <v>2</v>
      </c>
      <c r="L237" s="455">
        <v>19.27</v>
      </c>
      <c r="M237" s="455">
        <v>2600.73</v>
      </c>
      <c r="N237" s="455">
        <v>2620</v>
      </c>
    </row>
    <row r="238" spans="8:14" ht="15.75" thickBot="1" x14ac:dyDescent="0.3">
      <c r="H238" s="346" t="s">
        <v>471</v>
      </c>
      <c r="I238" s="346" t="s">
        <v>483</v>
      </c>
      <c r="J238" s="346" t="s">
        <v>487</v>
      </c>
      <c r="K238" s="373">
        <v>3</v>
      </c>
      <c r="L238" s="455">
        <v>0</v>
      </c>
      <c r="M238" s="455">
        <v>2396</v>
      </c>
      <c r="N238" s="455">
        <v>2396</v>
      </c>
    </row>
    <row r="239" spans="8:14" ht="15.75" thickBot="1" x14ac:dyDescent="0.3">
      <c r="H239" s="382" t="s">
        <v>27</v>
      </c>
      <c r="I239" s="456"/>
      <c r="J239" s="456"/>
      <c r="K239" s="456"/>
      <c r="L239" s="457">
        <v>120987.69000000002</v>
      </c>
      <c r="M239" s="457">
        <v>280482.30999999988</v>
      </c>
      <c r="N239" s="457">
        <v>401470</v>
      </c>
    </row>
  </sheetData>
  <mergeCells count="4">
    <mergeCell ref="B2:C2"/>
    <mergeCell ref="D2:E2"/>
    <mergeCell ref="A1:E1"/>
    <mergeCell ref="A2:A6"/>
  </mergeCells>
  <pageMargins left="0.511811024" right="0.511811024" top="0.78740157499999996" bottom="0.78740157499999996" header="0.31496062000000002" footer="0.31496062000000002"/>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6CA77-557B-4EE7-A572-53220337989F}">
  <sheetPr>
    <tabColor theme="9" tint="-0.499984740745262"/>
  </sheetPr>
  <dimension ref="A1:E26"/>
  <sheetViews>
    <sheetView showGridLines="0" zoomScaleNormal="100" workbookViewId="0">
      <selection sqref="A1:E1"/>
    </sheetView>
  </sheetViews>
  <sheetFormatPr defaultRowHeight="15" x14ac:dyDescent="0.25"/>
  <cols>
    <col min="1" max="1" width="41.7109375" customWidth="1"/>
    <col min="2" max="2" width="10.28515625" customWidth="1"/>
    <col min="3" max="3" width="11.140625" customWidth="1"/>
    <col min="4" max="4" width="8.28515625" customWidth="1"/>
    <col min="5" max="5" width="10.5703125" customWidth="1"/>
  </cols>
  <sheetData>
    <row r="1" spans="1:5" ht="31.5" customHeight="1" thickBot="1" x14ac:dyDescent="0.3">
      <c r="A1" s="467" t="s">
        <v>1075</v>
      </c>
      <c r="B1" s="467"/>
      <c r="C1" s="467"/>
      <c r="D1" s="467"/>
      <c r="E1" s="467"/>
    </row>
    <row r="2" spans="1:5" ht="15.75" thickBot="1" x14ac:dyDescent="0.3">
      <c r="A2" s="463" t="s">
        <v>84</v>
      </c>
      <c r="B2" s="465" t="s">
        <v>33</v>
      </c>
      <c r="C2" s="466"/>
      <c r="D2" s="465" t="s">
        <v>42</v>
      </c>
      <c r="E2" s="466"/>
    </row>
    <row r="3" spans="1:5" ht="25.5" customHeight="1" x14ac:dyDescent="0.25">
      <c r="A3" s="473"/>
      <c r="B3" s="463" t="s">
        <v>1074</v>
      </c>
      <c r="C3" s="186" t="s">
        <v>85</v>
      </c>
      <c r="D3" s="463" t="s">
        <v>1074</v>
      </c>
      <c r="E3" s="185" t="s">
        <v>85</v>
      </c>
    </row>
    <row r="4" spans="1:5" ht="25.5" x14ac:dyDescent="0.25">
      <c r="A4" s="473"/>
      <c r="B4" s="473"/>
      <c r="C4" s="186" t="s">
        <v>1055</v>
      </c>
      <c r="D4" s="473"/>
      <c r="E4" s="185" t="s">
        <v>1055</v>
      </c>
    </row>
    <row r="5" spans="1:5" ht="51.75" thickBot="1" x14ac:dyDescent="0.3">
      <c r="A5" s="464"/>
      <c r="B5" s="464"/>
      <c r="C5" s="186" t="s">
        <v>1056</v>
      </c>
      <c r="D5" s="464"/>
      <c r="E5" s="185" t="s">
        <v>1056</v>
      </c>
    </row>
    <row r="6" spans="1:5" ht="25.5" x14ac:dyDescent="0.25">
      <c r="A6" s="104"/>
      <c r="B6" s="187" t="s">
        <v>31</v>
      </c>
      <c r="C6" s="181" t="s">
        <v>1076</v>
      </c>
      <c r="D6" s="181" t="s">
        <v>31</v>
      </c>
      <c r="E6" s="178" t="s">
        <v>1076</v>
      </c>
    </row>
    <row r="7" spans="1:5" x14ac:dyDescent="0.25">
      <c r="A7" s="199" t="s">
        <v>262</v>
      </c>
      <c r="B7" s="98"/>
      <c r="C7" s="190"/>
      <c r="D7" s="190"/>
      <c r="E7" s="3"/>
    </row>
    <row r="8" spans="1:5" x14ac:dyDescent="0.25">
      <c r="A8" s="104" t="s">
        <v>1077</v>
      </c>
      <c r="B8" s="99">
        <v>13289</v>
      </c>
      <c r="C8" s="8">
        <v>41514</v>
      </c>
      <c r="D8" s="8">
        <v>15635</v>
      </c>
      <c r="E8" s="6">
        <v>34433</v>
      </c>
    </row>
    <row r="9" spans="1:5" x14ac:dyDescent="0.25">
      <c r="A9" s="104" t="s">
        <v>1078</v>
      </c>
      <c r="B9" s="99">
        <v>1897</v>
      </c>
      <c r="C9" s="8">
        <v>5403</v>
      </c>
      <c r="D9" s="8">
        <v>1693</v>
      </c>
      <c r="E9" s="6">
        <v>4746</v>
      </c>
    </row>
    <row r="10" spans="1:5" x14ac:dyDescent="0.25">
      <c r="A10" s="104" t="s">
        <v>1079</v>
      </c>
      <c r="B10" s="99">
        <v>1792</v>
      </c>
      <c r="C10" s="8">
        <v>5558</v>
      </c>
      <c r="D10" s="8">
        <v>2267</v>
      </c>
      <c r="E10" s="6">
        <v>5398</v>
      </c>
    </row>
    <row r="11" spans="1:5" x14ac:dyDescent="0.25">
      <c r="A11" s="104" t="s">
        <v>1080</v>
      </c>
      <c r="B11" s="99">
        <v>5719</v>
      </c>
      <c r="C11" s="8">
        <v>11999</v>
      </c>
      <c r="D11" s="8">
        <v>5745</v>
      </c>
      <c r="E11" s="6">
        <v>11562</v>
      </c>
    </row>
    <row r="12" spans="1:5" x14ac:dyDescent="0.25">
      <c r="A12" s="104" t="s">
        <v>1081</v>
      </c>
      <c r="B12" s="98">
        <v>32</v>
      </c>
      <c r="C12" s="190">
        <v>135</v>
      </c>
      <c r="D12" s="190">
        <v>33</v>
      </c>
      <c r="E12" s="3">
        <v>138</v>
      </c>
    </row>
    <row r="13" spans="1:5" x14ac:dyDescent="0.25">
      <c r="A13" s="104" t="s">
        <v>1082</v>
      </c>
      <c r="B13" s="98">
        <v>235</v>
      </c>
      <c r="C13" s="8">
        <v>1667</v>
      </c>
      <c r="D13" s="190">
        <v>842</v>
      </c>
      <c r="E13" s="6">
        <v>1086</v>
      </c>
    </row>
    <row r="14" spans="1:5" x14ac:dyDescent="0.25">
      <c r="A14" s="199" t="s">
        <v>1083</v>
      </c>
      <c r="B14" s="58">
        <v>22964</v>
      </c>
      <c r="C14" s="9">
        <v>66276</v>
      </c>
      <c r="D14" s="9">
        <v>26215</v>
      </c>
      <c r="E14" s="10">
        <v>57363</v>
      </c>
    </row>
    <row r="15" spans="1:5" x14ac:dyDescent="0.25">
      <c r="A15" s="199"/>
      <c r="B15" s="53"/>
      <c r="C15" s="190"/>
      <c r="D15" s="190"/>
      <c r="E15" s="3"/>
    </row>
    <row r="16" spans="1:5" x14ac:dyDescent="0.25">
      <c r="A16" s="199" t="s">
        <v>759</v>
      </c>
      <c r="B16" s="98"/>
      <c r="C16" s="190"/>
      <c r="D16" s="190"/>
      <c r="E16" s="3"/>
    </row>
    <row r="17" spans="1:5" x14ac:dyDescent="0.25">
      <c r="A17" s="104" t="s">
        <v>1084</v>
      </c>
      <c r="B17" s="99">
        <v>32087</v>
      </c>
      <c r="C17" s="8">
        <v>109508</v>
      </c>
      <c r="D17" s="8">
        <v>41570</v>
      </c>
      <c r="E17" s="6">
        <v>94625</v>
      </c>
    </row>
    <row r="18" spans="1:5" x14ac:dyDescent="0.25">
      <c r="A18" s="133" t="s">
        <v>1083</v>
      </c>
      <c r="B18" s="58">
        <v>32087</v>
      </c>
      <c r="C18" s="9">
        <v>109508</v>
      </c>
      <c r="D18" s="9">
        <v>41570</v>
      </c>
      <c r="E18" s="10">
        <v>94625</v>
      </c>
    </row>
    <row r="19" spans="1:5" x14ac:dyDescent="0.25">
      <c r="A19" s="134"/>
      <c r="B19" s="98"/>
      <c r="C19" s="190"/>
      <c r="D19" s="190"/>
      <c r="E19" s="3"/>
    </row>
    <row r="20" spans="1:5" x14ac:dyDescent="0.25">
      <c r="A20" s="199" t="s">
        <v>761</v>
      </c>
      <c r="B20" s="53"/>
      <c r="C20" s="190"/>
      <c r="D20" s="190"/>
      <c r="E20" s="3"/>
    </row>
    <row r="21" spans="1:5" x14ac:dyDescent="0.25">
      <c r="A21" s="104" t="s">
        <v>1085</v>
      </c>
      <c r="B21" s="99">
        <v>31752</v>
      </c>
      <c r="C21" s="8">
        <v>100449</v>
      </c>
      <c r="D21" s="8">
        <v>33872</v>
      </c>
      <c r="E21" s="6">
        <v>84745</v>
      </c>
    </row>
    <row r="22" spans="1:5" x14ac:dyDescent="0.25">
      <c r="A22" s="104" t="s">
        <v>1086</v>
      </c>
      <c r="B22" s="99">
        <v>3023</v>
      </c>
      <c r="C22" s="8">
        <v>14678</v>
      </c>
      <c r="D22" s="8">
        <v>4143</v>
      </c>
      <c r="E22" s="6">
        <v>12454</v>
      </c>
    </row>
    <row r="23" spans="1:5" x14ac:dyDescent="0.25">
      <c r="A23" s="104" t="s">
        <v>1087</v>
      </c>
      <c r="B23" s="99">
        <v>15962</v>
      </c>
      <c r="C23" s="8">
        <v>33923</v>
      </c>
      <c r="D23" s="8">
        <v>15188</v>
      </c>
      <c r="E23" s="6">
        <v>31295</v>
      </c>
    </row>
    <row r="24" spans="1:5" x14ac:dyDescent="0.25">
      <c r="A24" s="199" t="s">
        <v>1083</v>
      </c>
      <c r="B24" s="58">
        <v>50737</v>
      </c>
      <c r="C24" s="9">
        <v>149050</v>
      </c>
      <c r="D24" s="9">
        <v>53203</v>
      </c>
      <c r="E24" s="10">
        <v>128494</v>
      </c>
    </row>
    <row r="25" spans="1:5" x14ac:dyDescent="0.25">
      <c r="A25" s="133"/>
      <c r="B25" s="53"/>
      <c r="C25" s="76"/>
      <c r="D25" s="190"/>
      <c r="E25" s="3"/>
    </row>
    <row r="26" spans="1:5" ht="15.75" thickBot="1" x14ac:dyDescent="0.3">
      <c r="A26" s="106" t="s">
        <v>1088</v>
      </c>
      <c r="B26" s="50">
        <v>105788</v>
      </c>
      <c r="C26" s="43">
        <v>324834</v>
      </c>
      <c r="D26" s="43">
        <v>120988</v>
      </c>
      <c r="E26" s="42">
        <v>280482</v>
      </c>
    </row>
  </sheetData>
  <mergeCells count="6">
    <mergeCell ref="A2:A5"/>
    <mergeCell ref="B2:C2"/>
    <mergeCell ref="D2:E2"/>
    <mergeCell ref="A1:E1"/>
    <mergeCell ref="B3:B5"/>
    <mergeCell ref="D3:D5"/>
  </mergeCells>
  <pageMargins left="0.511811024" right="0.511811024" top="0.78740157499999996" bottom="0.78740157499999996" header="0.31496062000000002" footer="0.31496062000000002"/>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047CF-E966-4519-933D-99E1D0FB065B}">
  <sheetPr>
    <tabColor theme="9" tint="-0.499984740745262"/>
  </sheetPr>
  <dimension ref="A1:E11"/>
  <sheetViews>
    <sheetView showGridLines="0" zoomScaleNormal="100" workbookViewId="0">
      <selection sqref="A1:E1"/>
    </sheetView>
  </sheetViews>
  <sheetFormatPr defaultRowHeight="15" x14ac:dyDescent="0.25"/>
  <cols>
    <col min="1" max="1" width="40.5703125" customWidth="1"/>
    <col min="2" max="2" width="11.28515625" customWidth="1"/>
    <col min="3" max="3" width="14.42578125" customWidth="1"/>
    <col min="4" max="4" width="12.5703125" customWidth="1"/>
    <col min="5" max="5" width="13.85546875" customWidth="1"/>
  </cols>
  <sheetData>
    <row r="1" spans="1:5" ht="30" customHeight="1" thickBot="1" x14ac:dyDescent="0.3">
      <c r="A1" s="467" t="s">
        <v>1089</v>
      </c>
      <c r="B1" s="467"/>
      <c r="C1" s="467"/>
      <c r="D1" s="467"/>
      <c r="E1" s="467"/>
    </row>
    <row r="2" spans="1:5" ht="15.75" thickBot="1" x14ac:dyDescent="0.3">
      <c r="A2" s="463" t="s">
        <v>1090</v>
      </c>
      <c r="B2" s="465" t="s">
        <v>33</v>
      </c>
      <c r="C2" s="466"/>
      <c r="D2" s="465" t="s">
        <v>42</v>
      </c>
      <c r="E2" s="466"/>
    </row>
    <row r="3" spans="1:5" x14ac:dyDescent="0.25">
      <c r="A3" s="473"/>
      <c r="B3" s="463" t="s">
        <v>1074</v>
      </c>
      <c r="C3" s="186" t="s">
        <v>85</v>
      </c>
      <c r="D3" s="463" t="s">
        <v>1074</v>
      </c>
      <c r="E3" s="185" t="s">
        <v>85</v>
      </c>
    </row>
    <row r="4" spans="1:5" ht="17.25" customHeight="1" x14ac:dyDescent="0.25">
      <c r="A4" s="473"/>
      <c r="B4" s="473"/>
      <c r="C4" s="186" t="s">
        <v>1055</v>
      </c>
      <c r="D4" s="473"/>
      <c r="E4" s="185" t="s">
        <v>1055</v>
      </c>
    </row>
    <row r="5" spans="1:5" ht="37.5" customHeight="1" thickBot="1" x14ac:dyDescent="0.3">
      <c r="A5" s="464"/>
      <c r="B5" s="464"/>
      <c r="C5" s="183" t="s">
        <v>1056</v>
      </c>
      <c r="D5" s="464"/>
      <c r="E5" s="179" t="s">
        <v>1056</v>
      </c>
    </row>
    <row r="6" spans="1:5" x14ac:dyDescent="0.25">
      <c r="A6" s="104"/>
      <c r="B6" s="187" t="s">
        <v>31</v>
      </c>
      <c r="C6" s="186" t="s">
        <v>31</v>
      </c>
      <c r="D6" s="186" t="s">
        <v>31</v>
      </c>
      <c r="E6" s="185" t="s">
        <v>31</v>
      </c>
    </row>
    <row r="7" spans="1:5" x14ac:dyDescent="0.25">
      <c r="A7" s="104" t="s">
        <v>1091</v>
      </c>
      <c r="B7" s="99">
        <v>5876</v>
      </c>
      <c r="C7" s="8">
        <v>21255</v>
      </c>
      <c r="D7" s="8">
        <v>4854</v>
      </c>
      <c r="E7" s="6">
        <v>18193</v>
      </c>
    </row>
    <row r="8" spans="1:5" x14ac:dyDescent="0.25">
      <c r="A8" s="104" t="s">
        <v>1092</v>
      </c>
      <c r="B8" s="99">
        <v>15676</v>
      </c>
      <c r="C8" s="8">
        <v>52539</v>
      </c>
      <c r="D8" s="8">
        <v>16362</v>
      </c>
      <c r="E8" s="6">
        <v>21110</v>
      </c>
    </row>
    <row r="9" spans="1:5" x14ac:dyDescent="0.25">
      <c r="A9" s="104" t="s">
        <v>1093</v>
      </c>
      <c r="B9" s="99">
        <v>32161</v>
      </c>
      <c r="C9" s="8">
        <v>135733</v>
      </c>
      <c r="D9" s="8">
        <v>34704</v>
      </c>
      <c r="E9" s="6">
        <v>88534</v>
      </c>
    </row>
    <row r="10" spans="1:5" x14ac:dyDescent="0.25">
      <c r="A10" s="104" t="s">
        <v>1094</v>
      </c>
      <c r="B10" s="99">
        <v>52075</v>
      </c>
      <c r="C10" s="8">
        <v>115307</v>
      </c>
      <c r="D10" s="8">
        <v>65068</v>
      </c>
      <c r="E10" s="6">
        <v>152645</v>
      </c>
    </row>
    <row r="11" spans="1:5" ht="15.75" thickBot="1" x14ac:dyDescent="0.3">
      <c r="A11" s="106" t="s">
        <v>1088</v>
      </c>
      <c r="B11" s="50">
        <v>105788</v>
      </c>
      <c r="C11" s="43">
        <v>324834</v>
      </c>
      <c r="D11" s="43">
        <v>120988</v>
      </c>
      <c r="E11" s="42">
        <v>280482</v>
      </c>
    </row>
  </sheetData>
  <mergeCells count="6">
    <mergeCell ref="A2:A5"/>
    <mergeCell ref="B2:C2"/>
    <mergeCell ref="D2:E2"/>
    <mergeCell ref="A1:E1"/>
    <mergeCell ref="B3:B5"/>
    <mergeCell ref="D3:D5"/>
  </mergeCells>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E85BF-D0BC-4FB5-A7DF-7D406CA8CDE9}">
  <sheetPr>
    <tabColor theme="9" tint="-0.499984740745262"/>
  </sheetPr>
  <dimension ref="A1:G31"/>
  <sheetViews>
    <sheetView showGridLines="0" zoomScaleNormal="100" workbookViewId="0">
      <selection sqref="A1:G1"/>
    </sheetView>
  </sheetViews>
  <sheetFormatPr defaultRowHeight="15" x14ac:dyDescent="0.25"/>
  <cols>
    <col min="1" max="1" width="23.28515625" customWidth="1"/>
    <col min="2" max="2" width="12.140625" customWidth="1"/>
    <col min="3" max="3" width="10" customWidth="1"/>
    <col min="4" max="6" width="10.140625" customWidth="1"/>
    <col min="7" max="7" width="10.42578125" customWidth="1"/>
  </cols>
  <sheetData>
    <row r="1" spans="1:7" ht="15.75" thickBot="1" x14ac:dyDescent="0.3">
      <c r="A1" s="460" t="s">
        <v>523</v>
      </c>
      <c r="B1" s="460"/>
      <c r="C1" s="460"/>
      <c r="D1" s="460"/>
      <c r="E1" s="460"/>
      <c r="F1" s="460"/>
      <c r="G1" s="460"/>
    </row>
    <row r="2" spans="1:7" ht="25.5" x14ac:dyDescent="0.25">
      <c r="A2" s="463" t="s">
        <v>28</v>
      </c>
      <c r="B2" s="463" t="s">
        <v>526</v>
      </c>
      <c r="C2" s="66" t="s">
        <v>461</v>
      </c>
      <c r="D2" s="66" t="s">
        <v>524</v>
      </c>
      <c r="E2" s="463" t="s">
        <v>529</v>
      </c>
      <c r="F2" s="463" t="s">
        <v>530</v>
      </c>
      <c r="G2" s="63" t="s">
        <v>525</v>
      </c>
    </row>
    <row r="3" spans="1:7" ht="16.5" thickBot="1" x14ac:dyDescent="0.3">
      <c r="A3" s="464"/>
      <c r="B3" s="464"/>
      <c r="C3" s="72" t="s">
        <v>527</v>
      </c>
      <c r="D3" s="72" t="s">
        <v>528</v>
      </c>
      <c r="E3" s="464"/>
      <c r="F3" s="464"/>
      <c r="G3" s="71" t="s">
        <v>30</v>
      </c>
    </row>
    <row r="4" spans="1:7" x14ac:dyDescent="0.25">
      <c r="A4" s="63"/>
      <c r="B4" s="69" t="s">
        <v>31</v>
      </c>
      <c r="C4" s="63" t="s">
        <v>31</v>
      </c>
      <c r="D4" s="61" t="s">
        <v>31</v>
      </c>
      <c r="E4" s="61" t="s">
        <v>31</v>
      </c>
      <c r="F4" s="69" t="s">
        <v>31</v>
      </c>
      <c r="G4" s="63" t="s">
        <v>32</v>
      </c>
    </row>
    <row r="5" spans="1:7" x14ac:dyDescent="0.25">
      <c r="A5" s="97" t="s">
        <v>33</v>
      </c>
      <c r="B5" s="53"/>
      <c r="C5" s="76"/>
      <c r="D5" s="77"/>
      <c r="E5" s="4"/>
      <c r="F5" s="98"/>
      <c r="G5" s="3"/>
    </row>
    <row r="6" spans="1:7" x14ac:dyDescent="0.25">
      <c r="A6" s="44" t="s">
        <v>34</v>
      </c>
      <c r="B6" s="99">
        <v>92651</v>
      </c>
      <c r="C6" s="59">
        <v>884</v>
      </c>
      <c r="D6" s="6">
        <v>12408</v>
      </c>
      <c r="E6" s="7">
        <v>1592</v>
      </c>
      <c r="F6" s="99">
        <v>107535</v>
      </c>
      <c r="G6" s="3">
        <v>22.28</v>
      </c>
    </row>
    <row r="7" spans="1:7" x14ac:dyDescent="0.25">
      <c r="A7" s="44" t="s">
        <v>35</v>
      </c>
      <c r="B7" s="99">
        <v>48495</v>
      </c>
      <c r="C7" s="59">
        <v>265</v>
      </c>
      <c r="D7" s="6">
        <v>3611</v>
      </c>
      <c r="E7" s="7">
        <v>1069</v>
      </c>
      <c r="F7" s="99">
        <v>53440</v>
      </c>
      <c r="G7" s="3">
        <v>11.07</v>
      </c>
    </row>
    <row r="8" spans="1:7" x14ac:dyDescent="0.25">
      <c r="A8" s="44" t="s">
        <v>36</v>
      </c>
      <c r="B8" s="99">
        <v>126849</v>
      </c>
      <c r="C8" s="8">
        <v>3519</v>
      </c>
      <c r="D8" s="6">
        <v>8372</v>
      </c>
      <c r="E8" s="7">
        <v>2498</v>
      </c>
      <c r="F8" s="99">
        <v>141238</v>
      </c>
      <c r="G8" s="3">
        <v>29.27</v>
      </c>
    </row>
    <row r="9" spans="1:7" x14ac:dyDescent="0.25">
      <c r="A9" s="44" t="s">
        <v>37</v>
      </c>
      <c r="B9" s="99">
        <v>88941</v>
      </c>
      <c r="C9" s="8">
        <v>5535</v>
      </c>
      <c r="D9" s="6">
        <v>2870</v>
      </c>
      <c r="E9" s="7">
        <v>3371</v>
      </c>
      <c r="F9" s="99">
        <v>100717</v>
      </c>
      <c r="G9" s="3">
        <v>20.87</v>
      </c>
    </row>
    <row r="10" spans="1:7" x14ac:dyDescent="0.25">
      <c r="A10" s="44" t="s">
        <v>38</v>
      </c>
      <c r="B10" s="99">
        <v>73686</v>
      </c>
      <c r="C10" s="8">
        <v>3760</v>
      </c>
      <c r="D10" s="3">
        <v>675</v>
      </c>
      <c r="E10" s="7">
        <v>1540</v>
      </c>
      <c r="F10" s="99">
        <v>79661</v>
      </c>
      <c r="G10" s="3">
        <v>16.510000000000002</v>
      </c>
    </row>
    <row r="11" spans="1:7" x14ac:dyDescent="0.25">
      <c r="A11" s="97" t="s">
        <v>39</v>
      </c>
      <c r="B11" s="58">
        <v>430622</v>
      </c>
      <c r="C11" s="9">
        <v>13963</v>
      </c>
      <c r="D11" s="10">
        <v>27936</v>
      </c>
      <c r="E11" s="11">
        <v>10070</v>
      </c>
      <c r="F11" s="58">
        <v>482591</v>
      </c>
      <c r="G11" s="77">
        <v>100</v>
      </c>
    </row>
    <row r="12" spans="1:7" x14ac:dyDescent="0.25">
      <c r="A12" s="84" t="s">
        <v>40</v>
      </c>
      <c r="B12" s="4">
        <v>89.23</v>
      </c>
      <c r="C12" s="53">
        <v>2.89</v>
      </c>
      <c r="D12" s="77">
        <v>5.79</v>
      </c>
      <c r="E12" s="4">
        <v>2.09</v>
      </c>
      <c r="F12" s="53">
        <v>100</v>
      </c>
      <c r="G12" s="77" t="s">
        <v>41</v>
      </c>
    </row>
    <row r="13" spans="1:7" x14ac:dyDescent="0.25">
      <c r="A13" s="97"/>
      <c r="B13" s="24"/>
      <c r="C13" s="53"/>
      <c r="D13" s="77"/>
      <c r="E13" s="4"/>
      <c r="F13" s="53"/>
      <c r="G13" s="77"/>
    </row>
    <row r="14" spans="1:7" x14ac:dyDescent="0.25">
      <c r="A14" s="97" t="s">
        <v>42</v>
      </c>
      <c r="B14" s="4"/>
      <c r="C14" s="53"/>
      <c r="D14" s="77"/>
      <c r="E14" s="4"/>
      <c r="F14" s="53"/>
      <c r="G14" s="77"/>
    </row>
    <row r="15" spans="1:7" x14ac:dyDescent="0.25">
      <c r="A15" s="44" t="s">
        <v>34</v>
      </c>
      <c r="B15" s="7">
        <v>89056</v>
      </c>
      <c r="C15" s="98">
        <v>842</v>
      </c>
      <c r="D15" s="6">
        <v>15469</v>
      </c>
      <c r="E15" s="7">
        <v>1788</v>
      </c>
      <c r="F15" s="99">
        <v>107155</v>
      </c>
      <c r="G15" s="3">
        <v>23.01</v>
      </c>
    </row>
    <row r="16" spans="1:7" x14ac:dyDescent="0.25">
      <c r="A16" s="44" t="s">
        <v>35</v>
      </c>
      <c r="B16" s="7">
        <v>42955</v>
      </c>
      <c r="C16" s="98">
        <v>300</v>
      </c>
      <c r="D16" s="6">
        <v>4768</v>
      </c>
      <c r="E16" s="7">
        <v>1534</v>
      </c>
      <c r="F16" s="99">
        <v>49557</v>
      </c>
      <c r="G16" s="3">
        <v>10.64</v>
      </c>
    </row>
    <row r="17" spans="1:7" x14ac:dyDescent="0.25">
      <c r="A17" s="44" t="s">
        <v>36</v>
      </c>
      <c r="B17" s="7">
        <v>114376</v>
      </c>
      <c r="C17" s="99">
        <v>2448</v>
      </c>
      <c r="D17" s="6">
        <v>11855</v>
      </c>
      <c r="E17" s="7">
        <v>2579</v>
      </c>
      <c r="F17" s="99">
        <v>131258</v>
      </c>
      <c r="G17" s="3">
        <v>28.19</v>
      </c>
    </row>
    <row r="18" spans="1:7" x14ac:dyDescent="0.25">
      <c r="A18" s="44" t="s">
        <v>37</v>
      </c>
      <c r="B18" s="7">
        <v>81258</v>
      </c>
      <c r="C18" s="99">
        <v>6059</v>
      </c>
      <c r="D18" s="6">
        <v>5462</v>
      </c>
      <c r="E18" s="7">
        <v>3954</v>
      </c>
      <c r="F18" s="99">
        <v>96733</v>
      </c>
      <c r="G18" s="3">
        <v>20.77</v>
      </c>
    </row>
    <row r="19" spans="1:7" x14ac:dyDescent="0.25">
      <c r="A19" s="44" t="s">
        <v>38</v>
      </c>
      <c r="B19" s="7">
        <v>73825</v>
      </c>
      <c r="C19" s="99">
        <v>3234</v>
      </c>
      <c r="D19" s="6">
        <v>1524</v>
      </c>
      <c r="E19" s="7">
        <v>2349</v>
      </c>
      <c r="F19" s="99">
        <v>80932</v>
      </c>
      <c r="G19" s="3">
        <v>17.38</v>
      </c>
    </row>
    <row r="20" spans="1:7" x14ac:dyDescent="0.25">
      <c r="A20" s="97" t="s">
        <v>39</v>
      </c>
      <c r="B20" s="11">
        <v>401470</v>
      </c>
      <c r="C20" s="58">
        <v>12883</v>
      </c>
      <c r="D20" s="10">
        <v>39078</v>
      </c>
      <c r="E20" s="11">
        <v>12204</v>
      </c>
      <c r="F20" s="58">
        <v>465635</v>
      </c>
      <c r="G20" s="77">
        <v>100</v>
      </c>
    </row>
    <row r="21" spans="1:7" x14ac:dyDescent="0.25">
      <c r="A21" s="84" t="s">
        <v>40</v>
      </c>
      <c r="B21" s="4">
        <v>86.22</v>
      </c>
      <c r="C21" s="53">
        <v>2.77</v>
      </c>
      <c r="D21" s="77">
        <v>8.39</v>
      </c>
      <c r="E21" s="4">
        <v>2.62</v>
      </c>
      <c r="F21" s="53">
        <v>100</v>
      </c>
      <c r="G21" s="77" t="s">
        <v>41</v>
      </c>
    </row>
    <row r="22" spans="1:7" x14ac:dyDescent="0.25">
      <c r="A22" s="97"/>
      <c r="B22" s="4"/>
      <c r="C22" s="53"/>
      <c r="D22" s="77"/>
      <c r="E22" s="4"/>
      <c r="F22" s="53"/>
      <c r="G22" s="77"/>
    </row>
    <row r="23" spans="1:7" x14ac:dyDescent="0.25">
      <c r="A23" s="97" t="s">
        <v>43</v>
      </c>
      <c r="B23" s="4"/>
      <c r="C23" s="53"/>
      <c r="D23" s="77"/>
      <c r="E23" s="4"/>
      <c r="F23" s="53"/>
      <c r="G23" s="77"/>
    </row>
    <row r="24" spans="1:7" x14ac:dyDescent="0.25">
      <c r="A24" s="97" t="s">
        <v>44</v>
      </c>
      <c r="B24" s="11">
        <v>-29152</v>
      </c>
      <c r="C24" s="58">
        <v>-1080</v>
      </c>
      <c r="D24" s="10">
        <v>11142</v>
      </c>
      <c r="E24" s="11">
        <v>2134</v>
      </c>
      <c r="F24" s="58">
        <v>-16956</v>
      </c>
      <c r="G24" s="77" t="s">
        <v>41</v>
      </c>
    </row>
    <row r="25" spans="1:7" ht="15.75" thickBot="1" x14ac:dyDescent="0.3">
      <c r="A25" s="100" t="s">
        <v>46</v>
      </c>
      <c r="B25" s="12">
        <v>-6.77</v>
      </c>
      <c r="C25" s="13">
        <v>-7.73</v>
      </c>
      <c r="D25" s="14">
        <v>39.880000000000003</v>
      </c>
      <c r="E25" s="12">
        <v>21.19</v>
      </c>
      <c r="F25" s="13">
        <v>-3.51</v>
      </c>
      <c r="G25" s="14" t="s">
        <v>41</v>
      </c>
    </row>
    <row r="26" spans="1:7" ht="15.75" x14ac:dyDescent="0.25">
      <c r="A26" s="102" t="s">
        <v>531</v>
      </c>
      <c r="B26" s="102"/>
      <c r="C26" s="102"/>
      <c r="D26" s="102"/>
      <c r="E26" s="102"/>
      <c r="F26" s="102"/>
      <c r="G26" s="102"/>
    </row>
    <row r="27" spans="1:7" ht="15.75" x14ac:dyDescent="0.25">
      <c r="A27" s="102" t="s">
        <v>532</v>
      </c>
      <c r="B27" s="103"/>
      <c r="C27" s="103"/>
      <c r="D27" s="103"/>
      <c r="E27" s="103"/>
      <c r="F27" s="103"/>
      <c r="G27" s="103"/>
    </row>
    <row r="28" spans="1:7" ht="15.75" x14ac:dyDescent="0.25">
      <c r="A28" s="102" t="s">
        <v>533</v>
      </c>
      <c r="B28" s="103"/>
      <c r="C28" s="103"/>
      <c r="D28" s="103"/>
      <c r="E28" s="103"/>
      <c r="F28" s="103"/>
      <c r="G28" s="103"/>
    </row>
    <row r="29" spans="1:7" ht="15.75" x14ac:dyDescent="0.25">
      <c r="A29" s="102" t="s">
        <v>534</v>
      </c>
      <c r="B29" s="103"/>
      <c r="C29" s="103"/>
      <c r="D29" s="103"/>
      <c r="E29" s="103"/>
      <c r="F29" s="103"/>
      <c r="G29" s="103"/>
    </row>
    <row r="30" spans="1:7" ht="15.75" x14ac:dyDescent="0.25">
      <c r="A30" s="461" t="s">
        <v>535</v>
      </c>
      <c r="B30" s="461"/>
      <c r="C30" s="461"/>
      <c r="D30" s="461"/>
      <c r="E30" s="461"/>
      <c r="F30" s="461"/>
      <c r="G30" s="461"/>
    </row>
    <row r="31" spans="1:7" ht="25.5" customHeight="1" x14ac:dyDescent="0.25">
      <c r="A31" s="462" t="s">
        <v>536</v>
      </c>
      <c r="B31" s="462"/>
      <c r="C31" s="462"/>
      <c r="D31" s="462"/>
      <c r="E31" s="462"/>
      <c r="F31" s="462"/>
      <c r="G31" s="462"/>
    </row>
  </sheetData>
  <mergeCells count="7">
    <mergeCell ref="A1:G1"/>
    <mergeCell ref="A30:G30"/>
    <mergeCell ref="A31:G31"/>
    <mergeCell ref="A2:A3"/>
    <mergeCell ref="B2:B3"/>
    <mergeCell ref="E2:E3"/>
    <mergeCell ref="F2:F3"/>
  </mergeCells>
  <pageMargins left="0.511811024" right="0.511811024" top="0.78740157499999996" bottom="0.78740157499999996" header="0.31496062000000002" footer="0.31496062000000002"/>
  <pageSetup paperSize="0" orientation="portrait" horizontalDpi="0" verticalDpi="0" copies="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9DA3A-2870-45DF-A3FF-F3E9432277C2}">
  <sheetPr>
    <tabColor theme="9" tint="-0.499984740745262"/>
  </sheetPr>
  <dimension ref="A1:E8"/>
  <sheetViews>
    <sheetView showGridLines="0" zoomScaleNormal="100" workbookViewId="0">
      <selection sqref="A1:E1"/>
    </sheetView>
  </sheetViews>
  <sheetFormatPr defaultRowHeight="15" x14ac:dyDescent="0.25"/>
  <cols>
    <col min="1" max="1" width="38.5703125" customWidth="1"/>
  </cols>
  <sheetData>
    <row r="1" spans="1:5" ht="30" customHeight="1" thickBot="1" x14ac:dyDescent="0.3">
      <c r="A1" s="519" t="s">
        <v>1095</v>
      </c>
      <c r="B1" s="519"/>
      <c r="C1" s="519"/>
      <c r="D1" s="519"/>
      <c r="E1" s="519"/>
    </row>
    <row r="2" spans="1:5" ht="15.75" thickBot="1" x14ac:dyDescent="0.3">
      <c r="A2" s="463" t="s">
        <v>1096</v>
      </c>
      <c r="B2" s="465" t="s">
        <v>33</v>
      </c>
      <c r="C2" s="466"/>
      <c r="D2" s="465" t="s">
        <v>42</v>
      </c>
      <c r="E2" s="466"/>
    </row>
    <row r="3" spans="1:5" x14ac:dyDescent="0.25">
      <c r="A3" s="473"/>
      <c r="B3" s="187" t="s">
        <v>85</v>
      </c>
      <c r="C3" s="463" t="s">
        <v>86</v>
      </c>
      <c r="D3" s="186" t="s">
        <v>85</v>
      </c>
      <c r="E3" s="463" t="s">
        <v>86</v>
      </c>
    </row>
    <row r="4" spans="1:5" ht="15.75" thickBot="1" x14ac:dyDescent="0.3">
      <c r="A4" s="464"/>
      <c r="B4" s="189" t="s">
        <v>1054</v>
      </c>
      <c r="C4" s="464"/>
      <c r="D4" s="183" t="s">
        <v>1054</v>
      </c>
      <c r="E4" s="464"/>
    </row>
    <row r="5" spans="1:5" x14ac:dyDescent="0.25">
      <c r="A5" s="104"/>
      <c r="B5" s="187" t="s">
        <v>31</v>
      </c>
      <c r="C5" s="186" t="s">
        <v>32</v>
      </c>
      <c r="D5" s="186" t="s">
        <v>31</v>
      </c>
      <c r="E5" s="185" t="s">
        <v>32</v>
      </c>
    </row>
    <row r="6" spans="1:5" x14ac:dyDescent="0.25">
      <c r="A6" s="104" t="s">
        <v>1097</v>
      </c>
      <c r="B6" s="99">
        <v>12353</v>
      </c>
      <c r="C6" s="190">
        <v>11.68</v>
      </c>
      <c r="D6" s="8">
        <v>13068</v>
      </c>
      <c r="E6" s="3">
        <v>10.8</v>
      </c>
    </row>
    <row r="7" spans="1:5" x14ac:dyDescent="0.25">
      <c r="A7" s="104" t="s">
        <v>1098</v>
      </c>
      <c r="B7" s="99">
        <v>93435</v>
      </c>
      <c r="C7" s="190">
        <v>88.32</v>
      </c>
      <c r="D7" s="8">
        <v>107920</v>
      </c>
      <c r="E7" s="3">
        <v>89.2</v>
      </c>
    </row>
    <row r="8" spans="1:5" ht="15.75" thickBot="1" x14ac:dyDescent="0.3">
      <c r="A8" s="106" t="s">
        <v>305</v>
      </c>
      <c r="B8" s="50">
        <v>105788</v>
      </c>
      <c r="C8" s="192">
        <v>100</v>
      </c>
      <c r="D8" s="43">
        <v>120988</v>
      </c>
      <c r="E8" s="14">
        <v>100</v>
      </c>
    </row>
  </sheetData>
  <mergeCells count="6">
    <mergeCell ref="A2:A4"/>
    <mergeCell ref="B2:C2"/>
    <mergeCell ref="D2:E2"/>
    <mergeCell ref="C3:C4"/>
    <mergeCell ref="E3:E4"/>
    <mergeCell ref="A1:E1"/>
  </mergeCells>
  <pageMargins left="0.511811024" right="0.511811024" top="0.78740157499999996" bottom="0.78740157499999996" header="0.31496062000000002" footer="0.31496062000000002"/>
  <pageSetup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C2207-2D93-463C-A546-57C4249A29FD}">
  <sheetPr>
    <tabColor theme="9" tint="-0.499984740745262"/>
  </sheetPr>
  <dimension ref="A1:E32"/>
  <sheetViews>
    <sheetView showGridLines="0" zoomScaleNormal="100" workbookViewId="0">
      <selection sqref="A1:E1"/>
    </sheetView>
  </sheetViews>
  <sheetFormatPr defaultRowHeight="15" x14ac:dyDescent="0.25"/>
  <cols>
    <col min="1" max="1" width="38.5703125" customWidth="1"/>
    <col min="2" max="2" width="10.28515625" customWidth="1"/>
    <col min="3" max="3" width="10.140625" customWidth="1"/>
    <col min="4" max="4" width="10.28515625" customWidth="1"/>
  </cols>
  <sheetData>
    <row r="1" spans="1:5" ht="21" customHeight="1" thickBot="1" x14ac:dyDescent="0.3">
      <c r="A1" s="467" t="s">
        <v>1099</v>
      </c>
      <c r="B1" s="467"/>
      <c r="C1" s="467"/>
      <c r="D1" s="467"/>
      <c r="E1" s="467"/>
    </row>
    <row r="2" spans="1:5" ht="29.25" thickBot="1" x14ac:dyDescent="0.3">
      <c r="A2" s="508" t="s">
        <v>190</v>
      </c>
      <c r="B2" s="180" t="s">
        <v>1100</v>
      </c>
      <c r="C2" s="180" t="s">
        <v>1101</v>
      </c>
      <c r="D2" s="180" t="s">
        <v>1102</v>
      </c>
      <c r="E2" s="180" t="s">
        <v>1103</v>
      </c>
    </row>
    <row r="3" spans="1:5" ht="15.75" thickBot="1" x14ac:dyDescent="0.3">
      <c r="A3" s="510"/>
      <c r="B3" s="188" t="s">
        <v>1104</v>
      </c>
      <c r="C3" s="188" t="s">
        <v>1104</v>
      </c>
      <c r="D3" s="188" t="s">
        <v>1104</v>
      </c>
      <c r="E3" s="188" t="s">
        <v>1104</v>
      </c>
    </row>
    <row r="4" spans="1:5" x14ac:dyDescent="0.25">
      <c r="A4" s="198" t="s">
        <v>53</v>
      </c>
      <c r="B4" s="182"/>
      <c r="C4" s="182"/>
      <c r="D4" s="182"/>
      <c r="E4" s="182"/>
    </row>
    <row r="5" spans="1:5" x14ac:dyDescent="0.25">
      <c r="A5" s="104" t="s">
        <v>1105</v>
      </c>
      <c r="B5" s="188">
        <v>11.1</v>
      </c>
      <c r="C5" s="188">
        <v>7.8</v>
      </c>
      <c r="D5" s="188">
        <v>8.6</v>
      </c>
      <c r="E5" s="188">
        <v>9.3000000000000007</v>
      </c>
    </row>
    <row r="6" spans="1:5" x14ac:dyDescent="0.25">
      <c r="A6" s="104" t="s">
        <v>1106</v>
      </c>
      <c r="B6" s="188">
        <v>9.1999999999999993</v>
      </c>
      <c r="C6" s="188">
        <v>9.5</v>
      </c>
      <c r="D6" s="188">
        <v>10.1</v>
      </c>
      <c r="E6" s="188">
        <v>10.6</v>
      </c>
    </row>
    <row r="7" spans="1:5" x14ac:dyDescent="0.25">
      <c r="A7" s="104" t="s">
        <v>1107</v>
      </c>
      <c r="B7" s="188">
        <v>9.5</v>
      </c>
      <c r="C7" s="188">
        <v>10.3</v>
      </c>
      <c r="D7" s="188">
        <v>11</v>
      </c>
      <c r="E7" s="188">
        <v>11.6</v>
      </c>
    </row>
    <row r="8" spans="1:5" x14ac:dyDescent="0.25">
      <c r="A8" s="199" t="s">
        <v>1108</v>
      </c>
      <c r="B8" s="78">
        <v>9.6</v>
      </c>
      <c r="C8" s="78">
        <v>9.1</v>
      </c>
      <c r="D8" s="78">
        <v>9.8000000000000007</v>
      </c>
      <c r="E8" s="78">
        <v>10.3</v>
      </c>
    </row>
    <row r="9" spans="1:5" x14ac:dyDescent="0.25">
      <c r="A9" s="199" t="s">
        <v>54</v>
      </c>
      <c r="B9" s="78"/>
      <c r="C9" s="78"/>
      <c r="D9" s="78"/>
      <c r="E9" s="78"/>
    </row>
    <row r="10" spans="1:5" x14ac:dyDescent="0.25">
      <c r="A10" s="104" t="s">
        <v>1109</v>
      </c>
      <c r="B10" s="188">
        <v>7.9</v>
      </c>
      <c r="C10" s="188">
        <v>8.3000000000000007</v>
      </c>
      <c r="D10" s="188">
        <v>8.9</v>
      </c>
      <c r="E10" s="188">
        <v>9.5</v>
      </c>
    </row>
    <row r="11" spans="1:5" x14ac:dyDescent="0.25">
      <c r="A11" s="104" t="s">
        <v>1110</v>
      </c>
      <c r="B11" s="188">
        <v>8</v>
      </c>
      <c r="C11" s="188">
        <v>8</v>
      </c>
      <c r="D11" s="188">
        <v>7.9</v>
      </c>
      <c r="E11" s="188">
        <v>8.5</v>
      </c>
    </row>
    <row r="12" spans="1:5" x14ac:dyDescent="0.25">
      <c r="A12" s="199" t="s">
        <v>1108</v>
      </c>
      <c r="B12" s="78">
        <v>7.9</v>
      </c>
      <c r="C12" s="78">
        <v>8.1999999999999993</v>
      </c>
      <c r="D12" s="78">
        <v>8.3000000000000007</v>
      </c>
      <c r="E12" s="78">
        <v>8.9</v>
      </c>
    </row>
    <row r="13" spans="1:5" x14ac:dyDescent="0.25">
      <c r="A13" s="199" t="s">
        <v>55</v>
      </c>
      <c r="B13" s="78"/>
      <c r="C13" s="78"/>
      <c r="D13" s="78"/>
      <c r="E13" s="78"/>
    </row>
    <row r="14" spans="1:5" x14ac:dyDescent="0.25">
      <c r="A14" s="104" t="s">
        <v>1111</v>
      </c>
      <c r="B14" s="188">
        <v>9.3000000000000007</v>
      </c>
      <c r="C14" s="188">
        <v>8.9</v>
      </c>
      <c r="D14" s="188">
        <v>9.4</v>
      </c>
      <c r="E14" s="188">
        <v>9</v>
      </c>
    </row>
    <row r="15" spans="1:5" x14ac:dyDescent="0.25">
      <c r="A15" s="104" t="s">
        <v>1112</v>
      </c>
      <c r="B15" s="188">
        <v>9.6</v>
      </c>
      <c r="C15" s="188">
        <v>9.3000000000000007</v>
      </c>
      <c r="D15" s="188">
        <v>9.8000000000000007</v>
      </c>
      <c r="E15" s="188">
        <v>9.5</v>
      </c>
    </row>
    <row r="16" spans="1:5" x14ac:dyDescent="0.25">
      <c r="A16" s="104" t="s">
        <v>1113</v>
      </c>
      <c r="B16" s="188">
        <v>7.6</v>
      </c>
      <c r="C16" s="188">
        <v>10.9</v>
      </c>
      <c r="D16" s="188">
        <v>11.5</v>
      </c>
      <c r="E16" s="188">
        <v>12.7</v>
      </c>
    </row>
    <row r="17" spans="1:5" x14ac:dyDescent="0.25">
      <c r="A17" s="199" t="s">
        <v>1108</v>
      </c>
      <c r="B17" s="78">
        <v>9</v>
      </c>
      <c r="C17" s="78">
        <v>9.4</v>
      </c>
      <c r="D17" s="78">
        <v>9.9</v>
      </c>
      <c r="E17" s="78">
        <v>9.8000000000000007</v>
      </c>
    </row>
    <row r="18" spans="1:5" x14ac:dyDescent="0.25">
      <c r="A18" s="199" t="s">
        <v>1114</v>
      </c>
      <c r="B18" s="78"/>
      <c r="C18" s="78"/>
      <c r="D18" s="78"/>
      <c r="E18" s="78"/>
    </row>
    <row r="19" spans="1:5" x14ac:dyDescent="0.25">
      <c r="A19" s="104" t="s">
        <v>1115</v>
      </c>
      <c r="B19" s="188">
        <v>10.199999999999999</v>
      </c>
      <c r="C19" s="188">
        <v>9.9</v>
      </c>
      <c r="D19" s="188">
        <v>10.6</v>
      </c>
      <c r="E19" s="188">
        <v>11.4</v>
      </c>
    </row>
    <row r="20" spans="1:5" x14ac:dyDescent="0.25">
      <c r="A20" s="104" t="s">
        <v>1116</v>
      </c>
      <c r="B20" s="188">
        <v>10.6</v>
      </c>
      <c r="C20" s="188">
        <v>11.7</v>
      </c>
      <c r="D20" s="188">
        <v>12.5</v>
      </c>
      <c r="E20" s="188">
        <v>12.1</v>
      </c>
    </row>
    <row r="21" spans="1:5" x14ac:dyDescent="0.25">
      <c r="A21" s="199" t="s">
        <v>1108</v>
      </c>
      <c r="B21" s="78">
        <v>10.3</v>
      </c>
      <c r="C21" s="78">
        <v>10.8</v>
      </c>
      <c r="D21" s="78">
        <v>11.6</v>
      </c>
      <c r="E21" s="78">
        <v>11.8</v>
      </c>
    </row>
    <row r="22" spans="1:5" x14ac:dyDescent="0.25">
      <c r="A22" s="199" t="s">
        <v>57</v>
      </c>
      <c r="B22" s="78"/>
      <c r="C22" s="78"/>
      <c r="D22" s="78"/>
      <c r="E22" s="78"/>
    </row>
    <row r="23" spans="1:5" x14ac:dyDescent="0.25">
      <c r="A23" s="104" t="s">
        <v>1117</v>
      </c>
      <c r="B23" s="188">
        <v>11.7</v>
      </c>
      <c r="C23" s="188">
        <v>10.7</v>
      </c>
      <c r="D23" s="188">
        <v>11.6</v>
      </c>
      <c r="E23" s="188">
        <v>12.2</v>
      </c>
    </row>
    <row r="24" spans="1:5" x14ac:dyDescent="0.25">
      <c r="A24" s="104" t="s">
        <v>1118</v>
      </c>
      <c r="B24" s="188">
        <v>11.2</v>
      </c>
      <c r="C24" s="188">
        <v>10.6</v>
      </c>
      <c r="D24" s="188">
        <v>10.5</v>
      </c>
      <c r="E24" s="188">
        <v>9.5</v>
      </c>
    </row>
    <row r="25" spans="1:5" x14ac:dyDescent="0.25">
      <c r="A25" s="199" t="s">
        <v>1108</v>
      </c>
      <c r="B25" s="78">
        <v>11.5</v>
      </c>
      <c r="C25" s="78">
        <v>10.7</v>
      </c>
      <c r="D25" s="78">
        <v>11.3</v>
      </c>
      <c r="E25" s="78">
        <v>11.4</v>
      </c>
    </row>
    <row r="26" spans="1:5" x14ac:dyDescent="0.25">
      <c r="A26" s="199"/>
      <c r="B26" s="78"/>
      <c r="C26" s="78"/>
      <c r="D26" s="78"/>
      <c r="E26" s="78"/>
    </row>
    <row r="27" spans="1:5" ht="15.75" thickBot="1" x14ac:dyDescent="0.3">
      <c r="A27" s="106" t="s">
        <v>1119</v>
      </c>
      <c r="B27" s="245">
        <v>9.8000000000000007</v>
      </c>
      <c r="C27" s="245">
        <v>9.8000000000000007</v>
      </c>
      <c r="D27" s="245">
        <v>10.3</v>
      </c>
      <c r="E27" s="245">
        <v>10.5</v>
      </c>
    </row>
    <row r="28" spans="1:5" x14ac:dyDescent="0.25">
      <c r="A28" s="96" t="s">
        <v>1120</v>
      </c>
    </row>
    <row r="29" spans="1:5" ht="13.5" customHeight="1" x14ac:dyDescent="0.25">
      <c r="A29" s="60" t="s">
        <v>1121</v>
      </c>
    </row>
    <row r="30" spans="1:5" ht="15.75" customHeight="1" x14ac:dyDescent="0.25">
      <c r="A30" s="60" t="s">
        <v>1122</v>
      </c>
    </row>
    <row r="31" spans="1:5" ht="15" customHeight="1" x14ac:dyDescent="0.25">
      <c r="A31" s="60" t="s">
        <v>1123</v>
      </c>
    </row>
    <row r="32" spans="1:5" ht="14.25" customHeight="1" x14ac:dyDescent="0.25">
      <c r="A32" s="96" t="s">
        <v>1124</v>
      </c>
    </row>
  </sheetData>
  <mergeCells count="2">
    <mergeCell ref="A2:A3"/>
    <mergeCell ref="A1:E1"/>
  </mergeCells>
  <pageMargins left="0.511811024" right="0.511811024" top="0.78740157499999996" bottom="0.78740157499999996" header="0.31496062000000002" footer="0.31496062000000002"/>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44E2C-AA1A-432E-B732-FF7648EA8DE0}">
  <sheetPr>
    <tabColor theme="9" tint="-0.499984740745262"/>
  </sheetPr>
  <dimension ref="A1:AJ30"/>
  <sheetViews>
    <sheetView showGridLines="0" zoomScaleNormal="100" workbookViewId="0">
      <selection sqref="A1:K1"/>
    </sheetView>
  </sheetViews>
  <sheetFormatPr defaultRowHeight="11.25" x14ac:dyDescent="0.2"/>
  <cols>
    <col min="1" max="1" width="24.42578125" style="2" customWidth="1"/>
    <col min="2" max="2" width="10.42578125" style="2" customWidth="1"/>
    <col min="3" max="3" width="9.7109375" style="2" customWidth="1"/>
    <col min="4" max="4" width="10.140625" style="2" customWidth="1"/>
    <col min="5" max="5" width="9.5703125" style="2" customWidth="1"/>
    <col min="6" max="6" width="10.28515625" style="2" customWidth="1"/>
    <col min="7" max="7" width="9.5703125" style="2" customWidth="1"/>
    <col min="8" max="8" width="10.28515625" style="2" customWidth="1"/>
    <col min="9" max="9" width="10.140625" style="2" customWidth="1"/>
    <col min="10" max="10" width="11.5703125" style="2" customWidth="1"/>
    <col min="11" max="11" width="15.5703125" style="2" customWidth="1"/>
    <col min="12" max="35" width="9.140625" style="2"/>
    <col min="36" max="36" width="9.140625" style="1"/>
    <col min="37" max="16384" width="9.140625" style="2"/>
  </cols>
  <sheetData>
    <row r="1" spans="1:11" ht="19.5" customHeight="1" thickBot="1" x14ac:dyDescent="0.25">
      <c r="A1" s="460" t="s">
        <v>1125</v>
      </c>
      <c r="B1" s="460"/>
      <c r="C1" s="460"/>
      <c r="D1" s="460"/>
      <c r="E1" s="460"/>
      <c r="F1" s="460"/>
      <c r="G1" s="460"/>
      <c r="H1" s="460"/>
      <c r="I1" s="460"/>
      <c r="J1" s="460"/>
      <c r="K1" s="460"/>
    </row>
    <row r="2" spans="1:11" ht="13.5" thickBot="1" x14ac:dyDescent="0.25">
      <c r="A2" s="508" t="s">
        <v>190</v>
      </c>
      <c r="B2" s="465" t="s">
        <v>1126</v>
      </c>
      <c r="C2" s="466"/>
      <c r="D2" s="465" t="s">
        <v>1127</v>
      </c>
      <c r="E2" s="466"/>
      <c r="F2" s="465" t="s">
        <v>42</v>
      </c>
      <c r="G2" s="468"/>
      <c r="H2" s="468"/>
      <c r="I2" s="468"/>
      <c r="J2" s="468"/>
      <c r="K2" s="466"/>
    </row>
    <row r="3" spans="1:11" ht="12.75" x14ac:dyDescent="0.2">
      <c r="A3" s="509"/>
      <c r="B3" s="469" t="s">
        <v>1128</v>
      </c>
      <c r="C3" s="470"/>
      <c r="D3" s="469" t="s">
        <v>1129</v>
      </c>
      <c r="E3" s="470"/>
      <c r="F3" s="469" t="s">
        <v>1130</v>
      </c>
      <c r="G3" s="470"/>
      <c r="H3" s="469" t="s">
        <v>1132</v>
      </c>
      <c r="I3" s="470"/>
      <c r="J3" s="463" t="s">
        <v>1133</v>
      </c>
      <c r="K3" s="185" t="s">
        <v>1134</v>
      </c>
    </row>
    <row r="4" spans="1:11" ht="60" customHeight="1" thickBot="1" x14ac:dyDescent="0.25">
      <c r="A4" s="509"/>
      <c r="B4" s="471"/>
      <c r="C4" s="472"/>
      <c r="D4" s="471"/>
      <c r="E4" s="472"/>
      <c r="F4" s="471" t="s">
        <v>1131</v>
      </c>
      <c r="G4" s="472"/>
      <c r="H4" s="471"/>
      <c r="I4" s="472"/>
      <c r="J4" s="464"/>
      <c r="K4" s="179" t="s">
        <v>1135</v>
      </c>
    </row>
    <row r="5" spans="1:11" ht="13.5" thickBot="1" x14ac:dyDescent="0.25">
      <c r="A5" s="510"/>
      <c r="B5" s="184" t="s">
        <v>85</v>
      </c>
      <c r="C5" s="184" t="s">
        <v>1136</v>
      </c>
      <c r="D5" s="184" t="s">
        <v>85</v>
      </c>
      <c r="E5" s="184" t="s">
        <v>1136</v>
      </c>
      <c r="F5" s="184" t="s">
        <v>85</v>
      </c>
      <c r="G5" s="184" t="s">
        <v>1136</v>
      </c>
      <c r="H5" s="184" t="s">
        <v>85</v>
      </c>
      <c r="I5" s="189" t="s">
        <v>1136</v>
      </c>
      <c r="J5" s="183" t="s">
        <v>85</v>
      </c>
      <c r="K5" s="179" t="s">
        <v>85</v>
      </c>
    </row>
    <row r="6" spans="1:11" ht="15" customHeight="1" x14ac:dyDescent="0.2">
      <c r="A6" s="185"/>
      <c r="B6" s="188" t="s">
        <v>31</v>
      </c>
      <c r="C6" s="188" t="s">
        <v>32</v>
      </c>
      <c r="D6" s="188" t="s">
        <v>31</v>
      </c>
      <c r="E6" s="188" t="s">
        <v>32</v>
      </c>
      <c r="F6" s="188" t="s">
        <v>31</v>
      </c>
      <c r="G6" s="188" t="s">
        <v>32</v>
      </c>
      <c r="H6" s="188" t="s">
        <v>31</v>
      </c>
      <c r="I6" s="187" t="s">
        <v>32</v>
      </c>
      <c r="J6" s="186" t="s">
        <v>31</v>
      </c>
      <c r="K6" s="185" t="s">
        <v>31</v>
      </c>
    </row>
    <row r="7" spans="1:11" ht="15" customHeight="1" x14ac:dyDescent="0.2">
      <c r="A7" s="199" t="s">
        <v>53</v>
      </c>
      <c r="B7" s="188"/>
      <c r="C7" s="188"/>
      <c r="D7" s="188"/>
      <c r="E7" s="188"/>
      <c r="F7" s="188"/>
      <c r="G7" s="188"/>
      <c r="H7" s="188"/>
      <c r="I7" s="187"/>
      <c r="J7" s="186"/>
      <c r="K7" s="185"/>
    </row>
    <row r="8" spans="1:11" ht="15" customHeight="1" x14ac:dyDescent="0.2">
      <c r="A8" s="104" t="s">
        <v>1137</v>
      </c>
      <c r="B8" s="191">
        <v>342</v>
      </c>
      <c r="C8" s="191">
        <v>1.33</v>
      </c>
      <c r="D8" s="191">
        <v>449</v>
      </c>
      <c r="E8" s="191">
        <v>1.74</v>
      </c>
      <c r="F8" s="191">
        <v>1</v>
      </c>
      <c r="G8" s="191">
        <v>0.01</v>
      </c>
      <c r="H8" s="191">
        <v>792</v>
      </c>
      <c r="I8" s="98">
        <v>3.08</v>
      </c>
      <c r="J8" s="190">
        <v>465</v>
      </c>
      <c r="K8" s="3">
        <v>327</v>
      </c>
    </row>
    <row r="9" spans="1:11" ht="15" customHeight="1" x14ac:dyDescent="0.2">
      <c r="A9" s="104" t="s">
        <v>1138</v>
      </c>
      <c r="B9" s="7">
        <v>4015</v>
      </c>
      <c r="C9" s="191">
        <v>7.17</v>
      </c>
      <c r="D9" s="7">
        <v>1838</v>
      </c>
      <c r="E9" s="191">
        <v>3.28</v>
      </c>
      <c r="F9" s="7">
        <v>2801</v>
      </c>
      <c r="G9" s="191">
        <v>5</v>
      </c>
      <c r="H9" s="7">
        <v>8654</v>
      </c>
      <c r="I9" s="98">
        <v>15.45</v>
      </c>
      <c r="J9" s="8">
        <v>2912</v>
      </c>
      <c r="K9" s="6">
        <v>5742</v>
      </c>
    </row>
    <row r="10" spans="1:11" ht="15" customHeight="1" x14ac:dyDescent="0.2">
      <c r="A10" s="104" t="s">
        <v>1139</v>
      </c>
      <c r="B10" s="191">
        <v>80</v>
      </c>
      <c r="C10" s="191">
        <v>0.73</v>
      </c>
      <c r="D10" s="191">
        <v>3</v>
      </c>
      <c r="E10" s="191">
        <v>0.03</v>
      </c>
      <c r="F10" s="191">
        <v>55</v>
      </c>
      <c r="G10" s="191">
        <v>0.5</v>
      </c>
      <c r="H10" s="191">
        <v>138</v>
      </c>
      <c r="I10" s="98">
        <v>1.27</v>
      </c>
      <c r="J10" s="190">
        <v>106</v>
      </c>
      <c r="K10" s="3">
        <v>32</v>
      </c>
    </row>
    <row r="11" spans="1:11" ht="15" customHeight="1" x14ac:dyDescent="0.2">
      <c r="A11" s="199" t="s">
        <v>296</v>
      </c>
      <c r="B11" s="11">
        <v>4437</v>
      </c>
      <c r="C11" s="4">
        <v>4.79</v>
      </c>
      <c r="D11" s="11">
        <v>2290</v>
      </c>
      <c r="E11" s="4">
        <v>2.4700000000000002</v>
      </c>
      <c r="F11" s="11">
        <v>2857</v>
      </c>
      <c r="G11" s="4">
        <v>3.08</v>
      </c>
      <c r="H11" s="11">
        <v>9584</v>
      </c>
      <c r="I11" s="53">
        <v>10.34</v>
      </c>
      <c r="J11" s="9">
        <v>3483</v>
      </c>
      <c r="K11" s="10">
        <v>6101</v>
      </c>
    </row>
    <row r="12" spans="1:11" ht="15" customHeight="1" x14ac:dyDescent="0.2">
      <c r="A12" s="199" t="s">
        <v>54</v>
      </c>
      <c r="B12" s="191"/>
      <c r="C12" s="191"/>
      <c r="D12" s="191"/>
      <c r="E12" s="191"/>
      <c r="F12" s="191"/>
      <c r="G12" s="191"/>
      <c r="H12" s="191"/>
      <c r="I12" s="98"/>
      <c r="J12" s="190"/>
      <c r="K12" s="3"/>
    </row>
    <row r="13" spans="1:11" ht="15" customHeight="1" x14ac:dyDescent="0.2">
      <c r="A13" s="104" t="s">
        <v>1140</v>
      </c>
      <c r="B13" s="7">
        <v>4480</v>
      </c>
      <c r="C13" s="191">
        <v>18.21</v>
      </c>
      <c r="D13" s="191">
        <v>100</v>
      </c>
      <c r="E13" s="191">
        <v>0.41</v>
      </c>
      <c r="F13" s="191">
        <v>987</v>
      </c>
      <c r="G13" s="191">
        <v>4.01</v>
      </c>
      <c r="H13" s="7">
        <v>5567</v>
      </c>
      <c r="I13" s="98">
        <v>22.62</v>
      </c>
      <c r="J13" s="190">
        <v>714</v>
      </c>
      <c r="K13" s="6">
        <v>4853</v>
      </c>
    </row>
    <row r="14" spans="1:11" ht="15" customHeight="1" x14ac:dyDescent="0.2">
      <c r="A14" s="104" t="s">
        <v>1141</v>
      </c>
      <c r="B14" s="191">
        <v>718</v>
      </c>
      <c r="C14" s="191">
        <v>3.01</v>
      </c>
      <c r="D14" s="7">
        <v>1919</v>
      </c>
      <c r="E14" s="191">
        <v>8.0299999999999994</v>
      </c>
      <c r="F14" s="191">
        <v>675</v>
      </c>
      <c r="G14" s="191">
        <v>2.83</v>
      </c>
      <c r="H14" s="7">
        <v>3312</v>
      </c>
      <c r="I14" s="98">
        <v>13.87</v>
      </c>
      <c r="J14" s="8">
        <v>2240</v>
      </c>
      <c r="K14" s="6">
        <v>1072</v>
      </c>
    </row>
    <row r="15" spans="1:11" ht="15" customHeight="1" x14ac:dyDescent="0.2">
      <c r="A15" s="199" t="s">
        <v>1142</v>
      </c>
      <c r="B15" s="11">
        <v>5198</v>
      </c>
      <c r="C15" s="4">
        <v>10.72</v>
      </c>
      <c r="D15" s="11">
        <v>2019</v>
      </c>
      <c r="E15" s="4">
        <v>4.16</v>
      </c>
      <c r="F15" s="11">
        <v>1662</v>
      </c>
      <c r="G15" s="4">
        <v>3.43</v>
      </c>
      <c r="H15" s="11">
        <v>8879</v>
      </c>
      <c r="I15" s="53">
        <v>18.309999999999999</v>
      </c>
      <c r="J15" s="9">
        <v>2954</v>
      </c>
      <c r="K15" s="10">
        <v>5925</v>
      </c>
    </row>
    <row r="16" spans="1:11" ht="15" customHeight="1" x14ac:dyDescent="0.2">
      <c r="A16" s="199" t="s">
        <v>55</v>
      </c>
      <c r="B16" s="4"/>
      <c r="C16" s="4"/>
      <c r="D16" s="4"/>
      <c r="E16" s="4"/>
      <c r="F16" s="4"/>
      <c r="G16" s="4"/>
      <c r="H16" s="4"/>
      <c r="I16" s="53"/>
      <c r="J16" s="190"/>
      <c r="K16" s="3"/>
    </row>
    <row r="17" spans="1:11" ht="15" customHeight="1" x14ac:dyDescent="0.2">
      <c r="A17" s="104" t="s">
        <v>1143</v>
      </c>
      <c r="B17" s="7">
        <v>5331</v>
      </c>
      <c r="C17" s="191">
        <v>11.23</v>
      </c>
      <c r="D17" s="7">
        <v>3028</v>
      </c>
      <c r="E17" s="191">
        <v>6.38</v>
      </c>
      <c r="F17" s="7">
        <v>2304</v>
      </c>
      <c r="G17" s="191">
        <v>4.8499999999999996</v>
      </c>
      <c r="H17" s="7">
        <v>10663</v>
      </c>
      <c r="I17" s="98">
        <v>22.47</v>
      </c>
      <c r="J17" s="8">
        <v>3145</v>
      </c>
      <c r="K17" s="6">
        <v>7518</v>
      </c>
    </row>
    <row r="18" spans="1:11" ht="15" customHeight="1" x14ac:dyDescent="0.2">
      <c r="A18" s="104" t="s">
        <v>1144</v>
      </c>
      <c r="B18" s="7">
        <v>2332</v>
      </c>
      <c r="C18" s="191">
        <v>4.1100000000000003</v>
      </c>
      <c r="D18" s="7">
        <v>2984</v>
      </c>
      <c r="E18" s="191">
        <v>5.25</v>
      </c>
      <c r="F18" s="7">
        <v>2267</v>
      </c>
      <c r="G18" s="191">
        <v>3.99</v>
      </c>
      <c r="H18" s="7">
        <v>7583</v>
      </c>
      <c r="I18" s="98">
        <v>13.35</v>
      </c>
      <c r="J18" s="8">
        <v>3186</v>
      </c>
      <c r="K18" s="6">
        <v>4397</v>
      </c>
    </row>
    <row r="19" spans="1:11" ht="15" customHeight="1" x14ac:dyDescent="0.2">
      <c r="A19" s="104" t="s">
        <v>1145</v>
      </c>
      <c r="B19" s="7">
        <v>2847</v>
      </c>
      <c r="C19" s="191">
        <v>12.6</v>
      </c>
      <c r="D19" s="191">
        <v>353</v>
      </c>
      <c r="E19" s="191">
        <v>1.56</v>
      </c>
      <c r="F19" s="191">
        <v>890</v>
      </c>
      <c r="G19" s="191">
        <v>3.94</v>
      </c>
      <c r="H19" s="7">
        <v>4090</v>
      </c>
      <c r="I19" s="98">
        <v>18.11</v>
      </c>
      <c r="J19" s="190">
        <v>811</v>
      </c>
      <c r="K19" s="6">
        <v>3279</v>
      </c>
    </row>
    <row r="20" spans="1:11" ht="15" customHeight="1" x14ac:dyDescent="0.2">
      <c r="A20" s="199" t="s">
        <v>1142</v>
      </c>
      <c r="B20" s="11">
        <v>10510</v>
      </c>
      <c r="C20" s="4">
        <v>8.2799999999999994</v>
      </c>
      <c r="D20" s="11">
        <v>6365</v>
      </c>
      <c r="E20" s="4">
        <v>5.0199999999999996</v>
      </c>
      <c r="F20" s="11">
        <v>5461</v>
      </c>
      <c r="G20" s="4">
        <v>4.3099999999999996</v>
      </c>
      <c r="H20" s="11">
        <v>22336</v>
      </c>
      <c r="I20" s="53">
        <v>17.61</v>
      </c>
      <c r="J20" s="9">
        <v>7142</v>
      </c>
      <c r="K20" s="10">
        <v>15194</v>
      </c>
    </row>
    <row r="21" spans="1:11" ht="15" customHeight="1" x14ac:dyDescent="0.2">
      <c r="A21" s="199" t="s">
        <v>56</v>
      </c>
      <c r="B21" s="4"/>
      <c r="C21" s="4"/>
      <c r="D21" s="4"/>
      <c r="E21" s="4"/>
      <c r="F21" s="4"/>
      <c r="G21" s="4"/>
      <c r="H21" s="4"/>
      <c r="I21" s="53"/>
      <c r="J21" s="190"/>
      <c r="K21" s="3"/>
    </row>
    <row r="22" spans="1:11" ht="15" customHeight="1" x14ac:dyDescent="0.2">
      <c r="A22" s="104" t="s">
        <v>1146</v>
      </c>
      <c r="B22" s="7">
        <v>4368</v>
      </c>
      <c r="C22" s="191">
        <v>10.39</v>
      </c>
      <c r="D22" s="191">
        <v>214</v>
      </c>
      <c r="E22" s="191">
        <v>0.51</v>
      </c>
      <c r="F22" s="7">
        <v>1083</v>
      </c>
      <c r="G22" s="191">
        <v>2.58</v>
      </c>
      <c r="H22" s="7">
        <v>5665</v>
      </c>
      <c r="I22" s="98">
        <v>13.47</v>
      </c>
      <c r="J22" s="8">
        <v>2647</v>
      </c>
      <c r="K22" s="6">
        <v>3018</v>
      </c>
    </row>
    <row r="23" spans="1:11" ht="15" customHeight="1" x14ac:dyDescent="0.2">
      <c r="A23" s="104" t="s">
        <v>1147</v>
      </c>
      <c r="B23" s="7">
        <v>3126</v>
      </c>
      <c r="C23" s="191">
        <v>6.67</v>
      </c>
      <c r="D23" s="7">
        <v>2270</v>
      </c>
      <c r="E23" s="191">
        <v>4.84</v>
      </c>
      <c r="F23" s="7">
        <v>3313</v>
      </c>
      <c r="G23" s="191">
        <v>7.06</v>
      </c>
      <c r="H23" s="7">
        <v>8709</v>
      </c>
      <c r="I23" s="98">
        <v>18.57</v>
      </c>
      <c r="J23" s="8">
        <v>1742</v>
      </c>
      <c r="K23" s="6">
        <v>6967</v>
      </c>
    </row>
    <row r="24" spans="1:11" ht="15" customHeight="1" x14ac:dyDescent="0.2">
      <c r="A24" s="199" t="s">
        <v>1142</v>
      </c>
      <c r="B24" s="11">
        <v>7494</v>
      </c>
      <c r="C24" s="4">
        <v>8.42</v>
      </c>
      <c r="D24" s="11">
        <v>2484</v>
      </c>
      <c r="E24" s="4">
        <v>2.79</v>
      </c>
      <c r="F24" s="11">
        <v>4396</v>
      </c>
      <c r="G24" s="4">
        <v>4.9400000000000004</v>
      </c>
      <c r="H24" s="11">
        <v>14374</v>
      </c>
      <c r="I24" s="53">
        <v>16.16</v>
      </c>
      <c r="J24" s="9">
        <v>4389</v>
      </c>
      <c r="K24" s="10">
        <v>9985</v>
      </c>
    </row>
    <row r="25" spans="1:11" ht="15" customHeight="1" x14ac:dyDescent="0.2">
      <c r="A25" s="199" t="s">
        <v>57</v>
      </c>
      <c r="B25" s="4"/>
      <c r="C25" s="4"/>
      <c r="D25" s="4"/>
      <c r="E25" s="4"/>
      <c r="F25" s="4"/>
      <c r="G25" s="4"/>
      <c r="H25" s="4"/>
      <c r="I25" s="98"/>
      <c r="J25" s="190"/>
      <c r="K25" s="3"/>
    </row>
    <row r="26" spans="1:11" ht="15" customHeight="1" x14ac:dyDescent="0.2">
      <c r="A26" s="104" t="s">
        <v>1148</v>
      </c>
      <c r="B26" s="191">
        <v>409</v>
      </c>
      <c r="C26" s="191">
        <v>0.73</v>
      </c>
      <c r="D26" s="191">
        <v>499</v>
      </c>
      <c r="E26" s="191">
        <v>0.89</v>
      </c>
      <c r="F26" s="7">
        <v>1948</v>
      </c>
      <c r="G26" s="191">
        <v>3.48</v>
      </c>
      <c r="H26" s="7">
        <v>2856</v>
      </c>
      <c r="I26" s="98">
        <v>5.1100000000000003</v>
      </c>
      <c r="J26" s="190">
        <v>536</v>
      </c>
      <c r="K26" s="6">
        <v>2320</v>
      </c>
    </row>
    <row r="27" spans="1:11" ht="15" customHeight="1" x14ac:dyDescent="0.2">
      <c r="A27" s="104" t="s">
        <v>1149</v>
      </c>
      <c r="B27" s="191">
        <v>765</v>
      </c>
      <c r="C27" s="191">
        <v>4.3099999999999996</v>
      </c>
      <c r="D27" s="191">
        <v>650</v>
      </c>
      <c r="E27" s="191">
        <v>3.66</v>
      </c>
      <c r="F27" s="191">
        <v>196</v>
      </c>
      <c r="G27" s="191">
        <v>1.1000000000000001</v>
      </c>
      <c r="H27" s="7">
        <v>1611</v>
      </c>
      <c r="I27" s="98">
        <v>9.08</v>
      </c>
      <c r="J27" s="8">
        <v>1604</v>
      </c>
      <c r="K27" s="3">
        <v>7</v>
      </c>
    </row>
    <row r="28" spans="1:11" ht="15" customHeight="1" x14ac:dyDescent="0.2">
      <c r="A28" s="497" t="s">
        <v>1150</v>
      </c>
      <c r="B28" s="520">
        <v>1174</v>
      </c>
      <c r="C28" s="491">
        <v>1.59</v>
      </c>
      <c r="D28" s="520">
        <v>1149</v>
      </c>
      <c r="E28" s="491">
        <v>1.56</v>
      </c>
      <c r="F28" s="520">
        <v>2144</v>
      </c>
      <c r="G28" s="491">
        <v>2.91</v>
      </c>
      <c r="H28" s="520">
        <v>4467</v>
      </c>
      <c r="I28" s="491">
        <v>6.06</v>
      </c>
      <c r="J28" s="520">
        <v>2140</v>
      </c>
      <c r="K28" s="520">
        <v>2327</v>
      </c>
    </row>
    <row r="29" spans="1:11" ht="15" customHeight="1" x14ac:dyDescent="0.2">
      <c r="A29" s="497"/>
      <c r="B29" s="520"/>
      <c r="C29" s="491"/>
      <c r="D29" s="520"/>
      <c r="E29" s="491"/>
      <c r="F29" s="520"/>
      <c r="G29" s="491"/>
      <c r="H29" s="520"/>
      <c r="I29" s="491"/>
      <c r="J29" s="520"/>
      <c r="K29" s="520"/>
    </row>
    <row r="30" spans="1:11" ht="15" customHeight="1" thickBot="1" x14ac:dyDescent="0.25">
      <c r="A30" s="106" t="s">
        <v>1151</v>
      </c>
      <c r="B30" s="17">
        <v>28813</v>
      </c>
      <c r="C30" s="193">
        <v>6.69</v>
      </c>
      <c r="D30" s="17">
        <v>14307</v>
      </c>
      <c r="E30" s="193">
        <v>3.32</v>
      </c>
      <c r="F30" s="17">
        <v>16520</v>
      </c>
      <c r="G30" s="193">
        <v>3.84</v>
      </c>
      <c r="H30" s="17">
        <v>59640</v>
      </c>
      <c r="I30" s="13">
        <v>13.85</v>
      </c>
      <c r="J30" s="43">
        <v>20108</v>
      </c>
      <c r="K30" s="42">
        <v>39532</v>
      </c>
    </row>
  </sheetData>
  <mergeCells count="22">
    <mergeCell ref="A2:A5"/>
    <mergeCell ref="B2:C2"/>
    <mergeCell ref="D2:E2"/>
    <mergeCell ref="F2:K2"/>
    <mergeCell ref="B3:C4"/>
    <mergeCell ref="D3:E4"/>
    <mergeCell ref="I28:I29"/>
    <mergeCell ref="J28:J29"/>
    <mergeCell ref="H3:I4"/>
    <mergeCell ref="J3:J4"/>
    <mergeCell ref="E28:E29"/>
    <mergeCell ref="F28:F29"/>
    <mergeCell ref="K28:K29"/>
    <mergeCell ref="A1:K1"/>
    <mergeCell ref="A28:A29"/>
    <mergeCell ref="B28:B29"/>
    <mergeCell ref="C28:C29"/>
    <mergeCell ref="D28:D29"/>
    <mergeCell ref="F3:G3"/>
    <mergeCell ref="F4:G4"/>
    <mergeCell ref="G28:G29"/>
    <mergeCell ref="H28:H29"/>
  </mergeCells>
  <pageMargins left="0.511811024" right="0.511811024" top="0.78740157499999996" bottom="0.78740157499999996" header="0.31496062000000002" footer="0.31496062000000002"/>
  <pageSetup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2A25F-8CBE-4B19-92DA-8D6A672B9762}">
  <sheetPr>
    <tabColor theme="9" tint="-0.499984740745262"/>
  </sheetPr>
  <dimension ref="A1:K25"/>
  <sheetViews>
    <sheetView showGridLines="0" zoomScaleNormal="100" workbookViewId="0">
      <selection sqref="A1:K1"/>
    </sheetView>
  </sheetViews>
  <sheetFormatPr defaultRowHeight="15" x14ac:dyDescent="0.25"/>
  <cols>
    <col min="1" max="1" width="22.5703125" customWidth="1"/>
    <col min="2" max="2" width="10.5703125" customWidth="1"/>
    <col min="3" max="3" width="10.42578125" customWidth="1"/>
    <col min="4" max="4" width="11.140625" customWidth="1"/>
    <col min="5" max="5" width="10.28515625" customWidth="1"/>
    <col min="6" max="6" width="10.7109375" customWidth="1"/>
    <col min="7" max="7" width="10.140625" customWidth="1"/>
    <col min="8" max="8" width="10.7109375" customWidth="1"/>
    <col min="9" max="9" width="10.42578125" customWidth="1"/>
    <col min="10" max="10" width="13.140625" customWidth="1"/>
    <col min="11" max="11" width="12.7109375" customWidth="1"/>
  </cols>
  <sheetData>
    <row r="1" spans="1:11" ht="15.75" thickBot="1" x14ac:dyDescent="0.3">
      <c r="A1" s="460" t="s">
        <v>1152</v>
      </c>
      <c r="B1" s="460"/>
      <c r="C1" s="460"/>
      <c r="D1" s="460"/>
      <c r="E1" s="460"/>
      <c r="F1" s="460"/>
      <c r="G1" s="460"/>
      <c r="H1" s="460"/>
      <c r="I1" s="460"/>
      <c r="J1" s="460"/>
      <c r="K1" s="460"/>
    </row>
    <row r="2" spans="1:11" ht="15.75" thickBot="1" x14ac:dyDescent="0.3">
      <c r="A2" s="508" t="s">
        <v>84</v>
      </c>
      <c r="B2" s="465" t="s">
        <v>1126</v>
      </c>
      <c r="C2" s="466"/>
      <c r="D2" s="465" t="s">
        <v>1127</v>
      </c>
      <c r="E2" s="466"/>
      <c r="F2" s="465" t="s">
        <v>42</v>
      </c>
      <c r="G2" s="468"/>
      <c r="H2" s="468"/>
      <c r="I2" s="468"/>
      <c r="J2" s="468"/>
      <c r="K2" s="466"/>
    </row>
    <row r="3" spans="1:11" x14ac:dyDescent="0.25">
      <c r="A3" s="509"/>
      <c r="B3" s="469" t="s">
        <v>1128</v>
      </c>
      <c r="C3" s="470"/>
      <c r="D3" s="469" t="s">
        <v>1129</v>
      </c>
      <c r="E3" s="470"/>
      <c r="F3" s="469" t="s">
        <v>1130</v>
      </c>
      <c r="G3" s="470"/>
      <c r="H3" s="469" t="s">
        <v>1132</v>
      </c>
      <c r="I3" s="470"/>
      <c r="J3" s="463" t="s">
        <v>1133</v>
      </c>
      <c r="K3" s="463" t="s">
        <v>1153</v>
      </c>
    </row>
    <row r="4" spans="1:11" ht="66" customHeight="1" thickBot="1" x14ac:dyDescent="0.3">
      <c r="A4" s="509"/>
      <c r="B4" s="471"/>
      <c r="C4" s="472"/>
      <c r="D4" s="471"/>
      <c r="E4" s="472"/>
      <c r="F4" s="471" t="s">
        <v>1131</v>
      </c>
      <c r="G4" s="472"/>
      <c r="H4" s="471"/>
      <c r="I4" s="472"/>
      <c r="J4" s="464"/>
      <c r="K4" s="464"/>
    </row>
    <row r="5" spans="1:11" ht="21" customHeight="1" thickBot="1" x14ac:dyDescent="0.3">
      <c r="A5" s="510"/>
      <c r="B5" s="184" t="s">
        <v>85</v>
      </c>
      <c r="C5" s="184" t="s">
        <v>1136</v>
      </c>
      <c r="D5" s="184" t="s">
        <v>85</v>
      </c>
      <c r="E5" s="184" t="s">
        <v>1136</v>
      </c>
      <c r="F5" s="184" t="s">
        <v>85</v>
      </c>
      <c r="G5" s="184" t="s">
        <v>1136</v>
      </c>
      <c r="H5" s="184" t="s">
        <v>85</v>
      </c>
      <c r="I5" s="189" t="s">
        <v>1136</v>
      </c>
      <c r="J5" s="183" t="s">
        <v>85</v>
      </c>
      <c r="K5" s="179" t="s">
        <v>85</v>
      </c>
    </row>
    <row r="6" spans="1:11" x14ac:dyDescent="0.25">
      <c r="A6" s="185"/>
      <c r="B6" s="188" t="s">
        <v>31</v>
      </c>
      <c r="C6" s="188" t="s">
        <v>32</v>
      </c>
      <c r="D6" s="188" t="s">
        <v>31</v>
      </c>
      <c r="E6" s="188" t="s">
        <v>32</v>
      </c>
      <c r="F6" s="188" t="s">
        <v>31</v>
      </c>
      <c r="G6" s="188" t="s">
        <v>32</v>
      </c>
      <c r="H6" s="188" t="s">
        <v>31</v>
      </c>
      <c r="I6" s="187" t="s">
        <v>32</v>
      </c>
      <c r="J6" s="186" t="s">
        <v>31</v>
      </c>
      <c r="K6" s="185" t="s">
        <v>31</v>
      </c>
    </row>
    <row r="7" spans="1:11" x14ac:dyDescent="0.25">
      <c r="A7" s="97" t="s">
        <v>262</v>
      </c>
      <c r="B7" s="191"/>
      <c r="C7" s="191"/>
      <c r="D7" s="191"/>
      <c r="E7" s="191"/>
      <c r="F7" s="191"/>
      <c r="G7" s="191"/>
      <c r="H7" s="191"/>
      <c r="I7" s="98"/>
      <c r="J7" s="190"/>
      <c r="K7" s="3"/>
    </row>
    <row r="8" spans="1:11" x14ac:dyDescent="0.25">
      <c r="A8" s="44" t="s">
        <v>1154</v>
      </c>
      <c r="B8" s="7">
        <v>3266</v>
      </c>
      <c r="C8" s="191">
        <v>5.96</v>
      </c>
      <c r="D8" s="7">
        <v>1998</v>
      </c>
      <c r="E8" s="191">
        <v>3.65</v>
      </c>
      <c r="F8" s="7">
        <v>1561</v>
      </c>
      <c r="G8" s="191">
        <v>2.85</v>
      </c>
      <c r="H8" s="20">
        <v>6825</v>
      </c>
      <c r="I8" s="98">
        <v>12.45</v>
      </c>
      <c r="J8" s="8">
        <v>1974</v>
      </c>
      <c r="K8" s="6">
        <v>4851</v>
      </c>
    </row>
    <row r="9" spans="1:11" x14ac:dyDescent="0.25">
      <c r="A9" s="44" t="s">
        <v>1155</v>
      </c>
      <c r="B9" s="191">
        <v>362</v>
      </c>
      <c r="C9" s="191">
        <v>4.96</v>
      </c>
      <c r="D9" s="191">
        <v>345</v>
      </c>
      <c r="E9" s="191">
        <v>4.7300000000000004</v>
      </c>
      <c r="F9" s="191">
        <v>545</v>
      </c>
      <c r="G9" s="191">
        <v>7.46</v>
      </c>
      <c r="H9" s="7">
        <v>1252</v>
      </c>
      <c r="I9" s="98">
        <v>17.149999999999999</v>
      </c>
      <c r="J9" s="190">
        <v>309</v>
      </c>
      <c r="K9" s="3">
        <v>943</v>
      </c>
    </row>
    <row r="10" spans="1:11" x14ac:dyDescent="0.25">
      <c r="A10" s="44" t="s">
        <v>1156</v>
      </c>
      <c r="B10" s="191">
        <v>153</v>
      </c>
      <c r="C10" s="191">
        <v>2.08</v>
      </c>
      <c r="D10" s="191">
        <v>242</v>
      </c>
      <c r="E10" s="191">
        <v>3.29</v>
      </c>
      <c r="F10" s="191">
        <v>271</v>
      </c>
      <c r="G10" s="191">
        <v>3.69</v>
      </c>
      <c r="H10" s="191">
        <v>666</v>
      </c>
      <c r="I10" s="98">
        <v>9.06</v>
      </c>
      <c r="J10" s="190">
        <v>323</v>
      </c>
      <c r="K10" s="3">
        <v>343</v>
      </c>
    </row>
    <row r="11" spans="1:11" x14ac:dyDescent="0.25">
      <c r="A11" s="44" t="s">
        <v>1157</v>
      </c>
      <c r="B11" s="191">
        <v>969</v>
      </c>
      <c r="C11" s="191">
        <v>5.53</v>
      </c>
      <c r="D11" s="191">
        <v>834</v>
      </c>
      <c r="E11" s="191">
        <v>4.76</v>
      </c>
      <c r="F11" s="191">
        <v>3</v>
      </c>
      <c r="G11" s="191">
        <v>0.02</v>
      </c>
      <c r="H11" s="7">
        <v>1806</v>
      </c>
      <c r="I11" s="98">
        <v>10.19</v>
      </c>
      <c r="J11" s="190">
        <v>915</v>
      </c>
      <c r="K11" s="3">
        <v>891</v>
      </c>
    </row>
    <row r="12" spans="1:11" x14ac:dyDescent="0.25">
      <c r="A12" s="44" t="s">
        <v>1158</v>
      </c>
      <c r="B12" s="191">
        <v>3</v>
      </c>
      <c r="C12" s="191">
        <v>1.81</v>
      </c>
      <c r="D12" s="191">
        <v>7</v>
      </c>
      <c r="E12" s="191">
        <v>4.22</v>
      </c>
      <c r="F12" s="191">
        <v>2</v>
      </c>
      <c r="G12" s="191">
        <v>1.18</v>
      </c>
      <c r="H12" s="191">
        <v>12</v>
      </c>
      <c r="I12" s="98">
        <v>7.1</v>
      </c>
      <c r="J12" s="190">
        <v>11</v>
      </c>
      <c r="K12" s="3">
        <v>1</v>
      </c>
    </row>
    <row r="13" spans="1:11" x14ac:dyDescent="0.25">
      <c r="A13" s="44" t="s">
        <v>1159</v>
      </c>
      <c r="B13" s="191">
        <v>84</v>
      </c>
      <c r="C13" s="191">
        <v>4.43</v>
      </c>
      <c r="D13" s="191">
        <v>5</v>
      </c>
      <c r="E13" s="191">
        <v>0.26</v>
      </c>
      <c r="F13" s="191" t="s">
        <v>613</v>
      </c>
      <c r="G13" s="191" t="s">
        <v>613</v>
      </c>
      <c r="H13" s="191">
        <v>89</v>
      </c>
      <c r="I13" s="98">
        <v>4.68</v>
      </c>
      <c r="J13" s="190">
        <v>21</v>
      </c>
      <c r="K13" s="3">
        <v>68</v>
      </c>
    </row>
    <row r="14" spans="1:11" x14ac:dyDescent="0.25">
      <c r="A14" s="199" t="s">
        <v>1160</v>
      </c>
      <c r="B14" s="11">
        <v>4837</v>
      </c>
      <c r="C14" s="4">
        <v>5.43</v>
      </c>
      <c r="D14" s="11">
        <v>3431</v>
      </c>
      <c r="E14" s="4">
        <v>3.86</v>
      </c>
      <c r="F14" s="11">
        <v>2382</v>
      </c>
      <c r="G14" s="4">
        <v>2.67</v>
      </c>
      <c r="H14" s="11">
        <v>10650</v>
      </c>
      <c r="I14" s="53">
        <v>11.93</v>
      </c>
      <c r="J14" s="9">
        <v>3553</v>
      </c>
      <c r="K14" s="10">
        <v>7097</v>
      </c>
    </row>
    <row r="15" spans="1:11" x14ac:dyDescent="0.25">
      <c r="A15" s="199" t="s">
        <v>759</v>
      </c>
      <c r="B15" s="4"/>
      <c r="C15" s="4"/>
      <c r="D15" s="4"/>
      <c r="E15" s="4"/>
      <c r="F15" s="4"/>
      <c r="G15" s="4"/>
      <c r="H15" s="4"/>
      <c r="I15" s="53"/>
      <c r="J15" s="76"/>
      <c r="K15" s="195"/>
    </row>
    <row r="16" spans="1:11" x14ac:dyDescent="0.25">
      <c r="A16" s="44" t="s">
        <v>1161</v>
      </c>
      <c r="B16" s="7">
        <v>11356</v>
      </c>
      <c r="C16" s="191">
        <v>8.02</v>
      </c>
      <c r="D16" s="7">
        <v>4035</v>
      </c>
      <c r="E16" s="191">
        <v>2.85</v>
      </c>
      <c r="F16" s="7">
        <v>5450</v>
      </c>
      <c r="G16" s="191">
        <v>3.85</v>
      </c>
      <c r="H16" s="7">
        <v>20841</v>
      </c>
      <c r="I16" s="98">
        <v>14.72</v>
      </c>
      <c r="J16" s="8">
        <v>8573</v>
      </c>
      <c r="K16" s="6">
        <v>12268</v>
      </c>
    </row>
    <row r="17" spans="1:11" x14ac:dyDescent="0.25">
      <c r="A17" s="199" t="s">
        <v>1160</v>
      </c>
      <c r="B17" s="11">
        <v>11356</v>
      </c>
      <c r="C17" s="4">
        <v>8.02</v>
      </c>
      <c r="D17" s="11">
        <v>4035</v>
      </c>
      <c r="E17" s="4">
        <v>2.85</v>
      </c>
      <c r="F17" s="11">
        <v>5450</v>
      </c>
      <c r="G17" s="4">
        <v>3.85</v>
      </c>
      <c r="H17" s="11">
        <v>20841</v>
      </c>
      <c r="I17" s="53">
        <v>14.72</v>
      </c>
      <c r="J17" s="9">
        <v>8573</v>
      </c>
      <c r="K17" s="10">
        <v>12268</v>
      </c>
    </row>
    <row r="18" spans="1:11" x14ac:dyDescent="0.25">
      <c r="A18" s="199" t="s">
        <v>761</v>
      </c>
      <c r="B18" s="4"/>
      <c r="C18" s="4"/>
      <c r="D18" s="4"/>
      <c r="E18" s="4"/>
      <c r="F18" s="191"/>
      <c r="G18" s="191"/>
      <c r="H18" s="191"/>
      <c r="I18" s="98"/>
      <c r="J18" s="190"/>
      <c r="K18" s="3"/>
    </row>
    <row r="19" spans="1:11" x14ac:dyDescent="0.25">
      <c r="A19" s="44" t="s">
        <v>1162</v>
      </c>
      <c r="B19" s="7">
        <v>8686</v>
      </c>
      <c r="C19" s="191">
        <v>6.57</v>
      </c>
      <c r="D19" s="7">
        <v>1569</v>
      </c>
      <c r="E19" s="191">
        <v>1.19</v>
      </c>
      <c r="F19" s="7">
        <v>8081</v>
      </c>
      <c r="G19" s="191">
        <v>6.11</v>
      </c>
      <c r="H19" s="7">
        <v>18336</v>
      </c>
      <c r="I19" s="98">
        <v>13.87</v>
      </c>
      <c r="J19" s="8">
        <v>4273</v>
      </c>
      <c r="K19" s="6">
        <v>14063</v>
      </c>
    </row>
    <row r="20" spans="1:11" ht="15.75" x14ac:dyDescent="0.25">
      <c r="A20" s="44" t="s">
        <v>1163</v>
      </c>
      <c r="B20" s="7">
        <v>1287</v>
      </c>
      <c r="C20" s="191">
        <v>7.27</v>
      </c>
      <c r="D20" s="191">
        <v>309</v>
      </c>
      <c r="E20" s="191">
        <v>1.75</v>
      </c>
      <c r="F20" s="191">
        <v>490</v>
      </c>
      <c r="G20" s="191">
        <v>2.77</v>
      </c>
      <c r="H20" s="7">
        <v>2086</v>
      </c>
      <c r="I20" s="98">
        <v>11.78</v>
      </c>
      <c r="J20" s="190">
        <v>653</v>
      </c>
      <c r="K20" s="6">
        <v>1433</v>
      </c>
    </row>
    <row r="21" spans="1:11" x14ac:dyDescent="0.25">
      <c r="A21" s="44" t="s">
        <v>1164</v>
      </c>
      <c r="B21" s="7">
        <v>2637</v>
      </c>
      <c r="C21" s="191">
        <v>5.29</v>
      </c>
      <c r="D21" s="7">
        <v>4953</v>
      </c>
      <c r="E21" s="191">
        <v>9.93</v>
      </c>
      <c r="F21" s="191">
        <v>137</v>
      </c>
      <c r="G21" s="191">
        <v>0.27</v>
      </c>
      <c r="H21" s="7">
        <v>7727</v>
      </c>
      <c r="I21" s="98">
        <v>15.49</v>
      </c>
      <c r="J21" s="8">
        <v>3056</v>
      </c>
      <c r="K21" s="6">
        <v>4671</v>
      </c>
    </row>
    <row r="22" spans="1:11" x14ac:dyDescent="0.25">
      <c r="A22" s="199" t="s">
        <v>1160</v>
      </c>
      <c r="B22" s="11">
        <v>12610</v>
      </c>
      <c r="C22" s="4">
        <v>6.31</v>
      </c>
      <c r="D22" s="11">
        <v>6831</v>
      </c>
      <c r="E22" s="4">
        <v>3.42</v>
      </c>
      <c r="F22" s="11">
        <v>8708</v>
      </c>
      <c r="G22" s="4">
        <v>4.3600000000000003</v>
      </c>
      <c r="H22" s="11">
        <v>28149</v>
      </c>
      <c r="I22" s="53">
        <v>14.09</v>
      </c>
      <c r="J22" s="9">
        <v>7982</v>
      </c>
      <c r="K22" s="10">
        <v>20167</v>
      </c>
    </row>
    <row r="23" spans="1:11" ht="15.75" thickBot="1" x14ac:dyDescent="0.3">
      <c r="A23" s="106" t="s">
        <v>1165</v>
      </c>
      <c r="B23" s="17">
        <v>28813</v>
      </c>
      <c r="C23" s="193">
        <v>6.69</v>
      </c>
      <c r="D23" s="17">
        <v>14307</v>
      </c>
      <c r="E23" s="193">
        <v>3.32</v>
      </c>
      <c r="F23" s="17">
        <v>16540</v>
      </c>
      <c r="G23" s="193">
        <v>3.84</v>
      </c>
      <c r="H23" s="17">
        <v>59640</v>
      </c>
      <c r="I23" s="13">
        <v>13.85</v>
      </c>
      <c r="J23" s="43">
        <v>20108</v>
      </c>
      <c r="K23" s="42">
        <v>39532</v>
      </c>
    </row>
    <row r="24" spans="1:11" x14ac:dyDescent="0.25">
      <c r="A24" s="521" t="s">
        <v>1166</v>
      </c>
      <c r="B24" s="521"/>
      <c r="C24" s="521"/>
      <c r="D24" s="521"/>
      <c r="E24" s="521"/>
      <c r="F24" s="521"/>
      <c r="G24" s="521"/>
      <c r="H24" s="521"/>
      <c r="I24" s="521"/>
      <c r="J24" s="521"/>
      <c r="K24" s="521"/>
    </row>
    <row r="25" spans="1:11" x14ac:dyDescent="0.25">
      <c r="A25" s="257" t="s">
        <v>615</v>
      </c>
      <c r="B25" s="255"/>
      <c r="C25" s="255"/>
      <c r="D25" s="255"/>
      <c r="E25" s="255"/>
      <c r="F25" s="255"/>
      <c r="G25" s="255"/>
      <c r="H25" s="255"/>
      <c r="I25" s="255"/>
      <c r="J25" s="255"/>
      <c r="K25" s="255"/>
    </row>
  </sheetData>
  <mergeCells count="13">
    <mergeCell ref="B3:C4"/>
    <mergeCell ref="D3:E4"/>
    <mergeCell ref="F3:G3"/>
    <mergeCell ref="F4:G4"/>
    <mergeCell ref="H3:I4"/>
    <mergeCell ref="J3:J4"/>
    <mergeCell ref="K3:K4"/>
    <mergeCell ref="A1:K1"/>
    <mergeCell ref="A24:K24"/>
    <mergeCell ref="A2:A5"/>
    <mergeCell ref="B2:C2"/>
    <mergeCell ref="D2:E2"/>
    <mergeCell ref="F2:K2"/>
  </mergeCells>
  <pageMargins left="0.511811024" right="0.511811024" top="0.78740157499999996" bottom="0.78740157499999996" header="0.31496062000000002" footer="0.31496062000000002"/>
  <pageSetup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4A613-56A8-417F-B0D4-794EE176ADE0}">
  <sheetPr>
    <tabColor theme="9" tint="-0.499984740745262"/>
  </sheetPr>
  <dimension ref="A1:K12"/>
  <sheetViews>
    <sheetView showGridLines="0" zoomScaleNormal="100" workbookViewId="0">
      <selection sqref="A1:K1"/>
    </sheetView>
  </sheetViews>
  <sheetFormatPr defaultRowHeight="15" x14ac:dyDescent="0.25"/>
  <cols>
    <col min="1" max="1" width="33.7109375" customWidth="1"/>
    <col min="10" max="10" width="12.42578125" customWidth="1"/>
    <col min="11" max="11" width="13.5703125" customWidth="1"/>
  </cols>
  <sheetData>
    <row r="1" spans="1:11" ht="15.75" thickBot="1" x14ac:dyDescent="0.3">
      <c r="A1" s="460" t="s">
        <v>1167</v>
      </c>
      <c r="B1" s="460"/>
      <c r="C1" s="460"/>
      <c r="D1" s="460"/>
      <c r="E1" s="460"/>
      <c r="F1" s="460"/>
      <c r="G1" s="460"/>
      <c r="H1" s="460"/>
      <c r="I1" s="460"/>
      <c r="J1" s="460"/>
      <c r="K1" s="460"/>
    </row>
    <row r="2" spans="1:11" ht="15.75" thickBot="1" x14ac:dyDescent="0.3">
      <c r="A2" s="508" t="s">
        <v>84</v>
      </c>
      <c r="B2" s="465" t="s">
        <v>1126</v>
      </c>
      <c r="C2" s="466"/>
      <c r="D2" s="465" t="s">
        <v>1127</v>
      </c>
      <c r="E2" s="466"/>
      <c r="F2" s="465" t="s">
        <v>42</v>
      </c>
      <c r="G2" s="468"/>
      <c r="H2" s="468"/>
      <c r="I2" s="468"/>
      <c r="J2" s="468"/>
      <c r="K2" s="466"/>
    </row>
    <row r="3" spans="1:11" x14ac:dyDescent="0.25">
      <c r="A3" s="509"/>
      <c r="B3" s="469" t="s">
        <v>1128</v>
      </c>
      <c r="C3" s="470"/>
      <c r="D3" s="469" t="s">
        <v>1129</v>
      </c>
      <c r="E3" s="470"/>
      <c r="F3" s="469" t="s">
        <v>1130</v>
      </c>
      <c r="G3" s="470"/>
      <c r="H3" s="469" t="s">
        <v>1132</v>
      </c>
      <c r="I3" s="470"/>
      <c r="J3" s="463" t="s">
        <v>1133</v>
      </c>
      <c r="K3" s="463" t="s">
        <v>1153</v>
      </c>
    </row>
    <row r="4" spans="1:11" ht="61.5" customHeight="1" thickBot="1" x14ac:dyDescent="0.3">
      <c r="A4" s="509"/>
      <c r="B4" s="471"/>
      <c r="C4" s="472"/>
      <c r="D4" s="471"/>
      <c r="E4" s="472"/>
      <c r="F4" s="471" t="s">
        <v>1131</v>
      </c>
      <c r="G4" s="472"/>
      <c r="H4" s="471"/>
      <c r="I4" s="472"/>
      <c r="J4" s="464"/>
      <c r="K4" s="464"/>
    </row>
    <row r="5" spans="1:11" ht="15.75" thickBot="1" x14ac:dyDescent="0.3">
      <c r="A5" s="510"/>
      <c r="B5" s="184" t="s">
        <v>85</v>
      </c>
      <c r="C5" s="184" t="s">
        <v>1136</v>
      </c>
      <c r="D5" s="184" t="s">
        <v>85</v>
      </c>
      <c r="E5" s="184" t="s">
        <v>1136</v>
      </c>
      <c r="F5" s="184" t="s">
        <v>85</v>
      </c>
      <c r="G5" s="184" t="s">
        <v>1136</v>
      </c>
      <c r="H5" s="184" t="s">
        <v>85</v>
      </c>
      <c r="I5" s="189" t="s">
        <v>1136</v>
      </c>
      <c r="J5" s="183" t="s">
        <v>85</v>
      </c>
      <c r="K5" s="179" t="s">
        <v>85</v>
      </c>
    </row>
    <row r="6" spans="1:11" x14ac:dyDescent="0.25">
      <c r="A6" s="185"/>
      <c r="B6" s="188" t="s">
        <v>31</v>
      </c>
      <c r="C6" s="188" t="s">
        <v>32</v>
      </c>
      <c r="D6" s="188" t="s">
        <v>31</v>
      </c>
      <c r="E6" s="188" t="s">
        <v>32</v>
      </c>
      <c r="F6" s="188" t="s">
        <v>31</v>
      </c>
      <c r="G6" s="188" t="s">
        <v>32</v>
      </c>
      <c r="H6" s="188" t="s">
        <v>31</v>
      </c>
      <c r="I6" s="187" t="s">
        <v>32</v>
      </c>
      <c r="J6" s="186" t="s">
        <v>31</v>
      </c>
      <c r="K6" s="185" t="s">
        <v>31</v>
      </c>
    </row>
    <row r="7" spans="1:11" x14ac:dyDescent="0.25">
      <c r="A7" s="104" t="s">
        <v>1168</v>
      </c>
      <c r="B7" s="191">
        <v>953</v>
      </c>
      <c r="C7" s="191">
        <v>3.51</v>
      </c>
      <c r="D7" s="191" t="s">
        <v>613</v>
      </c>
      <c r="E7" s="191" t="s">
        <v>613</v>
      </c>
      <c r="F7" s="191">
        <v>36</v>
      </c>
      <c r="G7" s="191">
        <v>0.13</v>
      </c>
      <c r="H7" s="191">
        <v>989</v>
      </c>
      <c r="I7" s="98">
        <v>3.65</v>
      </c>
      <c r="J7" s="190">
        <v>3</v>
      </c>
      <c r="K7" s="3">
        <v>986</v>
      </c>
    </row>
    <row r="8" spans="1:11" x14ac:dyDescent="0.25">
      <c r="A8" s="104" t="s">
        <v>1169</v>
      </c>
      <c r="B8" s="7">
        <v>1035</v>
      </c>
      <c r="C8" s="191">
        <v>1.51</v>
      </c>
      <c r="D8" s="191">
        <v>138</v>
      </c>
      <c r="E8" s="191">
        <v>0.2</v>
      </c>
      <c r="F8" s="7">
        <v>2543</v>
      </c>
      <c r="G8" s="191">
        <v>3.7</v>
      </c>
      <c r="H8" s="7">
        <v>3716</v>
      </c>
      <c r="I8" s="98">
        <v>5.41</v>
      </c>
      <c r="J8" s="8">
        <v>2573</v>
      </c>
      <c r="K8" s="6">
        <v>1143</v>
      </c>
    </row>
    <row r="9" spans="1:11" x14ac:dyDescent="0.25">
      <c r="A9" s="104" t="s">
        <v>1170</v>
      </c>
      <c r="B9" s="7">
        <v>8667</v>
      </c>
      <c r="C9" s="191">
        <v>5.14</v>
      </c>
      <c r="D9" s="191">
        <v>12</v>
      </c>
      <c r="E9" s="191">
        <v>0.01</v>
      </c>
      <c r="F9" s="7">
        <v>3347</v>
      </c>
      <c r="G9" s="191">
        <v>1.99</v>
      </c>
      <c r="H9" s="7">
        <v>12026</v>
      </c>
      <c r="I9" s="98">
        <v>7.14</v>
      </c>
      <c r="J9" s="8">
        <v>1393</v>
      </c>
      <c r="K9" s="6">
        <v>10633</v>
      </c>
    </row>
    <row r="10" spans="1:11" x14ac:dyDescent="0.25">
      <c r="A10" s="104" t="s">
        <v>1171</v>
      </c>
      <c r="B10" s="7">
        <v>18158</v>
      </c>
      <c r="C10" s="191">
        <v>10.91</v>
      </c>
      <c r="D10" s="7">
        <v>14157</v>
      </c>
      <c r="E10" s="191">
        <v>8.51</v>
      </c>
      <c r="F10" s="7">
        <v>10594</v>
      </c>
      <c r="G10" s="191">
        <v>6.37</v>
      </c>
      <c r="H10" s="7">
        <v>42909</v>
      </c>
      <c r="I10" s="98">
        <v>25.79</v>
      </c>
      <c r="J10" s="8">
        <v>16139</v>
      </c>
      <c r="K10" s="6">
        <v>26770</v>
      </c>
    </row>
    <row r="11" spans="1:11" ht="15.75" thickBot="1" x14ac:dyDescent="0.3">
      <c r="A11" s="106" t="s">
        <v>82</v>
      </c>
      <c r="B11" s="17">
        <v>28813</v>
      </c>
      <c r="C11" s="193">
        <v>6.69</v>
      </c>
      <c r="D11" s="17">
        <v>14307</v>
      </c>
      <c r="E11" s="193">
        <v>3.32</v>
      </c>
      <c r="F11" s="17">
        <v>16520</v>
      </c>
      <c r="G11" s="193">
        <v>3.84</v>
      </c>
      <c r="H11" s="17">
        <v>59640</v>
      </c>
      <c r="I11" s="13">
        <v>13.85</v>
      </c>
      <c r="J11" s="43">
        <v>20108</v>
      </c>
      <c r="K11" s="42">
        <v>39532</v>
      </c>
    </row>
    <row r="12" spans="1:11" x14ac:dyDescent="0.25">
      <c r="A12" s="256" t="s">
        <v>615</v>
      </c>
    </row>
  </sheetData>
  <mergeCells count="12">
    <mergeCell ref="H3:I4"/>
    <mergeCell ref="J3:J4"/>
    <mergeCell ref="K3:K4"/>
    <mergeCell ref="A1:K1"/>
    <mergeCell ref="A2:A5"/>
    <mergeCell ref="B2:C2"/>
    <mergeCell ref="D2:E2"/>
    <mergeCell ref="F2:K2"/>
    <mergeCell ref="B3:C4"/>
    <mergeCell ref="D3:E4"/>
    <mergeCell ref="F3:G3"/>
    <mergeCell ref="F4:G4"/>
  </mergeCells>
  <pageMargins left="0.511811024" right="0.511811024" top="0.78740157499999996" bottom="0.78740157499999996" header="0.31496062000000002" footer="0.31496062000000002"/>
  <pageSetup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8419E-D2C4-469F-B533-F7C5506A2498}">
  <sheetPr>
    <tabColor theme="9" tint="-0.499984740745262"/>
  </sheetPr>
  <dimension ref="A1:E15"/>
  <sheetViews>
    <sheetView showGridLines="0" zoomScaleNormal="100" workbookViewId="0">
      <selection sqref="A1:E1"/>
    </sheetView>
  </sheetViews>
  <sheetFormatPr defaultRowHeight="11.25" x14ac:dyDescent="0.2"/>
  <cols>
    <col min="1" max="1" width="28.7109375" style="2" customWidth="1"/>
    <col min="2" max="3" width="9.140625" style="2"/>
    <col min="4" max="4" width="14.5703125" style="2" customWidth="1"/>
    <col min="5" max="5" width="16.5703125" style="2" customWidth="1"/>
    <col min="6" max="16384" width="9.140625" style="2"/>
  </cols>
  <sheetData>
    <row r="1" spans="1:5" ht="24.75" customHeight="1" thickBot="1" x14ac:dyDescent="0.25">
      <c r="A1" s="467" t="s">
        <v>1172</v>
      </c>
      <c r="B1" s="467"/>
      <c r="C1" s="467"/>
      <c r="D1" s="467"/>
      <c r="E1" s="467"/>
    </row>
    <row r="2" spans="1:5" ht="13.5" thickBot="1" x14ac:dyDescent="0.25">
      <c r="A2" s="463" t="s">
        <v>1173</v>
      </c>
      <c r="B2" s="465" t="s">
        <v>42</v>
      </c>
      <c r="C2" s="468"/>
      <c r="D2" s="468"/>
      <c r="E2" s="466"/>
    </row>
    <row r="3" spans="1:5" ht="24.75" customHeight="1" x14ac:dyDescent="0.2">
      <c r="A3" s="473"/>
      <c r="B3" s="469" t="s">
        <v>1174</v>
      </c>
      <c r="C3" s="470"/>
      <c r="D3" s="187" t="s">
        <v>1176</v>
      </c>
      <c r="E3" s="463" t="s">
        <v>1177</v>
      </c>
    </row>
    <row r="4" spans="1:5" ht="44.25" customHeight="1" thickBot="1" x14ac:dyDescent="0.25">
      <c r="A4" s="473"/>
      <c r="B4" s="471" t="s">
        <v>1175</v>
      </c>
      <c r="C4" s="472"/>
      <c r="D4" s="189" t="s">
        <v>1175</v>
      </c>
      <c r="E4" s="464"/>
    </row>
    <row r="5" spans="1:5" ht="14.25" customHeight="1" thickBot="1" x14ac:dyDescent="0.25">
      <c r="A5" s="464"/>
      <c r="B5" s="184" t="s">
        <v>85</v>
      </c>
      <c r="C5" s="189" t="s">
        <v>1136</v>
      </c>
      <c r="D5" s="183" t="s">
        <v>85</v>
      </c>
      <c r="E5" s="179" t="s">
        <v>85</v>
      </c>
    </row>
    <row r="6" spans="1:5" ht="12.75" x14ac:dyDescent="0.2">
      <c r="A6" s="185" t="s">
        <v>68</v>
      </c>
      <c r="B6" s="188" t="s">
        <v>31</v>
      </c>
      <c r="C6" s="187" t="s">
        <v>32</v>
      </c>
      <c r="D6" s="186" t="s">
        <v>31</v>
      </c>
      <c r="E6" s="185" t="s">
        <v>31</v>
      </c>
    </row>
    <row r="7" spans="1:5" ht="12.75" x14ac:dyDescent="0.2">
      <c r="A7" s="104" t="s">
        <v>1178</v>
      </c>
      <c r="B7" s="258">
        <v>11301</v>
      </c>
      <c r="C7" s="187">
        <v>27.37</v>
      </c>
      <c r="D7" s="259">
        <v>1005</v>
      </c>
      <c r="E7" s="262">
        <v>10296</v>
      </c>
    </row>
    <row r="8" spans="1:5" ht="12.75" x14ac:dyDescent="0.2">
      <c r="A8" s="104" t="s">
        <v>1179</v>
      </c>
      <c r="B8" s="258">
        <v>6922</v>
      </c>
      <c r="C8" s="187">
        <v>23.23</v>
      </c>
      <c r="D8" s="186">
        <v>632</v>
      </c>
      <c r="E8" s="262">
        <v>6290</v>
      </c>
    </row>
    <row r="9" spans="1:5" ht="12.75" x14ac:dyDescent="0.2">
      <c r="A9" s="104" t="s">
        <v>1180</v>
      </c>
      <c r="B9" s="258">
        <v>8083</v>
      </c>
      <c r="C9" s="187">
        <v>33.85</v>
      </c>
      <c r="D9" s="186">
        <v>623</v>
      </c>
      <c r="E9" s="262">
        <v>7460</v>
      </c>
    </row>
    <row r="10" spans="1:5" ht="12.75" x14ac:dyDescent="0.2">
      <c r="A10" s="104" t="s">
        <v>1181</v>
      </c>
      <c r="B10" s="258">
        <v>6651</v>
      </c>
      <c r="C10" s="187">
        <v>22.36</v>
      </c>
      <c r="D10" s="186">
        <v>866</v>
      </c>
      <c r="E10" s="262">
        <v>5785</v>
      </c>
    </row>
    <row r="11" spans="1:5" ht="12.75" x14ac:dyDescent="0.2">
      <c r="A11" s="104" t="s">
        <v>1182</v>
      </c>
      <c r="B11" s="258">
        <v>6549</v>
      </c>
      <c r="C11" s="187">
        <v>13.84</v>
      </c>
      <c r="D11" s="259">
        <v>2761</v>
      </c>
      <c r="E11" s="262">
        <v>3788</v>
      </c>
    </row>
    <row r="12" spans="1:5" ht="12.75" x14ac:dyDescent="0.2">
      <c r="A12" s="104" t="s">
        <v>1183</v>
      </c>
      <c r="B12" s="258">
        <v>5720</v>
      </c>
      <c r="C12" s="187">
        <v>11.94</v>
      </c>
      <c r="D12" s="259">
        <v>2364</v>
      </c>
      <c r="E12" s="262">
        <v>3356</v>
      </c>
    </row>
    <row r="13" spans="1:5" ht="12.75" x14ac:dyDescent="0.2">
      <c r="A13" s="104" t="s">
        <v>1184</v>
      </c>
      <c r="B13" s="258">
        <v>14414</v>
      </c>
      <c r="C13" s="187">
        <v>6.84</v>
      </c>
      <c r="D13" s="259">
        <v>11857</v>
      </c>
      <c r="E13" s="262">
        <v>2557</v>
      </c>
    </row>
    <row r="14" spans="1:5" ht="13.5" thickBot="1" x14ac:dyDescent="0.25">
      <c r="A14" s="106" t="s">
        <v>693</v>
      </c>
      <c r="B14" s="260">
        <v>59640</v>
      </c>
      <c r="C14" s="243">
        <v>13.85</v>
      </c>
      <c r="D14" s="261">
        <v>20108</v>
      </c>
      <c r="E14" s="263">
        <v>39532</v>
      </c>
    </row>
    <row r="15" spans="1:5" ht="15" x14ac:dyDescent="0.25">
      <c r="A15" s="232"/>
      <c r="B15"/>
      <c r="C15"/>
      <c r="D15"/>
      <c r="E15"/>
    </row>
  </sheetData>
  <mergeCells count="6">
    <mergeCell ref="A2:A5"/>
    <mergeCell ref="B2:E2"/>
    <mergeCell ref="B3:C3"/>
    <mergeCell ref="B4:C4"/>
    <mergeCell ref="E3:E4"/>
    <mergeCell ref="A1:E1"/>
  </mergeCells>
  <pageMargins left="0.511811024" right="0.511811024" top="0.78740157499999996" bottom="0.78740157499999996" header="0.31496062000000002" footer="0.31496062000000002"/>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40457-2A27-4F1B-9400-D63845D0C315}">
  <sheetPr>
    <tabColor theme="9" tint="-0.499984740745262"/>
  </sheetPr>
  <dimension ref="A1:I29"/>
  <sheetViews>
    <sheetView showGridLines="0" zoomScaleNormal="100" workbookViewId="0">
      <selection sqref="A1:I1"/>
    </sheetView>
  </sheetViews>
  <sheetFormatPr defaultRowHeight="15" x14ac:dyDescent="0.25"/>
  <cols>
    <col min="1" max="1" width="29" customWidth="1"/>
  </cols>
  <sheetData>
    <row r="1" spans="1:9" ht="15.75" thickBot="1" x14ac:dyDescent="0.3">
      <c r="A1" s="460" t="s">
        <v>1185</v>
      </c>
      <c r="B1" s="460"/>
      <c r="C1" s="460"/>
      <c r="D1" s="460"/>
      <c r="E1" s="460"/>
      <c r="F1" s="460"/>
      <c r="G1" s="460"/>
      <c r="H1" s="460"/>
      <c r="I1" s="460"/>
    </row>
    <row r="2" spans="1:9" ht="15.75" thickBot="1" x14ac:dyDescent="0.3">
      <c r="A2" s="508" t="s">
        <v>190</v>
      </c>
      <c r="B2" s="465" t="s">
        <v>33</v>
      </c>
      <c r="C2" s="466"/>
      <c r="D2" s="465" t="s">
        <v>1126</v>
      </c>
      <c r="E2" s="466"/>
      <c r="F2" s="465" t="s">
        <v>1127</v>
      </c>
      <c r="G2" s="466"/>
      <c r="H2" s="465" t="s">
        <v>42</v>
      </c>
      <c r="I2" s="466"/>
    </row>
    <row r="3" spans="1:9" ht="15.75" thickBot="1" x14ac:dyDescent="0.3">
      <c r="A3" s="510"/>
      <c r="B3" s="184" t="s">
        <v>66</v>
      </c>
      <c r="C3" s="184" t="s">
        <v>1136</v>
      </c>
      <c r="D3" s="180" t="s">
        <v>66</v>
      </c>
      <c r="E3" s="180" t="s">
        <v>1136</v>
      </c>
      <c r="F3" s="180" t="s">
        <v>66</v>
      </c>
      <c r="G3" s="180" t="s">
        <v>1136</v>
      </c>
      <c r="H3" s="180" t="s">
        <v>66</v>
      </c>
      <c r="I3" s="180" t="s">
        <v>1136</v>
      </c>
    </row>
    <row r="4" spans="1:9" ht="25.5" x14ac:dyDescent="0.25">
      <c r="A4" s="185"/>
      <c r="B4" s="188" t="s">
        <v>69</v>
      </c>
      <c r="C4" s="188" t="s">
        <v>32</v>
      </c>
      <c r="D4" s="188" t="s">
        <v>69</v>
      </c>
      <c r="E4" s="188" t="s">
        <v>32</v>
      </c>
      <c r="F4" s="188" t="s">
        <v>69</v>
      </c>
      <c r="G4" s="188" t="s">
        <v>32</v>
      </c>
      <c r="H4" s="188" t="s">
        <v>69</v>
      </c>
      <c r="I4" s="188" t="s">
        <v>32</v>
      </c>
    </row>
    <row r="5" spans="1:9" x14ac:dyDescent="0.25">
      <c r="A5" s="199" t="s">
        <v>53</v>
      </c>
      <c r="B5" s="188"/>
      <c r="C5" s="188"/>
      <c r="D5" s="188"/>
      <c r="E5" s="188"/>
      <c r="F5" s="188"/>
      <c r="G5" s="188"/>
      <c r="H5" s="188"/>
      <c r="I5" s="188"/>
    </row>
    <row r="6" spans="1:9" x14ac:dyDescent="0.25">
      <c r="A6" s="104" t="s">
        <v>1186</v>
      </c>
      <c r="B6" s="191">
        <v>89.88</v>
      </c>
      <c r="C6" s="191">
        <v>0.7</v>
      </c>
      <c r="D6" s="191">
        <v>60.98</v>
      </c>
      <c r="E6" s="191">
        <v>0.5</v>
      </c>
      <c r="F6" s="191">
        <v>22.96</v>
      </c>
      <c r="G6" s="191">
        <v>0.19</v>
      </c>
      <c r="H6" s="191">
        <v>66.98</v>
      </c>
      <c r="I6" s="191">
        <v>0.52</v>
      </c>
    </row>
    <row r="7" spans="1:9" x14ac:dyDescent="0.25">
      <c r="A7" s="104" t="s">
        <v>1187</v>
      </c>
      <c r="B7" s="191">
        <v>301.67</v>
      </c>
      <c r="C7" s="191">
        <v>1.0900000000000001</v>
      </c>
      <c r="D7" s="191">
        <v>174.78</v>
      </c>
      <c r="E7" s="191">
        <v>0.68</v>
      </c>
      <c r="F7" s="191">
        <v>79.62</v>
      </c>
      <c r="G7" s="191">
        <v>0.31</v>
      </c>
      <c r="H7" s="191">
        <v>249</v>
      </c>
      <c r="I7" s="191">
        <v>0.99</v>
      </c>
    </row>
    <row r="8" spans="1:9" x14ac:dyDescent="0.25">
      <c r="A8" s="104" t="s">
        <v>1188</v>
      </c>
      <c r="B8" s="191">
        <v>25.44</v>
      </c>
      <c r="C8" s="191">
        <v>0.44</v>
      </c>
      <c r="D8" s="191">
        <v>78.599999999999994</v>
      </c>
      <c r="E8" s="191">
        <v>1.41</v>
      </c>
      <c r="F8" s="191">
        <v>46.47</v>
      </c>
      <c r="G8" s="191">
        <v>0.82</v>
      </c>
      <c r="H8" s="191">
        <v>79.599999999999994</v>
      </c>
      <c r="I8" s="191">
        <v>1.34</v>
      </c>
    </row>
    <row r="9" spans="1:9" x14ac:dyDescent="0.25">
      <c r="A9" s="497" t="s">
        <v>1189</v>
      </c>
      <c r="B9" s="491">
        <v>416.99</v>
      </c>
      <c r="C9" s="491">
        <v>0.9</v>
      </c>
      <c r="D9" s="491" t="s">
        <v>1190</v>
      </c>
      <c r="E9" s="491">
        <v>0.72</v>
      </c>
      <c r="F9" s="491">
        <v>149.05000000000001</v>
      </c>
      <c r="G9" s="491">
        <v>0.32</v>
      </c>
      <c r="H9" s="491">
        <v>395.58</v>
      </c>
      <c r="I9" s="491">
        <v>0.9</v>
      </c>
    </row>
    <row r="10" spans="1:9" x14ac:dyDescent="0.25">
      <c r="A10" s="497"/>
      <c r="B10" s="491"/>
      <c r="C10" s="491"/>
      <c r="D10" s="491"/>
      <c r="E10" s="491"/>
      <c r="F10" s="491"/>
      <c r="G10" s="491"/>
      <c r="H10" s="491"/>
      <c r="I10" s="491"/>
    </row>
    <row r="11" spans="1:9" x14ac:dyDescent="0.25">
      <c r="A11" s="199" t="s">
        <v>54</v>
      </c>
      <c r="B11" s="4"/>
      <c r="C11" s="4"/>
      <c r="D11" s="4"/>
      <c r="E11" s="4"/>
      <c r="F11" s="4"/>
      <c r="G11" s="4"/>
      <c r="H11" s="4"/>
      <c r="I11" s="4"/>
    </row>
    <row r="12" spans="1:9" x14ac:dyDescent="0.25">
      <c r="A12" s="104" t="s">
        <v>1191</v>
      </c>
      <c r="B12" s="191">
        <v>100.31</v>
      </c>
      <c r="C12" s="191">
        <v>0.92</v>
      </c>
      <c r="D12" s="191">
        <v>137.47</v>
      </c>
      <c r="E12" s="191">
        <v>1.56</v>
      </c>
      <c r="F12" s="191">
        <v>102.49</v>
      </c>
      <c r="G12" s="191">
        <v>1.1499999999999999</v>
      </c>
      <c r="H12" s="191">
        <v>150.03</v>
      </c>
      <c r="I12" s="191">
        <v>1.61</v>
      </c>
    </row>
    <row r="13" spans="1:9" x14ac:dyDescent="0.25">
      <c r="A13" s="104" t="s">
        <v>1192</v>
      </c>
      <c r="B13" s="191">
        <v>82.42</v>
      </c>
      <c r="C13" s="191">
        <v>0.73</v>
      </c>
      <c r="D13" s="191">
        <v>112.14</v>
      </c>
      <c r="E13" s="191">
        <v>0.96</v>
      </c>
      <c r="F13" s="191">
        <v>81.94</v>
      </c>
      <c r="G13" s="191">
        <v>0.72</v>
      </c>
      <c r="H13" s="191">
        <v>155.16999999999999</v>
      </c>
      <c r="I13" s="191">
        <v>1.31</v>
      </c>
    </row>
    <row r="14" spans="1:9" x14ac:dyDescent="0.25">
      <c r="A14" s="199" t="s">
        <v>1189</v>
      </c>
      <c r="B14" s="4">
        <v>182.73</v>
      </c>
      <c r="C14" s="4">
        <v>0.83</v>
      </c>
      <c r="D14" s="4">
        <v>249.61</v>
      </c>
      <c r="E14" s="4">
        <v>1.21</v>
      </c>
      <c r="F14" s="4">
        <v>184.43</v>
      </c>
      <c r="G14" s="4">
        <v>0.91</v>
      </c>
      <c r="H14" s="4">
        <v>305.2</v>
      </c>
      <c r="I14" s="4">
        <v>1.45</v>
      </c>
    </row>
    <row r="15" spans="1:9" x14ac:dyDescent="0.25">
      <c r="A15" s="199" t="s">
        <v>55</v>
      </c>
      <c r="B15" s="4"/>
      <c r="C15" s="4"/>
      <c r="D15" s="4"/>
      <c r="E15" s="4"/>
      <c r="F15" s="4"/>
      <c r="G15" s="4"/>
      <c r="H15" s="4"/>
      <c r="I15" s="4"/>
    </row>
    <row r="16" spans="1:9" x14ac:dyDescent="0.25">
      <c r="A16" s="104" t="s">
        <v>1193</v>
      </c>
      <c r="B16" s="191">
        <v>193.15</v>
      </c>
      <c r="C16" s="191">
        <v>0.86</v>
      </c>
      <c r="D16" s="191">
        <v>418.13</v>
      </c>
      <c r="E16" s="191">
        <v>2.08</v>
      </c>
      <c r="F16" s="191">
        <v>230.75</v>
      </c>
      <c r="G16" s="191">
        <v>1.1499999999999999</v>
      </c>
      <c r="H16" s="191">
        <v>166.99</v>
      </c>
      <c r="I16" s="191">
        <v>0.78</v>
      </c>
    </row>
    <row r="17" spans="1:9" x14ac:dyDescent="0.25">
      <c r="A17" s="104" t="s">
        <v>1194</v>
      </c>
      <c r="B17" s="191">
        <v>192.29</v>
      </c>
      <c r="C17" s="191">
        <v>0.68</v>
      </c>
      <c r="D17" s="191">
        <v>579.66999999999996</v>
      </c>
      <c r="E17" s="191">
        <v>2.12</v>
      </c>
      <c r="F17" s="191">
        <v>224.5</v>
      </c>
      <c r="G17" s="191">
        <v>0.83</v>
      </c>
      <c r="H17" s="191">
        <v>324.49</v>
      </c>
      <c r="I17" s="191">
        <v>1.1299999999999999</v>
      </c>
    </row>
    <row r="18" spans="1:9" x14ac:dyDescent="0.25">
      <c r="A18" s="104" t="s">
        <v>1195</v>
      </c>
      <c r="B18" s="191">
        <v>242.31</v>
      </c>
      <c r="C18" s="191">
        <v>2.4500000000000002</v>
      </c>
      <c r="D18" s="191">
        <v>156.63999999999999</v>
      </c>
      <c r="E18" s="191">
        <v>1.54</v>
      </c>
      <c r="F18" s="191">
        <v>191.93</v>
      </c>
      <c r="G18" s="191">
        <v>1.9</v>
      </c>
      <c r="H18" s="191">
        <v>204.18</v>
      </c>
      <c r="I18" s="191">
        <v>2.14</v>
      </c>
    </row>
    <row r="19" spans="1:9" ht="25.5" x14ac:dyDescent="0.25">
      <c r="A19" s="199" t="s">
        <v>111</v>
      </c>
      <c r="B19" s="4">
        <v>627.75</v>
      </c>
      <c r="C19" s="4">
        <v>1.03</v>
      </c>
      <c r="D19" s="21">
        <v>1154.44</v>
      </c>
      <c r="E19" s="4">
        <v>2</v>
      </c>
      <c r="F19" s="4" t="s">
        <v>1196</v>
      </c>
      <c r="G19" s="4">
        <v>1.1299999999999999</v>
      </c>
      <c r="H19" s="4">
        <v>695.66</v>
      </c>
      <c r="I19" s="4">
        <v>1.17</v>
      </c>
    </row>
    <row r="20" spans="1:9" x14ac:dyDescent="0.25">
      <c r="A20" s="199" t="s">
        <v>56</v>
      </c>
      <c r="B20" s="4"/>
      <c r="C20" s="4"/>
      <c r="D20" s="4"/>
      <c r="E20" s="4"/>
      <c r="F20" s="4"/>
      <c r="G20" s="4"/>
      <c r="H20" s="4"/>
      <c r="I20" s="4"/>
    </row>
    <row r="21" spans="1:9" x14ac:dyDescent="0.25">
      <c r="A21" s="104" t="s">
        <v>1197</v>
      </c>
      <c r="B21" s="191">
        <v>162.72999999999999</v>
      </c>
      <c r="C21" s="191">
        <v>0.81</v>
      </c>
      <c r="D21" s="191">
        <v>241.7</v>
      </c>
      <c r="E21" s="191">
        <v>1.17</v>
      </c>
      <c r="F21" s="191">
        <v>155.76</v>
      </c>
      <c r="G21" s="191">
        <v>0.73</v>
      </c>
      <c r="H21" s="191">
        <v>312.33999999999997</v>
      </c>
      <c r="I21" s="191">
        <v>1.49</v>
      </c>
    </row>
    <row r="22" spans="1:9" x14ac:dyDescent="0.25">
      <c r="A22" s="104" t="s">
        <v>1198</v>
      </c>
      <c r="B22" s="191">
        <v>261.88</v>
      </c>
      <c r="C22" s="191">
        <v>1.1599999999999999</v>
      </c>
      <c r="D22" s="191">
        <v>271.73</v>
      </c>
      <c r="E22" s="191">
        <v>1.31</v>
      </c>
      <c r="F22" s="191">
        <v>186.89</v>
      </c>
      <c r="G22" s="191">
        <v>0.92</v>
      </c>
      <c r="H22" s="191">
        <v>474.32</v>
      </c>
      <c r="I22" s="191">
        <v>2.31</v>
      </c>
    </row>
    <row r="23" spans="1:9" x14ac:dyDescent="0.25">
      <c r="A23" s="199" t="s">
        <v>111</v>
      </c>
      <c r="B23" s="4">
        <v>424.61</v>
      </c>
      <c r="C23" s="4">
        <v>0.99</v>
      </c>
      <c r="D23" s="4">
        <v>513.42999999999995</v>
      </c>
      <c r="E23" s="4">
        <v>1.24</v>
      </c>
      <c r="F23" s="4">
        <v>342.65</v>
      </c>
      <c r="G23" s="4">
        <v>0.82</v>
      </c>
      <c r="H23" s="4">
        <v>786.66</v>
      </c>
      <c r="I23" s="4">
        <v>1.9</v>
      </c>
    </row>
    <row r="24" spans="1:9" x14ac:dyDescent="0.25">
      <c r="A24" s="199" t="s">
        <v>57</v>
      </c>
      <c r="B24" s="4"/>
      <c r="C24" s="4"/>
      <c r="D24" s="4"/>
      <c r="E24" s="4"/>
      <c r="F24" s="4"/>
      <c r="G24" s="4"/>
      <c r="H24" s="4"/>
      <c r="I24" s="191"/>
    </row>
    <row r="25" spans="1:9" x14ac:dyDescent="0.25">
      <c r="A25" s="104" t="s">
        <v>1199</v>
      </c>
      <c r="B25" s="191">
        <v>185.74</v>
      </c>
      <c r="C25" s="191">
        <v>0.63</v>
      </c>
      <c r="D25" s="191">
        <v>612.63</v>
      </c>
      <c r="E25" s="191">
        <v>2.11</v>
      </c>
      <c r="F25" s="191">
        <v>165.29</v>
      </c>
      <c r="G25" s="191">
        <v>0.56999999999999995</v>
      </c>
      <c r="H25" s="191">
        <v>574.08000000000004</v>
      </c>
      <c r="I25" s="191">
        <v>1.95</v>
      </c>
    </row>
    <row r="26" spans="1:9" x14ac:dyDescent="0.25">
      <c r="A26" s="104" t="s">
        <v>1200</v>
      </c>
      <c r="B26" s="191">
        <v>155.81</v>
      </c>
      <c r="C26" s="191">
        <v>1.61</v>
      </c>
      <c r="D26" s="191">
        <v>147.77000000000001</v>
      </c>
      <c r="E26" s="191">
        <v>1.59</v>
      </c>
      <c r="F26" s="191">
        <v>79.989999999999995</v>
      </c>
      <c r="G26" s="191">
        <v>0.85</v>
      </c>
      <c r="H26" s="191">
        <v>89.3</v>
      </c>
      <c r="I26" s="191">
        <v>0.8</v>
      </c>
    </row>
    <row r="27" spans="1:9" x14ac:dyDescent="0.25">
      <c r="A27" s="497" t="s">
        <v>1201</v>
      </c>
      <c r="B27" s="491">
        <v>341.55</v>
      </c>
      <c r="C27" s="491">
        <v>0.87</v>
      </c>
      <c r="D27" s="491">
        <v>760.4</v>
      </c>
      <c r="E27" s="491">
        <v>1.99</v>
      </c>
      <c r="F27" s="491">
        <v>245.28</v>
      </c>
      <c r="G27" s="491">
        <v>0.64</v>
      </c>
      <c r="H27" s="491">
        <v>663.38</v>
      </c>
      <c r="I27" s="491">
        <v>1.63</v>
      </c>
    </row>
    <row r="28" spans="1:9" x14ac:dyDescent="0.25">
      <c r="A28" s="497"/>
      <c r="B28" s="491"/>
      <c r="C28" s="491"/>
      <c r="D28" s="491"/>
      <c r="E28" s="491"/>
      <c r="F28" s="491"/>
      <c r="G28" s="491"/>
      <c r="H28" s="491"/>
      <c r="I28" s="491"/>
    </row>
    <row r="29" spans="1:9" ht="15.75" thickBot="1" x14ac:dyDescent="0.3">
      <c r="A29" s="106" t="s">
        <v>1202</v>
      </c>
      <c r="B29" s="48">
        <v>1993.63</v>
      </c>
      <c r="C29" s="193">
        <v>0.94</v>
      </c>
      <c r="D29" s="48">
        <v>2992.24</v>
      </c>
      <c r="E29" s="193">
        <v>1.48</v>
      </c>
      <c r="F29" s="48">
        <v>1568.59</v>
      </c>
      <c r="G29" s="193">
        <v>0.78</v>
      </c>
      <c r="H29" s="48">
        <v>2846.48</v>
      </c>
      <c r="I29" s="193">
        <v>1.38</v>
      </c>
    </row>
  </sheetData>
  <mergeCells count="24">
    <mergeCell ref="H2:I2"/>
    <mergeCell ref="A9:A10"/>
    <mergeCell ref="B9:B10"/>
    <mergeCell ref="C9:C10"/>
    <mergeCell ref="D9:D10"/>
    <mergeCell ref="E9:E10"/>
    <mergeCell ref="D27:D28"/>
    <mergeCell ref="E27:E28"/>
    <mergeCell ref="F27:F28"/>
    <mergeCell ref="A2:A3"/>
    <mergeCell ref="B2:C2"/>
    <mergeCell ref="D2:E2"/>
    <mergeCell ref="F2:G2"/>
    <mergeCell ref="G27:G28"/>
    <mergeCell ref="H27:H28"/>
    <mergeCell ref="I27:I28"/>
    <mergeCell ref="A1:I1"/>
    <mergeCell ref="F9:F10"/>
    <mergeCell ref="G9:G10"/>
    <mergeCell ref="H9:H10"/>
    <mergeCell ref="I9:I10"/>
    <mergeCell ref="A27:A28"/>
    <mergeCell ref="B27:B28"/>
    <mergeCell ref="C27:C28"/>
  </mergeCells>
  <pageMargins left="0.511811024" right="0.511811024" top="0.78740157499999996" bottom="0.78740157499999996" header="0.31496062000000002" footer="0.31496062000000002"/>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BF291-E311-488F-9E18-BC29E772AB6D}">
  <sheetPr>
    <tabColor theme="9" tint="-0.499984740745262"/>
  </sheetPr>
  <dimension ref="A1:I21"/>
  <sheetViews>
    <sheetView showGridLines="0" zoomScaleNormal="100" workbookViewId="0">
      <selection sqref="A1:I1"/>
    </sheetView>
  </sheetViews>
  <sheetFormatPr defaultRowHeight="15" x14ac:dyDescent="0.25"/>
  <cols>
    <col min="1" max="1" width="28.5703125" customWidth="1"/>
  </cols>
  <sheetData>
    <row r="1" spans="1:9" ht="15.75" thickBot="1" x14ac:dyDescent="0.3">
      <c r="A1" s="460" t="s">
        <v>1203</v>
      </c>
      <c r="B1" s="460"/>
      <c r="C1" s="460"/>
      <c r="D1" s="460"/>
      <c r="E1" s="460"/>
      <c r="F1" s="460"/>
      <c r="G1" s="460"/>
      <c r="H1" s="460"/>
      <c r="I1" s="460"/>
    </row>
    <row r="2" spans="1:9" ht="15.75" thickBot="1" x14ac:dyDescent="0.3">
      <c r="A2" s="508" t="s">
        <v>84</v>
      </c>
      <c r="B2" s="465" t="s">
        <v>33</v>
      </c>
      <c r="C2" s="466"/>
      <c r="D2" s="465" t="s">
        <v>1126</v>
      </c>
      <c r="E2" s="466"/>
      <c r="F2" s="465" t="s">
        <v>1127</v>
      </c>
      <c r="G2" s="466"/>
      <c r="H2" s="465" t="s">
        <v>42</v>
      </c>
      <c r="I2" s="466"/>
    </row>
    <row r="3" spans="1:9" ht="15.75" thickBot="1" x14ac:dyDescent="0.3">
      <c r="A3" s="510"/>
      <c r="B3" s="184" t="s">
        <v>66</v>
      </c>
      <c r="C3" s="184" t="s">
        <v>1136</v>
      </c>
      <c r="D3" s="180" t="s">
        <v>66</v>
      </c>
      <c r="E3" s="180" t="s">
        <v>1136</v>
      </c>
      <c r="F3" s="180" t="s">
        <v>66</v>
      </c>
      <c r="G3" s="180" t="s">
        <v>1136</v>
      </c>
      <c r="H3" s="180" t="s">
        <v>66</v>
      </c>
      <c r="I3" s="180" t="s">
        <v>1136</v>
      </c>
    </row>
    <row r="4" spans="1:9" ht="25.5" x14ac:dyDescent="0.25">
      <c r="A4" s="185"/>
      <c r="B4" s="188" t="s">
        <v>69</v>
      </c>
      <c r="C4" s="188" t="s">
        <v>32</v>
      </c>
      <c r="D4" s="188" t="s">
        <v>69</v>
      </c>
      <c r="E4" s="188" t="s">
        <v>32</v>
      </c>
      <c r="F4" s="188" t="s">
        <v>69</v>
      </c>
      <c r="G4" s="188" t="s">
        <v>32</v>
      </c>
      <c r="H4" s="188" t="s">
        <v>69</v>
      </c>
      <c r="I4" s="188" t="s">
        <v>32</v>
      </c>
    </row>
    <row r="5" spans="1:9" x14ac:dyDescent="0.25">
      <c r="A5" s="97" t="s">
        <v>262</v>
      </c>
      <c r="B5" s="188"/>
      <c r="C5" s="188"/>
      <c r="D5" s="188"/>
      <c r="E5" s="188"/>
      <c r="F5" s="188"/>
      <c r="G5" s="188"/>
      <c r="H5" s="188"/>
      <c r="I5" s="188"/>
    </row>
    <row r="6" spans="1:9" x14ac:dyDescent="0.25">
      <c r="A6" s="104" t="s">
        <v>1204</v>
      </c>
      <c r="B6" s="191">
        <v>280.79000000000002</v>
      </c>
      <c r="C6" s="191">
        <v>1.08</v>
      </c>
      <c r="D6" s="191">
        <v>482.57</v>
      </c>
      <c r="E6" s="191">
        <v>1.96</v>
      </c>
      <c r="F6" s="191">
        <v>235.51</v>
      </c>
      <c r="G6" s="191">
        <v>0.97</v>
      </c>
      <c r="H6" s="191">
        <v>345.94</v>
      </c>
      <c r="I6" s="191">
        <v>1.43</v>
      </c>
    </row>
    <row r="7" spans="1:9" x14ac:dyDescent="0.25">
      <c r="A7" s="104" t="s">
        <v>1205</v>
      </c>
      <c r="B7" s="191">
        <v>42.73</v>
      </c>
      <c r="C7" s="191">
        <v>1.25</v>
      </c>
      <c r="D7" s="191">
        <v>42.79</v>
      </c>
      <c r="E7" s="191">
        <v>1.27</v>
      </c>
      <c r="F7" s="191">
        <v>33.83</v>
      </c>
      <c r="G7" s="191">
        <v>1.03</v>
      </c>
      <c r="H7" s="191">
        <v>52.12</v>
      </c>
      <c r="I7" s="191">
        <v>1.7</v>
      </c>
    </row>
    <row r="8" spans="1:9" x14ac:dyDescent="0.25">
      <c r="A8" s="104" t="s">
        <v>1206</v>
      </c>
      <c r="B8" s="191">
        <v>26.21</v>
      </c>
      <c r="C8" s="191">
        <v>0.64</v>
      </c>
      <c r="D8" s="191">
        <v>58.43</v>
      </c>
      <c r="E8" s="191">
        <v>1.41</v>
      </c>
      <c r="F8" s="191">
        <v>36.380000000000003</v>
      </c>
      <c r="G8" s="191">
        <v>0.88</v>
      </c>
      <c r="H8" s="191">
        <v>51.98</v>
      </c>
      <c r="I8" s="191">
        <v>1.18</v>
      </c>
    </row>
    <row r="9" spans="1:9" x14ac:dyDescent="0.25">
      <c r="A9" s="104" t="s">
        <v>1207</v>
      </c>
      <c r="B9" s="191">
        <v>70.66</v>
      </c>
      <c r="C9" s="191">
        <v>0.83</v>
      </c>
      <c r="D9" s="191">
        <v>201.74</v>
      </c>
      <c r="E9" s="191">
        <v>2.5299999999999998</v>
      </c>
      <c r="F9" s="191">
        <v>64.8</v>
      </c>
      <c r="G9" s="191">
        <v>1.01</v>
      </c>
      <c r="H9" s="191">
        <v>79.05</v>
      </c>
      <c r="I9" s="191">
        <v>0.92</v>
      </c>
    </row>
    <row r="10" spans="1:9" x14ac:dyDescent="0.25">
      <c r="A10" s="104" t="s">
        <v>1208</v>
      </c>
      <c r="B10" s="191">
        <v>0.78</v>
      </c>
      <c r="C10" s="191">
        <v>0.91</v>
      </c>
      <c r="D10" s="191">
        <v>0.88</v>
      </c>
      <c r="E10" s="191">
        <v>1.0900000000000001</v>
      </c>
      <c r="F10" s="191">
        <v>0.08</v>
      </c>
      <c r="G10" s="191">
        <v>0.11</v>
      </c>
      <c r="H10" s="191">
        <v>0.7</v>
      </c>
      <c r="I10" s="191">
        <v>0.77</v>
      </c>
    </row>
    <row r="11" spans="1:9" x14ac:dyDescent="0.25">
      <c r="A11" s="104" t="s">
        <v>1209</v>
      </c>
      <c r="B11" s="191">
        <v>39.92</v>
      </c>
      <c r="C11" s="191">
        <v>3.33</v>
      </c>
      <c r="D11" s="191">
        <v>11.47</v>
      </c>
      <c r="E11" s="191">
        <v>1.08</v>
      </c>
      <c r="F11" s="191">
        <v>1</v>
      </c>
      <c r="G11" s="191">
        <v>0.1</v>
      </c>
      <c r="H11" s="191">
        <v>2.14</v>
      </c>
      <c r="I11" s="191">
        <v>0.18</v>
      </c>
    </row>
    <row r="12" spans="1:9" x14ac:dyDescent="0.25">
      <c r="A12" s="199" t="s">
        <v>1189</v>
      </c>
      <c r="B12" s="4">
        <v>461.09</v>
      </c>
      <c r="C12" s="4">
        <v>1.06</v>
      </c>
      <c r="D12" s="4">
        <v>797.88</v>
      </c>
      <c r="E12" s="4">
        <v>1.93</v>
      </c>
      <c r="F12" s="4">
        <v>371.6</v>
      </c>
      <c r="G12" s="4">
        <v>0.92</v>
      </c>
      <c r="H12" s="4">
        <v>531.92999999999995</v>
      </c>
      <c r="I12" s="4">
        <v>1.28</v>
      </c>
    </row>
    <row r="13" spans="1:9" x14ac:dyDescent="0.25">
      <c r="A13" s="199" t="s">
        <v>759</v>
      </c>
      <c r="B13" s="4"/>
      <c r="C13" s="4"/>
      <c r="D13" s="4"/>
      <c r="E13" s="4"/>
      <c r="F13" s="4"/>
      <c r="G13" s="4"/>
      <c r="H13" s="4"/>
      <c r="I13" s="4"/>
    </row>
    <row r="14" spans="1:9" x14ac:dyDescent="0.25">
      <c r="A14" s="44" t="s">
        <v>1210</v>
      </c>
      <c r="B14" s="191">
        <v>621.33000000000004</v>
      </c>
      <c r="C14" s="191">
        <v>0.85</v>
      </c>
      <c r="D14" s="191">
        <v>941.49</v>
      </c>
      <c r="E14" s="191">
        <v>1.35</v>
      </c>
      <c r="F14" s="191">
        <v>615.17999999999995</v>
      </c>
      <c r="G14" s="191">
        <v>0.87</v>
      </c>
      <c r="H14" s="20">
        <v>1158.28</v>
      </c>
      <c r="I14" s="191">
        <v>1.56</v>
      </c>
    </row>
    <row r="15" spans="1:9" x14ac:dyDescent="0.25">
      <c r="A15" s="199" t="s">
        <v>1189</v>
      </c>
      <c r="B15" s="4">
        <v>621.33000000000004</v>
      </c>
      <c r="C15" s="4">
        <v>0.85</v>
      </c>
      <c r="D15" s="4">
        <v>941.49</v>
      </c>
      <c r="E15" s="4">
        <v>1.35</v>
      </c>
      <c r="F15" s="4">
        <v>615.17999999999995</v>
      </c>
      <c r="G15" s="4">
        <v>0.87</v>
      </c>
      <c r="H15" s="21">
        <v>1158.28</v>
      </c>
      <c r="I15" s="4">
        <v>1.56</v>
      </c>
    </row>
    <row r="16" spans="1:9" x14ac:dyDescent="0.25">
      <c r="A16" s="199" t="s">
        <v>761</v>
      </c>
      <c r="B16" s="4"/>
      <c r="C16" s="4"/>
      <c r="D16" s="4"/>
      <c r="E16" s="4"/>
      <c r="F16" s="4"/>
      <c r="G16" s="4"/>
      <c r="H16" s="191"/>
      <c r="I16" s="191"/>
    </row>
    <row r="17" spans="1:9" x14ac:dyDescent="0.25">
      <c r="A17" s="44" t="s">
        <v>1211</v>
      </c>
      <c r="B17" s="191">
        <v>487.26</v>
      </c>
      <c r="C17" s="191">
        <v>0.78</v>
      </c>
      <c r="D17" s="191">
        <v>792.46</v>
      </c>
      <c r="E17" s="191">
        <v>1.34</v>
      </c>
      <c r="F17" s="191">
        <v>399.1</v>
      </c>
      <c r="G17" s="191">
        <v>0.67</v>
      </c>
      <c r="H17" s="191">
        <v>713.58</v>
      </c>
      <c r="I17" s="191">
        <v>1.22</v>
      </c>
    </row>
    <row r="18" spans="1:9" ht="15.75" x14ac:dyDescent="0.25">
      <c r="A18" s="44" t="s">
        <v>1212</v>
      </c>
      <c r="B18" s="191">
        <v>54.81</v>
      </c>
      <c r="C18" s="191">
        <v>0.57999999999999996</v>
      </c>
      <c r="D18" s="191">
        <v>74.150000000000006</v>
      </c>
      <c r="E18" s="191">
        <v>0.83</v>
      </c>
      <c r="F18" s="191">
        <v>56.68</v>
      </c>
      <c r="G18" s="191">
        <v>0.64</v>
      </c>
      <c r="H18" s="191">
        <v>115.5</v>
      </c>
      <c r="I18" s="191">
        <v>1.25</v>
      </c>
    </row>
    <row r="19" spans="1:9" x14ac:dyDescent="0.25">
      <c r="A19" s="44" t="s">
        <v>1213</v>
      </c>
      <c r="B19" s="191">
        <v>369.14</v>
      </c>
      <c r="C19" s="191">
        <v>1.58</v>
      </c>
      <c r="D19" s="191">
        <v>386.26</v>
      </c>
      <c r="E19" s="191">
        <v>1.73</v>
      </c>
      <c r="F19" s="191">
        <v>126.03</v>
      </c>
      <c r="G19" s="191">
        <v>0.59</v>
      </c>
      <c r="H19" s="191">
        <v>327.19</v>
      </c>
      <c r="I19" s="191">
        <v>1.42</v>
      </c>
    </row>
    <row r="20" spans="1:9" x14ac:dyDescent="0.25">
      <c r="A20" s="199" t="s">
        <v>1189</v>
      </c>
      <c r="B20" s="4">
        <v>911.21</v>
      </c>
      <c r="C20" s="4">
        <v>0.96</v>
      </c>
      <c r="D20" s="21">
        <v>1252.8699999999999</v>
      </c>
      <c r="E20" s="4">
        <v>1.38</v>
      </c>
      <c r="F20" s="4">
        <v>581.80999999999995</v>
      </c>
      <c r="G20" s="4">
        <v>0.64</v>
      </c>
      <c r="H20" s="21">
        <v>1156.27</v>
      </c>
      <c r="I20" s="4">
        <v>1.28</v>
      </c>
    </row>
    <row r="21" spans="1:9" ht="15.75" thickBot="1" x14ac:dyDescent="0.3">
      <c r="A21" s="106" t="s">
        <v>1214</v>
      </c>
      <c r="B21" s="48">
        <v>1993.63</v>
      </c>
      <c r="C21" s="193">
        <v>0.94</v>
      </c>
      <c r="D21" s="48">
        <v>2992.24</v>
      </c>
      <c r="E21" s="193">
        <v>1.48</v>
      </c>
      <c r="F21" s="48">
        <v>1568.59</v>
      </c>
      <c r="G21" s="193">
        <v>0.78</v>
      </c>
      <c r="H21" s="48">
        <v>2846.48</v>
      </c>
      <c r="I21" s="193">
        <v>1.38</v>
      </c>
    </row>
  </sheetData>
  <mergeCells count="6">
    <mergeCell ref="A2:A3"/>
    <mergeCell ref="B2:C2"/>
    <mergeCell ref="D2:E2"/>
    <mergeCell ref="F2:G2"/>
    <mergeCell ref="H2:I2"/>
    <mergeCell ref="A1:I1"/>
  </mergeCells>
  <pageMargins left="0.511811024" right="0.511811024" top="0.78740157499999996" bottom="0.78740157499999996" header="0.31496062000000002" footer="0.31496062000000002"/>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4ACC4-68C0-416B-A95D-7C58068D84A5}">
  <sheetPr>
    <tabColor theme="9" tint="-0.499984740745262"/>
  </sheetPr>
  <dimension ref="A1:I9"/>
  <sheetViews>
    <sheetView showGridLines="0" zoomScaleNormal="100" workbookViewId="0">
      <selection sqref="A1:I1"/>
    </sheetView>
  </sheetViews>
  <sheetFormatPr defaultRowHeight="15" x14ac:dyDescent="0.25"/>
  <cols>
    <col min="1" max="1" width="29" customWidth="1"/>
    <col min="2" max="2" width="10" customWidth="1"/>
    <col min="3" max="3" width="9.7109375" customWidth="1"/>
  </cols>
  <sheetData>
    <row r="1" spans="1:9" ht="15.75" thickBot="1" x14ac:dyDescent="0.3">
      <c r="A1" s="460" t="s">
        <v>1215</v>
      </c>
      <c r="B1" s="460"/>
      <c r="C1" s="460"/>
      <c r="D1" s="460"/>
      <c r="E1" s="460"/>
      <c r="F1" s="460"/>
      <c r="G1" s="460"/>
      <c r="H1" s="460"/>
      <c r="I1" s="460"/>
    </row>
    <row r="2" spans="1:9" ht="15.75" thickBot="1" x14ac:dyDescent="0.3">
      <c r="A2" s="508" t="s">
        <v>1216</v>
      </c>
      <c r="B2" s="465" t="s">
        <v>33</v>
      </c>
      <c r="C2" s="466"/>
      <c r="D2" s="465" t="s">
        <v>1126</v>
      </c>
      <c r="E2" s="466"/>
      <c r="F2" s="465" t="s">
        <v>1127</v>
      </c>
      <c r="G2" s="466"/>
      <c r="H2" s="465" t="s">
        <v>42</v>
      </c>
      <c r="I2" s="466"/>
    </row>
    <row r="3" spans="1:9" ht="15.75" thickBot="1" x14ac:dyDescent="0.3">
      <c r="A3" s="510"/>
      <c r="B3" s="184" t="s">
        <v>66</v>
      </c>
      <c r="C3" s="184" t="s">
        <v>1136</v>
      </c>
      <c r="D3" s="180" t="s">
        <v>66</v>
      </c>
      <c r="E3" s="180" t="s">
        <v>1136</v>
      </c>
      <c r="F3" s="180" t="s">
        <v>66</v>
      </c>
      <c r="G3" s="180" t="s">
        <v>1136</v>
      </c>
      <c r="H3" s="180" t="s">
        <v>66</v>
      </c>
      <c r="I3" s="180" t="s">
        <v>1136</v>
      </c>
    </row>
    <row r="4" spans="1:9" ht="25.5" x14ac:dyDescent="0.25">
      <c r="A4" s="185"/>
      <c r="B4" s="188" t="s">
        <v>69</v>
      </c>
      <c r="C4" s="188" t="s">
        <v>32</v>
      </c>
      <c r="D4" s="188" t="s">
        <v>69</v>
      </c>
      <c r="E4" s="188" t="s">
        <v>32</v>
      </c>
      <c r="F4" s="188" t="s">
        <v>69</v>
      </c>
      <c r="G4" s="188" t="s">
        <v>32</v>
      </c>
      <c r="H4" s="188" t="s">
        <v>69</v>
      </c>
      <c r="I4" s="188" t="s">
        <v>32</v>
      </c>
    </row>
    <row r="5" spans="1:9" x14ac:dyDescent="0.25">
      <c r="A5" s="104" t="s">
        <v>1217</v>
      </c>
      <c r="B5" s="191">
        <v>87.57</v>
      </c>
      <c r="C5" s="191">
        <v>0.49</v>
      </c>
      <c r="D5" s="191">
        <v>49.56</v>
      </c>
      <c r="E5" s="191">
        <v>0.44</v>
      </c>
      <c r="F5" s="191">
        <v>36.130000000000003</v>
      </c>
      <c r="G5" s="191">
        <v>0.31</v>
      </c>
      <c r="H5" s="191">
        <v>25.27</v>
      </c>
      <c r="I5" s="191">
        <v>0.17</v>
      </c>
    </row>
    <row r="6" spans="1:9" x14ac:dyDescent="0.25">
      <c r="A6" s="104" t="s">
        <v>1218</v>
      </c>
      <c r="B6" s="191">
        <v>97.96</v>
      </c>
      <c r="C6" s="191">
        <v>0.24</v>
      </c>
      <c r="D6" s="191">
        <v>182.44</v>
      </c>
      <c r="E6" s="191">
        <v>0.49</v>
      </c>
      <c r="F6" s="191">
        <v>51.58</v>
      </c>
      <c r="G6" s="191">
        <v>0.17</v>
      </c>
      <c r="H6" s="191">
        <v>42.84</v>
      </c>
      <c r="I6" s="191">
        <v>0.18</v>
      </c>
    </row>
    <row r="7" spans="1:9" x14ac:dyDescent="0.25">
      <c r="A7" s="104" t="s">
        <v>1219</v>
      </c>
      <c r="B7" s="191">
        <v>628.4</v>
      </c>
      <c r="C7" s="191">
        <v>0.73</v>
      </c>
      <c r="D7" s="191">
        <v>881.85</v>
      </c>
      <c r="E7" s="191">
        <v>1.1100000000000001</v>
      </c>
      <c r="F7" s="191">
        <v>486.49</v>
      </c>
      <c r="G7" s="191">
        <v>0.64</v>
      </c>
      <c r="H7" s="191">
        <v>554.35</v>
      </c>
      <c r="I7" s="191">
        <v>0.8</v>
      </c>
    </row>
    <row r="8" spans="1:9" x14ac:dyDescent="0.25">
      <c r="A8" s="104" t="s">
        <v>1220</v>
      </c>
      <c r="B8" s="20">
        <v>1179.7</v>
      </c>
      <c r="C8" s="191">
        <v>1.75</v>
      </c>
      <c r="D8" s="20">
        <v>1878.39</v>
      </c>
      <c r="E8" s="191">
        <v>2.57</v>
      </c>
      <c r="F8" s="191">
        <v>994.39</v>
      </c>
      <c r="G8" s="191">
        <v>1.19</v>
      </c>
      <c r="H8" s="20">
        <v>2224.02</v>
      </c>
      <c r="I8" s="191">
        <v>2.29</v>
      </c>
    </row>
    <row r="9" spans="1:9" ht="15.75" thickBot="1" x14ac:dyDescent="0.3">
      <c r="A9" s="106" t="s">
        <v>1214</v>
      </c>
      <c r="B9" s="48">
        <v>1993.63</v>
      </c>
      <c r="C9" s="193">
        <v>0.94</v>
      </c>
      <c r="D9" s="48">
        <v>2992.24</v>
      </c>
      <c r="E9" s="193">
        <v>1.48</v>
      </c>
      <c r="F9" s="48">
        <v>1568.59</v>
      </c>
      <c r="G9" s="193">
        <v>0.78</v>
      </c>
      <c r="H9" s="48">
        <v>2846.48</v>
      </c>
      <c r="I9" s="193">
        <v>1.38</v>
      </c>
    </row>
  </sheetData>
  <mergeCells count="6">
    <mergeCell ref="A2:A3"/>
    <mergeCell ref="B2:C2"/>
    <mergeCell ref="D2:E2"/>
    <mergeCell ref="F2:G2"/>
    <mergeCell ref="H2:I2"/>
    <mergeCell ref="A1:I1"/>
  </mergeCells>
  <pageMargins left="0.511811024" right="0.511811024" top="0.78740157499999996" bottom="0.78740157499999996" header="0.31496062000000002" footer="0.31496062000000002"/>
  <pageSetup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1A59E-91B4-48BB-B1DC-D5F9EE13B476}">
  <sheetPr>
    <tabColor theme="9" tint="-0.499984740745262"/>
  </sheetPr>
  <dimension ref="A1:I27"/>
  <sheetViews>
    <sheetView showGridLines="0" zoomScaleNormal="100" workbookViewId="0">
      <selection sqref="A1:I1"/>
    </sheetView>
  </sheetViews>
  <sheetFormatPr defaultRowHeight="15" x14ac:dyDescent="0.25"/>
  <cols>
    <col min="1" max="1" width="30.28515625" customWidth="1"/>
  </cols>
  <sheetData>
    <row r="1" spans="1:9" ht="15.75" thickBot="1" x14ac:dyDescent="0.3">
      <c r="A1" s="460" t="s">
        <v>1221</v>
      </c>
      <c r="B1" s="460"/>
      <c r="C1" s="460"/>
      <c r="D1" s="460"/>
      <c r="E1" s="460"/>
      <c r="F1" s="460"/>
      <c r="G1" s="460"/>
      <c r="H1" s="460"/>
      <c r="I1" s="460"/>
    </row>
    <row r="2" spans="1:9" ht="15.75" thickBot="1" x14ac:dyDescent="0.3">
      <c r="A2" s="508" t="s">
        <v>190</v>
      </c>
      <c r="B2" s="465" t="s">
        <v>33</v>
      </c>
      <c r="C2" s="466"/>
      <c r="D2" s="465" t="s">
        <v>1126</v>
      </c>
      <c r="E2" s="466"/>
      <c r="F2" s="465" t="s">
        <v>1127</v>
      </c>
      <c r="G2" s="466"/>
      <c r="H2" s="465" t="s">
        <v>42</v>
      </c>
      <c r="I2" s="466"/>
    </row>
    <row r="3" spans="1:9" ht="15.75" thickBot="1" x14ac:dyDescent="0.3">
      <c r="A3" s="510"/>
      <c r="B3" s="184" t="s">
        <v>104</v>
      </c>
      <c r="C3" s="184" t="s">
        <v>86</v>
      </c>
      <c r="D3" s="180" t="s">
        <v>104</v>
      </c>
      <c r="E3" s="180" t="s">
        <v>86</v>
      </c>
      <c r="F3" s="180" t="s">
        <v>104</v>
      </c>
      <c r="G3" s="180" t="s">
        <v>86</v>
      </c>
      <c r="H3" s="180" t="s">
        <v>104</v>
      </c>
      <c r="I3" s="180" t="s">
        <v>86</v>
      </c>
    </row>
    <row r="4" spans="1:9" ht="25.5" x14ac:dyDescent="0.25">
      <c r="A4" s="185"/>
      <c r="B4" s="188" t="s">
        <v>1222</v>
      </c>
      <c r="C4" s="188" t="s">
        <v>32</v>
      </c>
      <c r="D4" s="188" t="s">
        <v>1222</v>
      </c>
      <c r="E4" s="188" t="s">
        <v>32</v>
      </c>
      <c r="F4" s="188" t="s">
        <v>1222</v>
      </c>
      <c r="G4" s="188" t="s">
        <v>32</v>
      </c>
      <c r="H4" s="188" t="s">
        <v>1222</v>
      </c>
      <c r="I4" s="188" t="s">
        <v>32</v>
      </c>
    </row>
    <row r="5" spans="1:9" x14ac:dyDescent="0.25">
      <c r="A5" s="199" t="s">
        <v>53</v>
      </c>
      <c r="B5" s="188"/>
      <c r="C5" s="188"/>
      <c r="D5" s="188"/>
      <c r="E5" s="188"/>
      <c r="F5" s="188"/>
      <c r="G5" s="188"/>
      <c r="H5" s="188"/>
      <c r="I5" s="188"/>
    </row>
    <row r="6" spans="1:9" x14ac:dyDescent="0.25">
      <c r="A6" s="104" t="s">
        <v>1186</v>
      </c>
      <c r="B6" s="191">
        <v>527.73</v>
      </c>
      <c r="C6" s="191">
        <v>4.0999999999999996</v>
      </c>
      <c r="D6" s="191">
        <v>55.79</v>
      </c>
      <c r="E6" s="191">
        <v>0.46</v>
      </c>
      <c r="F6" s="191">
        <v>85.64</v>
      </c>
      <c r="G6" s="191">
        <v>0.7</v>
      </c>
      <c r="H6" s="191">
        <v>165.42</v>
      </c>
      <c r="I6" s="191">
        <v>1.29</v>
      </c>
    </row>
    <row r="7" spans="1:9" x14ac:dyDescent="0.25">
      <c r="A7" s="104" t="s">
        <v>1187</v>
      </c>
      <c r="B7" s="20">
        <v>1293.68</v>
      </c>
      <c r="C7" s="191">
        <v>4.68</v>
      </c>
      <c r="D7" s="191">
        <v>834.85</v>
      </c>
      <c r="E7" s="191">
        <v>3.23</v>
      </c>
      <c r="F7" s="191">
        <v>812.27</v>
      </c>
      <c r="G7" s="191">
        <v>3.19</v>
      </c>
      <c r="H7" s="191">
        <v>783.02</v>
      </c>
      <c r="I7" s="191">
        <v>3.12</v>
      </c>
    </row>
    <row r="8" spans="1:9" x14ac:dyDescent="0.25">
      <c r="A8" s="104" t="s">
        <v>1188</v>
      </c>
      <c r="B8" s="191">
        <v>375.85</v>
      </c>
      <c r="C8" s="191">
        <v>6.46</v>
      </c>
      <c r="D8" s="191">
        <v>108.43</v>
      </c>
      <c r="E8" s="191">
        <v>1.95</v>
      </c>
      <c r="F8" s="191">
        <v>228.96</v>
      </c>
      <c r="G8" s="191">
        <v>4.04</v>
      </c>
      <c r="H8" s="191">
        <v>230.29</v>
      </c>
      <c r="I8" s="191">
        <v>3.89</v>
      </c>
    </row>
    <row r="9" spans="1:9" x14ac:dyDescent="0.25">
      <c r="A9" s="199" t="s">
        <v>1189</v>
      </c>
      <c r="B9" s="21">
        <v>2197.2600000000002</v>
      </c>
      <c r="C9" s="4">
        <v>4.74</v>
      </c>
      <c r="D9" s="4">
        <v>999.07</v>
      </c>
      <c r="E9" s="4">
        <v>2.29</v>
      </c>
      <c r="F9" s="21">
        <v>1126.8699999999999</v>
      </c>
      <c r="G9" s="4">
        <v>2.59</v>
      </c>
      <c r="H9" s="21">
        <v>1178.73</v>
      </c>
      <c r="I9" s="4">
        <v>2.69</v>
      </c>
    </row>
    <row r="10" spans="1:9" x14ac:dyDescent="0.25">
      <c r="A10" s="199" t="s">
        <v>54</v>
      </c>
      <c r="B10" s="4"/>
      <c r="C10" s="4"/>
      <c r="D10" s="4"/>
      <c r="E10" s="4"/>
      <c r="F10" s="4"/>
      <c r="G10" s="4"/>
      <c r="H10" s="4"/>
      <c r="I10" s="4"/>
    </row>
    <row r="11" spans="1:9" x14ac:dyDescent="0.25">
      <c r="A11" s="104" t="s">
        <v>1191</v>
      </c>
      <c r="B11" s="191">
        <v>526.01</v>
      </c>
      <c r="C11" s="191">
        <v>4.84</v>
      </c>
      <c r="D11" s="191">
        <v>302.25</v>
      </c>
      <c r="E11" s="191">
        <v>3.43</v>
      </c>
      <c r="F11" s="191">
        <v>314.42</v>
      </c>
      <c r="G11" s="191">
        <v>3.51</v>
      </c>
      <c r="H11" s="191">
        <v>314.99</v>
      </c>
      <c r="I11" s="191">
        <v>3.39</v>
      </c>
    </row>
    <row r="12" spans="1:9" x14ac:dyDescent="0.25">
      <c r="A12" s="104" t="s">
        <v>1192</v>
      </c>
      <c r="B12" s="191">
        <v>410.43</v>
      </c>
      <c r="C12" s="191">
        <v>3.64</v>
      </c>
      <c r="D12" s="191">
        <v>303.81</v>
      </c>
      <c r="E12" s="191">
        <v>2.59</v>
      </c>
      <c r="F12" s="191">
        <v>361.26</v>
      </c>
      <c r="G12" s="191">
        <v>3.18</v>
      </c>
      <c r="H12" s="191">
        <v>437.31</v>
      </c>
      <c r="I12" s="191">
        <v>3.7</v>
      </c>
    </row>
    <row r="13" spans="1:9" x14ac:dyDescent="0.25">
      <c r="A13" s="199" t="s">
        <v>1189</v>
      </c>
      <c r="B13" s="4">
        <v>936.44</v>
      </c>
      <c r="C13" s="4">
        <v>4.2300000000000004</v>
      </c>
      <c r="D13" s="4">
        <v>606.05999999999995</v>
      </c>
      <c r="E13" s="4">
        <v>2.95</v>
      </c>
      <c r="F13" s="4">
        <v>675.68</v>
      </c>
      <c r="G13" s="4">
        <v>3.33</v>
      </c>
      <c r="H13" s="4">
        <v>752.3</v>
      </c>
      <c r="I13" s="4">
        <v>3.56</v>
      </c>
    </row>
    <row r="14" spans="1:9" x14ac:dyDescent="0.25">
      <c r="A14" s="199" t="s">
        <v>55</v>
      </c>
      <c r="B14" s="4"/>
      <c r="C14" s="4"/>
      <c r="D14" s="4"/>
      <c r="E14" s="4"/>
      <c r="F14" s="4"/>
      <c r="G14" s="4"/>
      <c r="H14" s="191"/>
      <c r="I14" s="191"/>
    </row>
    <row r="15" spans="1:9" x14ac:dyDescent="0.25">
      <c r="A15" s="104" t="s">
        <v>1193</v>
      </c>
      <c r="B15" s="20">
        <v>1600.59</v>
      </c>
      <c r="C15" s="191">
        <v>7.1</v>
      </c>
      <c r="D15" s="191">
        <v>712.02</v>
      </c>
      <c r="E15" s="191">
        <v>3.53</v>
      </c>
      <c r="F15" s="20">
        <v>1091.07</v>
      </c>
      <c r="G15" s="191">
        <v>5.44</v>
      </c>
      <c r="H15" s="20">
        <v>1121.3800000000001</v>
      </c>
      <c r="I15" s="191">
        <v>5.27</v>
      </c>
    </row>
    <row r="16" spans="1:9" x14ac:dyDescent="0.25">
      <c r="A16" s="104" t="s">
        <v>1194</v>
      </c>
      <c r="B16" s="20">
        <v>1606</v>
      </c>
      <c r="C16" s="191">
        <v>5.66</v>
      </c>
      <c r="D16" s="191">
        <v>874.2</v>
      </c>
      <c r="E16" s="191">
        <v>3.2</v>
      </c>
      <c r="F16" s="20">
        <v>1235.0999999999999</v>
      </c>
      <c r="G16" s="191">
        <v>4.5599999999999996</v>
      </c>
      <c r="H16" s="20">
        <v>1412.58</v>
      </c>
      <c r="I16" s="191">
        <v>4.93</v>
      </c>
    </row>
    <row r="17" spans="1:9" x14ac:dyDescent="0.25">
      <c r="A17" s="104" t="s">
        <v>1195</v>
      </c>
      <c r="B17" s="191">
        <v>704.79</v>
      </c>
      <c r="C17" s="191">
        <v>7.11</v>
      </c>
      <c r="D17" s="191">
        <v>661.02</v>
      </c>
      <c r="E17" s="191">
        <v>6.51</v>
      </c>
      <c r="F17" s="191">
        <v>563.16</v>
      </c>
      <c r="G17" s="191">
        <v>5.58</v>
      </c>
      <c r="H17" s="191">
        <v>545.29</v>
      </c>
      <c r="I17" s="191">
        <v>5.72</v>
      </c>
    </row>
    <row r="18" spans="1:9" x14ac:dyDescent="0.25">
      <c r="A18" s="199" t="s">
        <v>111</v>
      </c>
      <c r="B18" s="21">
        <v>3911.38</v>
      </c>
      <c r="C18" s="4">
        <v>6.43</v>
      </c>
      <c r="D18" s="21">
        <v>2247.2399999999998</v>
      </c>
      <c r="E18" s="4">
        <v>3.9</v>
      </c>
      <c r="F18" s="21">
        <v>2889.33</v>
      </c>
      <c r="G18" s="4">
        <v>5.05</v>
      </c>
      <c r="H18" s="21">
        <v>3079.25</v>
      </c>
      <c r="I18" s="4">
        <v>5.18</v>
      </c>
    </row>
    <row r="19" spans="1:9" x14ac:dyDescent="0.25">
      <c r="A19" s="199" t="s">
        <v>56</v>
      </c>
      <c r="B19" s="4"/>
      <c r="C19" s="4"/>
      <c r="D19" s="4"/>
      <c r="E19" s="4"/>
      <c r="F19" s="4"/>
      <c r="G19" s="4"/>
      <c r="H19" s="191"/>
      <c r="I19" s="191"/>
    </row>
    <row r="20" spans="1:9" x14ac:dyDescent="0.25">
      <c r="A20" s="104" t="s">
        <v>1197</v>
      </c>
      <c r="B20" s="20">
        <v>1147.6300000000001</v>
      </c>
      <c r="C20" s="191">
        <v>5.69</v>
      </c>
      <c r="D20" s="191">
        <v>896.13</v>
      </c>
      <c r="E20" s="191">
        <v>4.33</v>
      </c>
      <c r="F20" s="191">
        <v>954.43</v>
      </c>
      <c r="G20" s="191">
        <v>4.45</v>
      </c>
      <c r="H20" s="20">
        <v>1185.73</v>
      </c>
      <c r="I20" s="191">
        <v>5.66</v>
      </c>
    </row>
    <row r="21" spans="1:9" x14ac:dyDescent="0.25">
      <c r="A21" s="104" t="s">
        <v>1198</v>
      </c>
      <c r="B21" s="20">
        <v>1258.6400000000001</v>
      </c>
      <c r="C21" s="191">
        <v>5.58</v>
      </c>
      <c r="D21" s="191">
        <v>966.71</v>
      </c>
      <c r="E21" s="191">
        <v>51.89</v>
      </c>
      <c r="F21" s="191">
        <v>940.88</v>
      </c>
      <c r="G21" s="191">
        <v>4.62</v>
      </c>
      <c r="H21" s="20">
        <v>1045.33</v>
      </c>
      <c r="I21" s="191">
        <v>5.0999999999999996</v>
      </c>
    </row>
    <row r="22" spans="1:9" x14ac:dyDescent="0.25">
      <c r="A22" s="199" t="s">
        <v>111</v>
      </c>
      <c r="B22" s="21">
        <v>2406.27</v>
      </c>
      <c r="C22" s="4">
        <v>5.63</v>
      </c>
      <c r="D22" s="21">
        <v>1862.84</v>
      </c>
      <c r="E22" s="4">
        <v>56.23</v>
      </c>
      <c r="F22" s="21">
        <v>1895.31</v>
      </c>
      <c r="G22" s="4">
        <v>4.53</v>
      </c>
      <c r="H22" s="21">
        <v>2231.06</v>
      </c>
      <c r="I22" s="4">
        <v>5.38</v>
      </c>
    </row>
    <row r="23" spans="1:9" x14ac:dyDescent="0.25">
      <c r="A23" s="199" t="s">
        <v>57</v>
      </c>
      <c r="B23" s="4"/>
      <c r="C23" s="4"/>
      <c r="D23" s="4"/>
      <c r="E23" s="4"/>
      <c r="F23" s="4"/>
      <c r="G23" s="4"/>
      <c r="H23" s="191"/>
      <c r="I23" s="191"/>
    </row>
    <row r="24" spans="1:9" x14ac:dyDescent="0.25">
      <c r="A24" s="104" t="s">
        <v>1199</v>
      </c>
      <c r="B24" s="20">
        <v>1608.13</v>
      </c>
      <c r="C24" s="191">
        <v>5.41</v>
      </c>
      <c r="D24" s="191">
        <v>783.13</v>
      </c>
      <c r="E24" s="191">
        <v>2.7</v>
      </c>
      <c r="F24" s="20">
        <v>1253.31</v>
      </c>
      <c r="G24" s="191">
        <v>4.3</v>
      </c>
      <c r="H24" s="20">
        <v>1709.49</v>
      </c>
      <c r="I24" s="191">
        <v>5.79</v>
      </c>
    </row>
    <row r="25" spans="1:9" x14ac:dyDescent="0.25">
      <c r="A25" s="104" t="s">
        <v>1200</v>
      </c>
      <c r="B25" s="191">
        <v>484.49</v>
      </c>
      <c r="C25" s="191">
        <v>5.0199999999999996</v>
      </c>
      <c r="D25" s="191">
        <v>110.41</v>
      </c>
      <c r="E25" s="191">
        <v>1.19</v>
      </c>
      <c r="F25" s="191">
        <v>230.68</v>
      </c>
      <c r="G25" s="191">
        <v>2.46</v>
      </c>
      <c r="H25" s="191">
        <v>331.4</v>
      </c>
      <c r="I25" s="191">
        <v>2.96</v>
      </c>
    </row>
    <row r="26" spans="1:9" x14ac:dyDescent="0.25">
      <c r="A26" s="199" t="s">
        <v>1201</v>
      </c>
      <c r="B26" s="21">
        <v>2092.62</v>
      </c>
      <c r="C26" s="4">
        <v>5.31</v>
      </c>
      <c r="D26" s="4">
        <v>893.54</v>
      </c>
      <c r="E26" s="4">
        <v>2.33</v>
      </c>
      <c r="F26" s="21">
        <v>1483.99</v>
      </c>
      <c r="G26" s="4">
        <v>3.85</v>
      </c>
      <c r="H26" s="21">
        <v>2040.89</v>
      </c>
      <c r="I26" s="4">
        <v>5.0199999999999996</v>
      </c>
    </row>
    <row r="27" spans="1:9" ht="15.75" thickBot="1" x14ac:dyDescent="0.3">
      <c r="A27" s="106" t="s">
        <v>1202</v>
      </c>
      <c r="B27" s="48">
        <v>11543.97</v>
      </c>
      <c r="C27" s="193">
        <v>5.46</v>
      </c>
      <c r="D27" s="48">
        <v>6608.75</v>
      </c>
      <c r="E27" s="193">
        <v>3.28</v>
      </c>
      <c r="F27" s="48">
        <v>8071.18</v>
      </c>
      <c r="G27" s="193">
        <v>4.01</v>
      </c>
      <c r="H27" s="48">
        <v>9282.23</v>
      </c>
      <c r="I27" s="193">
        <v>4.49</v>
      </c>
    </row>
  </sheetData>
  <mergeCells count="6">
    <mergeCell ref="A2:A3"/>
    <mergeCell ref="B2:C2"/>
    <mergeCell ref="D2:E2"/>
    <mergeCell ref="F2:G2"/>
    <mergeCell ref="H2:I2"/>
    <mergeCell ref="A1:I1"/>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127</vt:i4>
      </vt:variant>
      <vt:variant>
        <vt:lpstr>Intervalos Nomeados</vt:lpstr>
      </vt:variant>
      <vt:variant>
        <vt:i4>116</vt:i4>
      </vt:variant>
    </vt:vector>
  </HeadingPairs>
  <TitlesOfParts>
    <vt:vector size="243" baseType="lpstr">
      <vt:lpstr>INSTRUÇÕES</vt:lpstr>
      <vt:lpstr>ÍNDICE</vt:lpstr>
      <vt:lpstr>DADOS BASE - LARANJAS</vt:lpstr>
      <vt:lpstr>DADOS BASE -OUTRAS LARANJAS</vt:lpstr>
      <vt:lpstr>DADOS BASE -LIMAS ÁCIDAS LIMÕES</vt:lpstr>
      <vt:lpstr>DADOS BASE - TANGERINAS</vt:lpstr>
      <vt:lpstr>DADOS BASE- ESTIMATIVA LARANJAS</vt:lpstr>
      <vt:lpstr>DADOS BASE - DERRIÇA LARANJAS</vt:lpstr>
      <vt:lpstr>TAB 1</vt:lpstr>
      <vt:lpstr>TAB 2</vt:lpstr>
      <vt:lpstr>TAB 3</vt:lpstr>
      <vt:lpstr>TAB 4</vt:lpstr>
      <vt:lpstr>TAB 5</vt:lpstr>
      <vt:lpstr>TAB 6</vt:lpstr>
      <vt:lpstr>TAB 7</vt:lpstr>
      <vt:lpstr>TAB 8</vt:lpstr>
      <vt:lpstr>TAB 9</vt:lpstr>
      <vt:lpstr>TAB 10</vt:lpstr>
      <vt:lpstr>TAB 11</vt:lpstr>
      <vt:lpstr>TAB 12</vt:lpstr>
      <vt:lpstr>TAB 13</vt:lpstr>
      <vt:lpstr>TAB 14</vt:lpstr>
      <vt:lpstr>TAB 15</vt:lpstr>
      <vt:lpstr>TAB 16</vt:lpstr>
      <vt:lpstr>TAB 17</vt:lpstr>
      <vt:lpstr>TAB 18</vt:lpstr>
      <vt:lpstr>TAB 19</vt:lpstr>
      <vt:lpstr>TAB 20</vt:lpstr>
      <vt:lpstr>TAB 21</vt:lpstr>
      <vt:lpstr>TAB 22</vt:lpstr>
      <vt:lpstr>TAB 23</vt:lpstr>
      <vt:lpstr>TAB 24</vt:lpstr>
      <vt:lpstr>TAB 25</vt:lpstr>
      <vt:lpstr>TAB 26</vt:lpstr>
      <vt:lpstr>TAB 27</vt:lpstr>
      <vt:lpstr>TAB 28</vt:lpstr>
      <vt:lpstr>TAB 29</vt:lpstr>
      <vt:lpstr>TAB 30</vt:lpstr>
      <vt:lpstr>TAB 31</vt:lpstr>
      <vt:lpstr>TAB 32</vt:lpstr>
      <vt:lpstr>TAB 33</vt:lpstr>
      <vt:lpstr>TAB 34</vt:lpstr>
      <vt:lpstr>TAB 35</vt:lpstr>
      <vt:lpstr>TAB 36</vt:lpstr>
      <vt:lpstr>TAB 37</vt:lpstr>
      <vt:lpstr>TAB 38</vt:lpstr>
      <vt:lpstr>TAB 39</vt:lpstr>
      <vt:lpstr>TAB 40</vt:lpstr>
      <vt:lpstr>TAB 41</vt:lpstr>
      <vt:lpstr>TAB 42</vt:lpstr>
      <vt:lpstr>TAB 43</vt:lpstr>
      <vt:lpstr>TAB 44</vt:lpstr>
      <vt:lpstr>TAB 45</vt:lpstr>
      <vt:lpstr>TAB 46</vt:lpstr>
      <vt:lpstr>TAB 47</vt:lpstr>
      <vt:lpstr>TAB 48</vt:lpstr>
      <vt:lpstr>TAB 49</vt:lpstr>
      <vt:lpstr>TAB 50</vt:lpstr>
      <vt:lpstr>TAB 51</vt:lpstr>
      <vt:lpstr>TAB 52</vt:lpstr>
      <vt:lpstr>TAB 53</vt:lpstr>
      <vt:lpstr>TAB 54</vt:lpstr>
      <vt:lpstr>TAB 55</vt:lpstr>
      <vt:lpstr>TAB 56</vt:lpstr>
      <vt:lpstr>TAB 57</vt:lpstr>
      <vt:lpstr>TAB 58</vt:lpstr>
      <vt:lpstr>TAB 59</vt:lpstr>
      <vt:lpstr>TAB 60</vt:lpstr>
      <vt:lpstr>TAB 61</vt:lpstr>
      <vt:lpstr>TAB 62</vt:lpstr>
      <vt:lpstr>TAB 63</vt:lpstr>
      <vt:lpstr>TAB 64</vt:lpstr>
      <vt:lpstr>TAB 65</vt:lpstr>
      <vt:lpstr>TAB 66</vt:lpstr>
      <vt:lpstr>TAB 67</vt:lpstr>
      <vt:lpstr>TAB 68</vt:lpstr>
      <vt:lpstr>TAB 69</vt:lpstr>
      <vt:lpstr>TAB 70</vt:lpstr>
      <vt:lpstr>TAB 71</vt:lpstr>
      <vt:lpstr>TAB 72</vt:lpstr>
      <vt:lpstr>TAB 73</vt:lpstr>
      <vt:lpstr>TAB 74</vt:lpstr>
      <vt:lpstr>TAB 75</vt:lpstr>
      <vt:lpstr>TAB 76</vt:lpstr>
      <vt:lpstr>TAB 77</vt:lpstr>
      <vt:lpstr>TAB 78</vt:lpstr>
      <vt:lpstr>TAB 79</vt:lpstr>
      <vt:lpstr>TAB 80</vt:lpstr>
      <vt:lpstr>TAB 81</vt:lpstr>
      <vt:lpstr>TAB 82</vt:lpstr>
      <vt:lpstr>TAB 83</vt:lpstr>
      <vt:lpstr>TAB 84</vt:lpstr>
      <vt:lpstr>TAB 85</vt:lpstr>
      <vt:lpstr>TAB 86</vt:lpstr>
      <vt:lpstr>TAB 87</vt:lpstr>
      <vt:lpstr>TAB 88</vt:lpstr>
      <vt:lpstr>TAB 89</vt:lpstr>
      <vt:lpstr>TAB 90</vt:lpstr>
      <vt:lpstr>TAB 91</vt:lpstr>
      <vt:lpstr>TAB 92</vt:lpstr>
      <vt:lpstr>TAB 93</vt:lpstr>
      <vt:lpstr>TAB 94</vt:lpstr>
      <vt:lpstr>TAB 95</vt:lpstr>
      <vt:lpstr>TAB 96</vt:lpstr>
      <vt:lpstr>TAB 97</vt:lpstr>
      <vt:lpstr>TAB 98</vt:lpstr>
      <vt:lpstr>TAB 99</vt:lpstr>
      <vt:lpstr>TAB 100</vt:lpstr>
      <vt:lpstr>TAB 101</vt:lpstr>
      <vt:lpstr>TAB 102</vt:lpstr>
      <vt:lpstr>EST 1</vt:lpstr>
      <vt:lpstr>EST 2</vt:lpstr>
      <vt:lpstr>EST 3</vt:lpstr>
      <vt:lpstr>EST4</vt:lpstr>
      <vt:lpstr>EST 5</vt:lpstr>
      <vt:lpstr>EST 6</vt:lpstr>
      <vt:lpstr>EST 7</vt:lpstr>
      <vt:lpstr>EST 8</vt:lpstr>
      <vt:lpstr>EST 9</vt:lpstr>
      <vt:lpstr>EST 10</vt:lpstr>
      <vt:lpstr>EST 11</vt:lpstr>
      <vt:lpstr>EST 12</vt:lpstr>
      <vt:lpstr>EST 13</vt:lpstr>
      <vt:lpstr>EST 14</vt:lpstr>
      <vt:lpstr>EST 15</vt:lpstr>
      <vt:lpstr>EST 16</vt:lpstr>
      <vt:lpstr>EST 17</vt:lpstr>
      <vt:lpstr>'TAB 3'!_Toc420314893</vt:lpstr>
      <vt:lpstr>'TAB 4'!_Toc420314894</vt:lpstr>
      <vt:lpstr>'TAB 28'!_Toc482363762</vt:lpstr>
      <vt:lpstr>'TAB 12'!_Toc482374838</vt:lpstr>
      <vt:lpstr>'TAB 13'!_Toc482374839</vt:lpstr>
      <vt:lpstr>'TAB 14'!_Toc482374840</vt:lpstr>
      <vt:lpstr>'TAB 16'!_Toc482374842</vt:lpstr>
      <vt:lpstr>'TAB 17'!_Toc482374843</vt:lpstr>
      <vt:lpstr>'TAB 18'!_Toc482374844</vt:lpstr>
      <vt:lpstr>'TAB 19'!_Toc482374845</vt:lpstr>
      <vt:lpstr>'TAB 20'!_Toc482374846</vt:lpstr>
      <vt:lpstr>'TAB 21'!_Toc482374847</vt:lpstr>
      <vt:lpstr>'TAB 22'!_Toc482374848</vt:lpstr>
      <vt:lpstr>'TAB 23'!_Toc482374849</vt:lpstr>
      <vt:lpstr>'TAB 24'!_Toc482374850</vt:lpstr>
      <vt:lpstr>'TAB 27'!_Toc482374853</vt:lpstr>
      <vt:lpstr>'TAB 29'!_Toc482374855</vt:lpstr>
      <vt:lpstr>'TAB 30'!_Toc482374856</vt:lpstr>
      <vt:lpstr>'TAB 31'!_Toc482374857</vt:lpstr>
      <vt:lpstr>'TAB 32'!_Toc482374858</vt:lpstr>
      <vt:lpstr>'TAB 33'!_Toc482374859</vt:lpstr>
      <vt:lpstr>'TAB 34'!_Toc482374860</vt:lpstr>
      <vt:lpstr>'TAB 35'!_Toc482374861</vt:lpstr>
      <vt:lpstr>'TAB 36'!_Toc482374862</vt:lpstr>
      <vt:lpstr>'TAB 37'!_Toc482374863</vt:lpstr>
      <vt:lpstr>'TAB 38'!_Toc482374864</vt:lpstr>
      <vt:lpstr>'TAB 39'!_Toc482374865</vt:lpstr>
      <vt:lpstr>'TAB 40'!_Toc482374866</vt:lpstr>
      <vt:lpstr>'TAB 41'!_Toc482374867</vt:lpstr>
      <vt:lpstr>'TAB 42'!_Toc482374868</vt:lpstr>
      <vt:lpstr>'TAB 43'!_Toc482374869</vt:lpstr>
      <vt:lpstr>'TAB 45'!_Toc482374871</vt:lpstr>
      <vt:lpstr>'TAB 46'!_Toc482374872</vt:lpstr>
      <vt:lpstr>'TAB 47'!_Toc482374873</vt:lpstr>
      <vt:lpstr>'TAB 48'!_Toc482374874</vt:lpstr>
      <vt:lpstr>'TAB 49'!_Toc482374875</vt:lpstr>
      <vt:lpstr>'TAB 50'!_Toc482374876</vt:lpstr>
      <vt:lpstr>'TAB 51'!_Toc482374877</vt:lpstr>
      <vt:lpstr>'TAB 52'!_Toc482374878</vt:lpstr>
      <vt:lpstr>'TAB 53'!_Toc482374879</vt:lpstr>
      <vt:lpstr>'TAB 55'!_Toc482374881</vt:lpstr>
      <vt:lpstr>'TAB 56'!_Toc482374882</vt:lpstr>
      <vt:lpstr>'TAB 59'!_Toc482374885</vt:lpstr>
      <vt:lpstr>'TAB 60'!_Toc482374886</vt:lpstr>
      <vt:lpstr>'TAB 61'!_Toc482374887</vt:lpstr>
      <vt:lpstr>'TAB 62'!_Toc482374888</vt:lpstr>
      <vt:lpstr>'TAB 63'!_Toc482374889</vt:lpstr>
      <vt:lpstr>'TAB 64'!_Toc482374890</vt:lpstr>
      <vt:lpstr>'TAB 66'!_Toc482374892</vt:lpstr>
      <vt:lpstr>'TAB 67'!_Toc482374893</vt:lpstr>
      <vt:lpstr>'TAB 71'!_Toc482374897</vt:lpstr>
      <vt:lpstr>'TAB 73'!_Toc482374899</vt:lpstr>
      <vt:lpstr>'TAB 74'!_Toc482374900</vt:lpstr>
      <vt:lpstr>'TAB 76'!_Toc482374902</vt:lpstr>
      <vt:lpstr>'TAB 77'!_Toc482374903</vt:lpstr>
      <vt:lpstr>'TAB 78'!_Toc482374904</vt:lpstr>
      <vt:lpstr>'TAB 80'!_Toc482374906</vt:lpstr>
      <vt:lpstr>'TAB 81'!_Toc482374907</vt:lpstr>
      <vt:lpstr>'TAB 82'!_Toc482374908</vt:lpstr>
      <vt:lpstr>'TAB 84'!_Toc482374909</vt:lpstr>
      <vt:lpstr>'TAB 91'!_Toc482374917</vt:lpstr>
      <vt:lpstr>'EST 1'!_Toc514612228</vt:lpstr>
      <vt:lpstr>'EST 2'!_Toc514612229</vt:lpstr>
      <vt:lpstr>EST4!_Toc514612231</vt:lpstr>
      <vt:lpstr>'EST 5'!_Toc514612232</vt:lpstr>
      <vt:lpstr>'EST 6'!_Toc514612233</vt:lpstr>
      <vt:lpstr>'EST 7'!_Toc514612234</vt:lpstr>
      <vt:lpstr>'EST 9'!_Toc514612236</vt:lpstr>
      <vt:lpstr>'EST 10'!_Toc514612237</vt:lpstr>
      <vt:lpstr>'EST 11'!_Toc514612238</vt:lpstr>
      <vt:lpstr>'EST 12'!_Toc514612239</vt:lpstr>
      <vt:lpstr>'EST 13'!_Toc514612240</vt:lpstr>
      <vt:lpstr>'EST 14'!_Toc514612241</vt:lpstr>
      <vt:lpstr>'EST 16'!_Toc514612243</vt:lpstr>
      <vt:lpstr>'EST 8'!_Toc514615593</vt:lpstr>
      <vt:lpstr>'TAB 1'!_Toc515051076</vt:lpstr>
      <vt:lpstr>'TAB 2'!_Toc515051077</vt:lpstr>
      <vt:lpstr>'TAB 5'!_Toc515051080</vt:lpstr>
      <vt:lpstr>'TAB 6'!_Toc515051081</vt:lpstr>
      <vt:lpstr>'TAB 7'!_Toc515051082</vt:lpstr>
      <vt:lpstr>'TAB 8'!_Toc515051083</vt:lpstr>
      <vt:lpstr>'TAB 9'!_Toc515051084</vt:lpstr>
      <vt:lpstr>'TAB 10'!_Toc515051085</vt:lpstr>
      <vt:lpstr>'TAB 11'!_Toc515051086</vt:lpstr>
      <vt:lpstr>'TAB 15'!_Toc515051090</vt:lpstr>
      <vt:lpstr>'TAB 25'!_Toc515051100</vt:lpstr>
      <vt:lpstr>'TAB 26'!_Toc515051101</vt:lpstr>
      <vt:lpstr>'TAB 44'!_Toc515051119</vt:lpstr>
      <vt:lpstr>'TAB 54'!_Toc515051129</vt:lpstr>
      <vt:lpstr>'TAB 57'!_Toc515051132</vt:lpstr>
      <vt:lpstr>'TAB 58'!_Toc515051133</vt:lpstr>
      <vt:lpstr>'TAB 65'!_Toc515051140</vt:lpstr>
      <vt:lpstr>'TAB 68'!_Toc515051143</vt:lpstr>
      <vt:lpstr>'TAB 69'!_Toc515051144</vt:lpstr>
      <vt:lpstr>'TAB 70'!_Toc515051145</vt:lpstr>
      <vt:lpstr>'TAB 72'!_Toc515051147</vt:lpstr>
      <vt:lpstr>'TAB 75'!_Toc515051150</vt:lpstr>
      <vt:lpstr>'TAB 79'!_Toc515051154</vt:lpstr>
      <vt:lpstr>'TAB 83'!_Toc515051158</vt:lpstr>
      <vt:lpstr>'TAB 85'!_Toc515051160</vt:lpstr>
      <vt:lpstr>'TAB 86'!_Toc515051161</vt:lpstr>
      <vt:lpstr>'TAB 87'!_Toc515051162</vt:lpstr>
      <vt:lpstr>'TAB 88'!_Toc515051163</vt:lpstr>
      <vt:lpstr>'TAB 89'!_Toc515051164</vt:lpstr>
      <vt:lpstr>'TAB 90'!_Toc515051165</vt:lpstr>
      <vt:lpstr>'TAB 92'!_Toc515051167</vt:lpstr>
      <vt:lpstr>'TAB 93'!_Toc515051168</vt:lpstr>
      <vt:lpstr>'TAB 94'!_Toc515051169</vt:lpstr>
      <vt:lpstr>'TAB 95'!_Toc515051170</vt:lpstr>
      <vt:lpstr>'TAB 96'!_Toc515051171</vt:lpstr>
      <vt:lpstr>'TAB 97'!_Toc515051172</vt:lpstr>
      <vt:lpstr>'TAB 98'!_Toc515051173</vt:lpstr>
      <vt:lpstr>'TAB 99'!_Toc515051174</vt:lpstr>
      <vt:lpstr>'TAB 100'!_Toc515051175</vt:lpstr>
      <vt:lpstr>'TAB 101'!_Toc515051176</vt:lpstr>
      <vt:lpstr>'TAB 102'!_Toc515051177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Roseli Reina</dc:creator>
  <cp:lastModifiedBy>Eduardo Monteferrante</cp:lastModifiedBy>
  <dcterms:created xsi:type="dcterms:W3CDTF">2018-04-16T18:22:42Z</dcterms:created>
  <dcterms:modified xsi:type="dcterms:W3CDTF">2024-10-24T11:47:57Z</dcterms:modified>
  <cp:contentStatus/>
</cp:coreProperties>
</file>